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3D539788-A83E-3E47-89F8-6B5F2F72A3A0}" xr6:coauthVersionLast="47" xr6:coauthVersionMax="47" xr10:uidLastSave="{00000000-0000-0000-0000-000000000000}"/>
  <bookViews>
    <workbookView xWindow="0" yWindow="0" windowWidth="28800" windowHeight="16380" xr2:uid="{2528C2F6-2D91-5941-BA0A-8E362C5A735B}"/>
  </bookViews>
  <sheets>
    <sheet name="Today" sheetId="94" r:id="rId1"/>
    <sheet name="Themes" sheetId="13" r:id="rId2"/>
    <sheet name="CrossValidation" sheetId="120" r:id="rId3"/>
    <sheet name="CV_Data1" sheetId="131" state="veryHidden" r:id="rId4"/>
    <sheet name="CV_Data2" sheetId="132" state="veryHidden" r:id="rId5"/>
    <sheet name="CV_Setup" sheetId="128" state="veryHidden" r:id="rId6"/>
    <sheet name="CV_Loop" sheetId="129" state="veryHidden" r:id="rId7"/>
    <sheet name="CV_Plot" sheetId="130" state="veryHidden" r:id="rId8"/>
    <sheet name="Regularization" sheetId="107" r:id="rId9"/>
    <sheet name="Setup" sheetId="108" state="veryHidden" r:id="rId10"/>
    <sheet name="Matrices" sheetId="109" state="veryHidden" r:id="rId11"/>
    <sheet name="L2" sheetId="110" state="veryHidden" r:id="rId12"/>
    <sheet name="L1" sheetId="111" state="veryHidden" r:id="rId13"/>
    <sheet name="Diagnostics" sheetId="81" r:id="rId14"/>
    <sheet name="Sensitivity" sheetId="82" state="veryHidden" r:id="rId15"/>
    <sheet name="Specificity" sheetId="32" state="veryHidden" r:id="rId16"/>
    <sheet name="PPF_0" sheetId="86" state="veryHidden" r:id="rId17"/>
    <sheet name="PPF_1" sheetId="83" state="veryHidden" r:id="rId18"/>
    <sheet name="ROC_Curve" sheetId="85" state="veryHidden" r:id="rId19"/>
    <sheet name="Precision" sheetId="135" state="veryHidden" r:id="rId20"/>
    <sheet name="ConfusionMatrix1" sheetId="133" state="veryHidden" r:id="rId21"/>
    <sheet name="ConfusionMatrix2" sheetId="145" state="veryHidden" r:id="rId22"/>
    <sheet name="HarmonicMean" sheetId="84" state="veryHidden" r:id="rId23"/>
    <sheet name="F1Score" sheetId="140" state="veryHidden" r:id="rId24"/>
    <sheet name="Bernoulli" sheetId="141" state="veryHidden" r:id="rId25"/>
    <sheet name="LogisticRegression" sheetId="87" r:id="rId26"/>
    <sheet name="Concept" sheetId="88" state="veryHidden" r:id="rId27"/>
    <sheet name="Iris_Data" sheetId="90" state="veryHidden" r:id="rId28"/>
    <sheet name="Iris_Fit" sheetId="91" state="veryHidden" r:id="rId29"/>
    <sheet name="Iris_Forecast_OOS" sheetId="92" state="veryHidden" r:id="rId30"/>
    <sheet name="R_Code" sheetId="93" state="veryHidden" r:id="rId31"/>
    <sheet name="ClusterAnalysis" sheetId="119" r:id="rId32"/>
    <sheet name="Cluster" sheetId="122" state="veryHidden" r:id="rId33"/>
    <sheet name="Excel_Demo" sheetId="123" state="veryHidden" r:id="rId34"/>
    <sheet name="R_Demo" sheetId="124" state="veryHidden" r:id="rId35"/>
    <sheet name="PreWork4NextClass" sheetId="27" r:id="rId36"/>
    <sheet name="InClassProjects" sheetId="26" r:id="rId37"/>
    <sheet name="Q_CrossValidation" sheetId="127" r:id="rId38"/>
    <sheet name="Q_Regularization" sheetId="144" r:id="rId39"/>
    <sheet name="Q_D1" sheetId="138" r:id="rId40"/>
    <sheet name="Q_D2" sheetId="136" r:id="rId41"/>
    <sheet name="Q_D3" sheetId="137" r:id="rId42"/>
    <sheet name="Q_D4" sheetId="139" r:id="rId43"/>
    <sheet name="Q_D5" sheetId="142" r:id="rId44"/>
    <sheet name="Q_LogisticRegression1" sheetId="134" r:id="rId45"/>
    <sheet name="Q_ClusterAnalysis" sheetId="125" r:id="rId46"/>
    <sheet name="LendingClubData" sheetId="115" r:id="rId47"/>
  </sheets>
  <externalReferences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</externalReferences>
  <definedNames>
    <definedName name="_r2" localSheetId="13">#REF!</definedName>
    <definedName name="_r2" localSheetId="46">#REF!</definedName>
    <definedName name="_r2" localSheetId="39">#REF!</definedName>
    <definedName name="_r2" localSheetId="42">#REF!</definedName>
    <definedName name="_r2" localSheetId="38">#REF!</definedName>
    <definedName name="_r2" localSheetId="14">#REF!</definedName>
    <definedName name="_r2">#REF!</definedName>
    <definedName name="_R2_orig">[1]RSquareAdj!$C$6</definedName>
    <definedName name="A">[2]NextClass1_MeanVar!#REF!</definedName>
    <definedName name="a_0">#REF!</definedName>
    <definedName name="a_1">#REF!</definedName>
    <definedName name="a_10">#REF!</definedName>
    <definedName name="a_2">#REF!</definedName>
    <definedName name="a_3">#REF!</definedName>
    <definedName name="a_30">#REF!</definedName>
    <definedName name="a_4">#REF!</definedName>
    <definedName name="a_5">#REF!</definedName>
    <definedName name="a_7">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_0">#REF!</definedName>
    <definedName name="b_1">#REF!</definedName>
    <definedName name="b_10">#REF!</definedName>
    <definedName name="b_2">#REF!</definedName>
    <definedName name="b_3">#REF!</definedName>
    <definedName name="b_30">#REF!</definedName>
    <definedName name="b_4">#REF!</definedName>
    <definedName name="b_5">#REF!</definedName>
    <definedName name="b_7">#REF!</definedName>
    <definedName name="b0" localSheetId="39">#REF!</definedName>
    <definedName name="b0" localSheetId="42">#REF!</definedName>
    <definedName name="b0" localSheetId="38">#REF!</definedName>
    <definedName name="b0">#REF!</definedName>
    <definedName name="b1_">#REF!</definedName>
    <definedName name="b2_">#REF!</definedName>
    <definedName name="beta" localSheetId="13">#REF!</definedName>
    <definedName name="beta" localSheetId="39">#REF!</definedName>
    <definedName name="beta" localSheetId="42">#REF!</definedName>
    <definedName name="beta" localSheetId="38">#REF!</definedName>
    <definedName name="beta" localSheetId="14">#REF!</definedName>
    <definedName name="beta">#REF!</definedName>
    <definedName name="beta_0">[1]QualityOfFit!$C$1</definedName>
    <definedName name="beta0">[1]ExcelOutput!$C$1</definedName>
    <definedName name="beta1" localSheetId="39">#REF!</definedName>
    <definedName name="beta1" localSheetId="42">#REF!</definedName>
    <definedName name="beta1" localSheetId="38">#REF!</definedName>
    <definedName name="beta1">#REF!</definedName>
    <definedName name="beta2" localSheetId="39">#REF!</definedName>
    <definedName name="beta2" localSheetId="42">#REF!</definedName>
    <definedName name="beta2" localSheetId="38">#REF!</definedName>
    <definedName name="beta2">#REF!</definedName>
    <definedName name="bid">[6]Liquidity_VaR!$C$7:$C$23</definedName>
    <definedName name="Bins" localSheetId="39">#REF!</definedName>
    <definedName name="Bins" localSheetId="42">#REF!</definedName>
    <definedName name="Bins" localSheetId="38">#REF!</definedName>
    <definedName name="Bins">#REF!</definedName>
    <definedName name="Bond_Value" localSheetId="39">#REF!</definedName>
    <definedName name="Bond_Value" localSheetId="42">#REF!</definedName>
    <definedName name="Bond_Value" localSheetId="38">#REF!</definedName>
    <definedName name="Bond_Value">#REF!</definedName>
    <definedName name="Bond_Value_" localSheetId="39">#REF!</definedName>
    <definedName name="Bond_Value_" localSheetId="42">#REF!</definedName>
    <definedName name="Bond_Value_" localSheetId="38">#REF!</definedName>
    <definedName name="Bond_Value_">#REF!</definedName>
    <definedName name="Bonds">#REF!</definedName>
    <definedName name="C_">[7]OptionsHW!$C$20:$E$20</definedName>
    <definedName name="c_0">#REF!</definedName>
    <definedName name="c_1">#REF!</definedName>
    <definedName name="c_10">#REF!</definedName>
    <definedName name="c_2">#REF!</definedName>
    <definedName name="c_3">#REF!</definedName>
    <definedName name="c_30">#REF!</definedName>
    <definedName name="c_4">#REF!</definedName>
    <definedName name="c_5">#REF!</definedName>
    <definedName name="c_7">#REF!</definedName>
    <definedName name="Cake" localSheetId="39">#REF!</definedName>
    <definedName name="Cake" localSheetId="42">#REF!</definedName>
    <definedName name="Cake" localSheetId="38">#REF!</definedName>
    <definedName name="Cake">#REF!</definedName>
    <definedName name="Cd" localSheetId="13">[8]Options2!#REF!</definedName>
    <definedName name="Cd" localSheetId="46">[8]Options2!#REF!</definedName>
    <definedName name="Cd" localSheetId="39">[8]Options2!#REF!</definedName>
    <definedName name="Cd" localSheetId="42">[8]Options2!#REF!</definedName>
    <definedName name="Cd" localSheetId="38">[8]Options2!#REF!</definedName>
    <definedName name="Cd" localSheetId="14">[8]Options2!#REF!</definedName>
    <definedName name="Cd">[8]Options2!#REF!</definedName>
    <definedName name="Change" localSheetId="13">[5]VaR0!#REF!</definedName>
    <definedName name="Change" localSheetId="14">[5]VaR0!#REF!</definedName>
    <definedName name="Change">[5]VaR0!#REF!</definedName>
    <definedName name="change1" localSheetId="13">#REF!</definedName>
    <definedName name="change1" localSheetId="46">#REF!</definedName>
    <definedName name="change1" localSheetId="39">#REF!</definedName>
    <definedName name="change1" localSheetId="42">#REF!</definedName>
    <definedName name="change1" localSheetId="38">#REF!</definedName>
    <definedName name="change1" localSheetId="14">#REF!</definedName>
    <definedName name="change1">#REF!</definedName>
    <definedName name="change2" localSheetId="13">#REF!</definedName>
    <definedName name="change2" localSheetId="39">#REF!</definedName>
    <definedName name="change2" localSheetId="42">#REF!</definedName>
    <definedName name="change2" localSheetId="38">#REF!</definedName>
    <definedName name="change2" localSheetId="14">#REF!</definedName>
    <definedName name="change2">#REF!</definedName>
    <definedName name="change3" localSheetId="39">#REF!</definedName>
    <definedName name="change3" localSheetId="42">#REF!</definedName>
    <definedName name="change3" localSheetId="38">#REF!</definedName>
    <definedName name="change3">#REF!</definedName>
    <definedName name="change4" localSheetId="39">#REF!</definedName>
    <definedName name="change4" localSheetId="42">#REF!</definedName>
    <definedName name="change4" localSheetId="38">#REF!</definedName>
    <definedName name="change4">#REF!</definedName>
    <definedName name="change5" localSheetId="39">#REF!</definedName>
    <definedName name="change5" localSheetId="42">#REF!</definedName>
    <definedName name="change5" localSheetId="38">#REF!</definedName>
    <definedName name="change5">#REF!</definedName>
    <definedName name="CI" localSheetId="39">#REF!</definedName>
    <definedName name="CI" localSheetId="42">#REF!</definedName>
    <definedName name="CI" localSheetId="38">#REF!</definedName>
    <definedName name="CI">#REF!</definedName>
    <definedName name="CI_lo" localSheetId="39">#REF!</definedName>
    <definedName name="CI_lo" localSheetId="42">#REF!</definedName>
    <definedName name="CI_lo" localSheetId="38">#REF!</definedName>
    <definedName name="CI_lo">#REF!</definedName>
    <definedName name="class" localSheetId="39">#REF!</definedName>
    <definedName name="class" localSheetId="42">#REF!</definedName>
    <definedName name="class" localSheetId="38">#REF!</definedName>
    <definedName name="class">#REF!</definedName>
    <definedName name="Coffee" localSheetId="46">#REF!</definedName>
    <definedName name="Coffee" localSheetId="39">#REF!</definedName>
    <definedName name="Coffee" localSheetId="42">#REF!</definedName>
    <definedName name="Coffee" localSheetId="38">#REF!</definedName>
    <definedName name="Coffee">#REF!</definedName>
    <definedName name="contracts">[7]OptionsHW!$C$26:$E$26</definedName>
    <definedName name="corrmat">[9]PortfolioVaRExample!$M$43:$Q$47</definedName>
    <definedName name="CouponPmt" localSheetId="46">#REF!</definedName>
    <definedName name="CouponPmt" localSheetId="39">#REF!</definedName>
    <definedName name="CouponPmt" localSheetId="42">#REF!</definedName>
    <definedName name="CouponPmt" localSheetId="38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 localSheetId="39">#REF!</definedName>
    <definedName name="cty" localSheetId="42">#REF!</definedName>
    <definedName name="cty" localSheetId="38">#REF!</definedName>
    <definedName name="cty">#REF!</definedName>
    <definedName name="Cu" localSheetId="46">[8]Options2!#REF!</definedName>
    <definedName name="Cu" localSheetId="39">[8]Options2!#REF!</definedName>
    <definedName name="Cu" localSheetId="42">[8]Options2!#REF!</definedName>
    <definedName name="Cu" localSheetId="38">[8]Options2!#REF!</definedName>
    <definedName name="Cu">[8]Options2!#REF!</definedName>
    <definedName name="cyl" localSheetId="39">#REF!</definedName>
    <definedName name="cyl" localSheetId="42">#REF!</definedName>
    <definedName name="cyl" localSheetId="38">#REF!</definedName>
    <definedName name="cyl">#REF!</definedName>
    <definedName name="cyl_Permute" localSheetId="39">#REF!</definedName>
    <definedName name="cyl_Permute" localSheetId="42">#REF!</definedName>
    <definedName name="cyl_Permute" localSheetId="38">#REF!</definedName>
    <definedName name="cyl_Permute">#REF!</definedName>
    <definedName name="cyl_RandPermute" localSheetId="39">#REF!</definedName>
    <definedName name="cyl_RandPermute" localSheetId="42">#REF!</definedName>
    <definedName name="cyl_RandPermute" localSheetId="38">#REF!</definedName>
    <definedName name="cyl_RandPermute">#REF!</definedName>
    <definedName name="d">[8]Options2!$C$7</definedName>
    <definedName name="d_0">#REF!</definedName>
    <definedName name="d_1">#REF!</definedName>
    <definedName name="d_10">#REF!</definedName>
    <definedName name="d_2">#REF!</definedName>
    <definedName name="d_3">#REF!</definedName>
    <definedName name="d_30">#REF!</definedName>
    <definedName name="d_4">#REF!</definedName>
    <definedName name="d_5">#REF!</definedName>
    <definedName name="d_7">#REF!</definedName>
    <definedName name="d1_">#REF!</definedName>
    <definedName name="d2_">#REF!</definedName>
    <definedName name="data" localSheetId="39">#REF!</definedName>
    <definedName name="data" localSheetId="42">#REF!</definedName>
    <definedName name="data" localSheetId="38">#REF!</definedName>
    <definedName name="data">#REF!</definedName>
    <definedName name="df" localSheetId="39">#REF!</definedName>
    <definedName name="df" localSheetId="42">#REF!</definedName>
    <definedName name="df" localSheetId="38">#REF!</definedName>
    <definedName name="df">#REF!</definedName>
    <definedName name="displ" localSheetId="39">#REF!</definedName>
    <definedName name="displ" localSheetId="42">#REF!</definedName>
    <definedName name="displ" localSheetId="38">#REF!</definedName>
    <definedName name="displ">#REF!</definedName>
    <definedName name="displ_Permute" localSheetId="39">#REF!</definedName>
    <definedName name="displ_Permute" localSheetId="42">#REF!</definedName>
    <definedName name="displ_Permute" localSheetId="38">#REF!</definedName>
    <definedName name="displ_Permute">#REF!</definedName>
    <definedName name="displ_RandPermute" localSheetId="39">#REF!</definedName>
    <definedName name="displ_RandPermute" localSheetId="42">#REF!</definedName>
    <definedName name="displ_RandPermute" localSheetId="38">#REF!</definedName>
    <definedName name="displ_RandPermute">#REF!</definedName>
    <definedName name="dmat">#REF!</definedName>
    <definedName name="dollar_rate">[12]FX_Intro!$C$67</definedName>
    <definedName name="drv" localSheetId="39">#REF!</definedName>
    <definedName name="drv" localSheetId="42">#REF!</definedName>
    <definedName name="drv" localSheetId="38">#REF!</definedName>
    <definedName name="drv">#REF!</definedName>
    <definedName name="e" localSheetId="46">#REF!</definedName>
    <definedName name="e" localSheetId="39">#REF!</definedName>
    <definedName name="e" localSheetId="42">#REF!</definedName>
    <definedName name="e" localSheetId="38">#REF!</definedName>
    <definedName name="e">#REF!</definedName>
    <definedName name="e_2" localSheetId="46">#REF!</definedName>
    <definedName name="e_2" localSheetId="39">#REF!</definedName>
    <definedName name="e_2" localSheetId="42">#REF!</definedName>
    <definedName name="e_2" localSheetId="38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 localSheetId="39">#REF!</definedName>
    <definedName name="fl" localSheetId="42">#REF!</definedName>
    <definedName name="fl" localSheetId="38">#REF!</definedName>
    <definedName name="fl">#REF!</definedName>
    <definedName name="forward_rate">[12]FX_Intro!$C$68</definedName>
    <definedName name="Frequency" localSheetId="13">#REF!</definedName>
    <definedName name="Frequency" localSheetId="46">#REF!</definedName>
    <definedName name="Frequency" localSheetId="39">#REF!</definedName>
    <definedName name="Frequency" localSheetId="42">#REF!</definedName>
    <definedName name="Frequency" localSheetId="38">#REF!</definedName>
    <definedName name="Frequency" localSheetId="14">#REF!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 localSheetId="39">#REF!</definedName>
    <definedName name="hwy" localSheetId="42">#REF!</definedName>
    <definedName name="hwy" localSheetId="38">#REF!</definedName>
    <definedName name="hwy">#REF!</definedName>
    <definedName name="hwy_Permute" localSheetId="39">#REF!</definedName>
    <definedName name="hwy_Permute" localSheetId="42">#REF!</definedName>
    <definedName name="hwy_Permute" localSheetId="38">#REF!</definedName>
    <definedName name="hwy_Permute">#REF!</definedName>
    <definedName name="hwy_RandPermute" localSheetId="39">#REF!</definedName>
    <definedName name="hwy_RandPermute" localSheetId="42">#REF!</definedName>
    <definedName name="hwy_RandPermute" localSheetId="38">#REF!</definedName>
    <definedName name="hwy_RandPermute">#REF!</definedName>
    <definedName name="i">[15]CubicSpline3!$AA$8:$AA$38</definedName>
    <definedName name="i_1">[15]CubicSpline_YC_Optim!$B$100:$B$400</definedName>
    <definedName name="idx" localSheetId="13">#REF!</definedName>
    <definedName name="idx" localSheetId="46">#REF!</definedName>
    <definedName name="idx" localSheetId="39">#REF!</definedName>
    <definedName name="idx" localSheetId="42">#REF!</definedName>
    <definedName name="idx" localSheetId="38">#REF!</definedName>
    <definedName name="idx" localSheetId="14">#REF!</definedName>
    <definedName name="idx">#REF!</definedName>
    <definedName name="Inflator">[1]RSquareAdj!$C$10</definedName>
    <definedName name="k" localSheetId="13">[16]KNN_Vote!$AA$3</definedName>
    <definedName name="k" localSheetId="46">[17]KNN_Vote!$AB$4</definedName>
    <definedName name="k" localSheetId="39">#REF!</definedName>
    <definedName name="k" localSheetId="42">#REF!</definedName>
    <definedName name="k" localSheetId="38">#REF!</definedName>
    <definedName name="k" localSheetId="14">[16]KNN_Vote!$AA$3</definedName>
    <definedName name="k">#REF!</definedName>
    <definedName name="L" localSheetId="46">#REF!</definedName>
    <definedName name="L" localSheetId="39">#REF!</definedName>
    <definedName name="L" localSheetId="42">#REF!</definedName>
    <definedName name="L" localSheetId="38">#REF!</definedName>
    <definedName name="L">#REF!</definedName>
    <definedName name="label">#REF!</definedName>
    <definedName name="LL" localSheetId="46">#REF!</definedName>
    <definedName name="LL" localSheetId="39">#REF!</definedName>
    <definedName name="LL" localSheetId="42">#REF!</definedName>
    <definedName name="LL" localSheetId="38">#REF!</definedName>
    <definedName name="LL">#REF!</definedName>
    <definedName name="LN_Sim" localSheetId="13">#REF!</definedName>
    <definedName name="LN_Sim" localSheetId="39">#REF!</definedName>
    <definedName name="LN_Sim" localSheetId="42">#REF!</definedName>
    <definedName name="LN_Sim" localSheetId="38">#REF!</definedName>
    <definedName name="LN_Sim" localSheetId="14">#REF!</definedName>
    <definedName name="LN_Sim">#REF!</definedName>
    <definedName name="loss" localSheetId="13">#REF!</definedName>
    <definedName name="loss" localSheetId="39">#REF!</definedName>
    <definedName name="loss" localSheetId="42">#REF!</definedName>
    <definedName name="loss" localSheetId="38">#REF!</definedName>
    <definedName name="loss" localSheetId="14">#REF!</definedName>
    <definedName name="loss">#REF!</definedName>
    <definedName name="loss_30" localSheetId="13">#REF!</definedName>
    <definedName name="loss_30" localSheetId="39">#REF!</definedName>
    <definedName name="loss_30" localSheetId="42">#REF!</definedName>
    <definedName name="loss_30" localSheetId="38">#REF!</definedName>
    <definedName name="loss_30" localSheetId="14">#REF!</definedName>
    <definedName name="loss_30">#REF!</definedName>
    <definedName name="loss_t" localSheetId="39">#REF!</definedName>
    <definedName name="loss_t" localSheetId="42">#REF!</definedName>
    <definedName name="loss_t" localSheetId="38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 localSheetId="39">#REF!</definedName>
    <definedName name="manufacturer" localSheetId="42">#REF!</definedName>
    <definedName name="manufacturer" localSheetId="38">#REF!</definedName>
    <definedName name="manufacturer">#REF!</definedName>
    <definedName name="max">[2]NextClass1_MeanVar!$E$25</definedName>
    <definedName name="Mean" localSheetId="39">#REF!</definedName>
    <definedName name="Mean" localSheetId="42">#REF!</definedName>
    <definedName name="Mean" localSheetId="38">#REF!</definedName>
    <definedName name="Mean">#REF!</definedName>
    <definedName name="midprice">[6]Liquidity_VaR!$E$7:$E$23</definedName>
    <definedName name="min">[2]NextClass1_MeanVar!$E$24</definedName>
    <definedName name="model" localSheetId="39">#REF!</definedName>
    <definedName name="model" localSheetId="42">#REF!</definedName>
    <definedName name="model" localSheetId="38">#REF!</definedName>
    <definedName name="model">#REF!</definedName>
    <definedName name="mu">[14]Calcs_Mean2!$O$23</definedName>
    <definedName name="MyBank">[18]Cor_N_Cov!$G$14:$G$35</definedName>
    <definedName name="MyBankDeposits">[18]Cor_N_Cov!$D$14:$D$35</definedName>
    <definedName name="MyFriendsBank">[18]Cor_N_Cov!$H$14:$H$35</definedName>
    <definedName name="MyFriendsDeposits">[18]Cor_N_Cov!$E$14:$E$35</definedName>
    <definedName name="n">[2]Binomial!$C$12</definedName>
    <definedName name="n_" localSheetId="13">#REF!</definedName>
    <definedName name="n_" localSheetId="46">#REF!</definedName>
    <definedName name="n_" localSheetId="39">#REF!</definedName>
    <definedName name="n_" localSheetId="42">#REF!</definedName>
    <definedName name="n_" localSheetId="38">#REF!</definedName>
    <definedName name="n_" localSheetId="14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13">[16]DurbinWatson!$B$3</definedName>
    <definedName name="p" localSheetId="46">[17]DurbinWatson!$B$3</definedName>
    <definedName name="p" localSheetId="39">#REF!</definedName>
    <definedName name="p" localSheetId="42">#REF!</definedName>
    <definedName name="p" localSheetId="38">#REF!</definedName>
    <definedName name="p" localSheetId="14">[16]DurbinWatson!$B$3</definedName>
    <definedName name="p">#REF!</definedName>
    <definedName name="PD">[4]CDS!$C$21:$C$25</definedName>
    <definedName name="PDF">[14]Calcs_Mean2!$K$10:$K$30</definedName>
    <definedName name="Period" localSheetId="13">#REF!</definedName>
    <definedName name="Period" localSheetId="46">#REF!</definedName>
    <definedName name="Period" localSheetId="39">#REF!</definedName>
    <definedName name="Period" localSheetId="42">#REF!</definedName>
    <definedName name="Period" localSheetId="38">#REF!</definedName>
    <definedName name="Period" localSheetId="14">#REF!</definedName>
    <definedName name="Period">#REF!</definedName>
    <definedName name="peso_rate">[12]FX_Intro!$C$66</definedName>
    <definedName name="Pij" localSheetId="13">#REF!</definedName>
    <definedName name="Pij" localSheetId="46">#REF!</definedName>
    <definedName name="Pij" localSheetId="39">#REF!</definedName>
    <definedName name="Pij" localSheetId="42">#REF!</definedName>
    <definedName name="Pij" localSheetId="38">#REF!</definedName>
    <definedName name="Pij" localSheetId="14">#REF!</definedName>
    <definedName name="Pij">#REF!</definedName>
    <definedName name="pmt" localSheetId="13">#REF!</definedName>
    <definedName name="pmt" localSheetId="39">#REF!</definedName>
    <definedName name="pmt" localSheetId="42">#REF!</definedName>
    <definedName name="pmt" localSheetId="38">#REF!</definedName>
    <definedName name="pmt" localSheetId="14">#REF!</definedName>
    <definedName name="pmt">#REF!</definedName>
    <definedName name="pmt_" localSheetId="13">#REF!</definedName>
    <definedName name="pmt_" localSheetId="39">#REF!</definedName>
    <definedName name="pmt_" localSheetId="42">#REF!</definedName>
    <definedName name="pmt_" localSheetId="38">#REF!</definedName>
    <definedName name="pmt_" localSheetId="14">#REF!</definedName>
    <definedName name="pmt_">#REF!</definedName>
    <definedName name="pmtperyear">[19]Bond!$C$6</definedName>
    <definedName name="pmts">[19]Bond!$E$12:$E$25</definedName>
    <definedName name="price1" localSheetId="13">#REF!</definedName>
    <definedName name="price1" localSheetId="46">#REF!</definedName>
    <definedName name="price1" localSheetId="39">#REF!</definedName>
    <definedName name="price1" localSheetId="42">#REF!</definedName>
    <definedName name="price1" localSheetId="38">#REF!</definedName>
    <definedName name="price1" localSheetId="14">#REF!</definedName>
    <definedName name="price1">#REF!</definedName>
    <definedName name="price2" localSheetId="13">#REF!</definedName>
    <definedName name="price2" localSheetId="39">#REF!</definedName>
    <definedName name="price2" localSheetId="42">#REF!</definedName>
    <definedName name="price2" localSheetId="38">#REF!</definedName>
    <definedName name="price2" localSheetId="14">#REF!</definedName>
    <definedName name="price2">#REF!</definedName>
    <definedName name="price3" localSheetId="13">#REF!</definedName>
    <definedName name="price3" localSheetId="39">#REF!</definedName>
    <definedName name="price3" localSheetId="42">#REF!</definedName>
    <definedName name="price3" localSheetId="38">#REF!</definedName>
    <definedName name="price3" localSheetId="14">#REF!</definedName>
    <definedName name="price3">#REF!</definedName>
    <definedName name="price4" localSheetId="39">#REF!</definedName>
    <definedName name="price4" localSheetId="42">#REF!</definedName>
    <definedName name="price4" localSheetId="38">#REF!</definedName>
    <definedName name="price4">#REF!</definedName>
    <definedName name="price5" localSheetId="39">#REF!</definedName>
    <definedName name="price5" localSheetId="42">#REF!</definedName>
    <definedName name="price5" localSheetId="38">#REF!</definedName>
    <definedName name="price5">#REF!</definedName>
    <definedName name="Probability1">[18]Copula3!$E$13:$E$62</definedName>
    <definedName name="Probability2">[18]Copula3!$F$13:$F$62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[19]Dur2!$G$12:$G$25</definedName>
    <definedName name="PVA">[19]InstallmentLoan!$F$3</definedName>
    <definedName name="Pvalue">[14]Calcs_VarianceDiff!$E$18</definedName>
    <definedName name="PVPMT_A">[4]CDS!$J$21:$J$25</definedName>
    <definedName name="q" localSheetId="39">#REF!</definedName>
    <definedName name="q" localSheetId="42">#REF!</definedName>
    <definedName name="q" localSheetId="38">#REF!</definedName>
    <definedName name="q">#REF!</definedName>
    <definedName name="r_" localSheetId="39">#REF!</definedName>
    <definedName name="r_" localSheetId="42">#REF!</definedName>
    <definedName name="r_" localSheetId="38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[20]CreditMatrix!$D$10:$D$109</definedName>
    <definedName name="RatingNow">[20]CreditMatrix!$E$10:$E$109</definedName>
    <definedName name="ratingsTbl">[20]CreditMatrix!$B$2:$C$7</definedName>
    <definedName name="Ratio">[14]Calcs_VarianceDiff!$E$17</definedName>
    <definedName name="Recovery">[4]Spread2PD!$D$40:$D$44</definedName>
    <definedName name="risk1" localSheetId="13">#REF!</definedName>
    <definedName name="risk1" localSheetId="46">#REF!</definedName>
    <definedName name="risk1" localSheetId="39">#REF!</definedName>
    <definedName name="risk1" localSheetId="42">#REF!</definedName>
    <definedName name="risk1" localSheetId="38">#REF!</definedName>
    <definedName name="risk1" localSheetId="14">#REF!</definedName>
    <definedName name="risk1">#REF!</definedName>
    <definedName name="risk2" localSheetId="13">#REF!</definedName>
    <definedName name="risk2" localSheetId="39">#REF!</definedName>
    <definedName name="risk2" localSheetId="42">#REF!</definedName>
    <definedName name="risk2" localSheetId="38">#REF!</definedName>
    <definedName name="risk2" localSheetId="14">#REF!</definedName>
    <definedName name="risk2">#REF!</definedName>
    <definedName name="risk3" localSheetId="13">#REF!</definedName>
    <definedName name="risk3" localSheetId="39">#REF!</definedName>
    <definedName name="risk3" localSheetId="42">#REF!</definedName>
    <definedName name="risk3" localSheetId="38">#REF!</definedName>
    <definedName name="risk3" localSheetId="14">#REF!</definedName>
    <definedName name="risk3">#REF!</definedName>
    <definedName name="RSE" localSheetId="39">#REF!</definedName>
    <definedName name="RSE" localSheetId="42">#REF!</definedName>
    <definedName name="RSE" localSheetId="38">#REF!</definedName>
    <definedName name="RSE">#REF!</definedName>
    <definedName name="RSS" localSheetId="39">[1]RSquareAdj!#REF!</definedName>
    <definedName name="RSS" localSheetId="42">[1]RSquareAdj!#REF!</definedName>
    <definedName name="RSS" localSheetId="38">[1]RSquareAdj!#REF!</definedName>
    <definedName name="RSS">[1]RSquareAdj!#REF!</definedName>
    <definedName name="s" localSheetId="39">#REF!</definedName>
    <definedName name="s" localSheetId="42">#REF!</definedName>
    <definedName name="s" localSheetId="38">#REF!</definedName>
    <definedName name="s">#REF!</definedName>
    <definedName name="S0" localSheetId="39">#REF!</definedName>
    <definedName name="S0" localSheetId="42">#REF!</definedName>
    <definedName name="S0" localSheetId="38">#REF!</definedName>
    <definedName name="S0">#REF!</definedName>
    <definedName name="S0_e_qt">[7]OptionsHW!$C$17:$E$17</definedName>
    <definedName name="Salad" localSheetId="39">#REF!</definedName>
    <definedName name="Salad" localSheetId="42">#REF!</definedName>
    <definedName name="Salad" localSheetId="38">#REF!</definedName>
    <definedName name="Salad">#REF!</definedName>
    <definedName name="SampleVar1">[14]Calcs_VarianceDiff!$E$13</definedName>
    <definedName name="SampleVar2">[14]Calcs_VarianceDiff!$E$14</definedName>
    <definedName name="SD" localSheetId="13">#REF!</definedName>
    <definedName name="SD" localSheetId="46">#REF!</definedName>
    <definedName name="SD" localSheetId="39">#REF!</definedName>
    <definedName name="SD" localSheetId="42">#REF!</definedName>
    <definedName name="SD" localSheetId="38">#REF!</definedName>
    <definedName name="SD" localSheetId="14">#REF!</definedName>
    <definedName name="SD">#REF!</definedName>
    <definedName name="sd_x">[1]MaximumLikelihood!$C$3</definedName>
    <definedName name="SD_xbar">[14]Calcs_Mean2!$O$28</definedName>
    <definedName name="SE0" localSheetId="13">#REF!</definedName>
    <definedName name="SE0" localSheetId="46">#REF!</definedName>
    <definedName name="SE0" localSheetId="39">#REF!</definedName>
    <definedName name="SE0" localSheetId="42">#REF!</definedName>
    <definedName name="SE0" localSheetId="38">#REF!</definedName>
    <definedName name="SE0" localSheetId="14">#REF!</definedName>
    <definedName name="SE0">#REF!</definedName>
    <definedName name="SE1_" localSheetId="13">#REF!</definedName>
    <definedName name="SE1_" localSheetId="39">#REF!</definedName>
    <definedName name="SE1_" localSheetId="42">#REF!</definedName>
    <definedName name="SE1_" localSheetId="38">#REF!</definedName>
    <definedName name="SE1_" localSheetId="14">#REF!</definedName>
    <definedName name="SE1_">#REF!</definedName>
    <definedName name="SE2_" localSheetId="13">#REF!</definedName>
    <definedName name="SE2_" localSheetId="39">#REF!</definedName>
    <definedName name="SE2_" localSheetId="42">#REF!</definedName>
    <definedName name="SE2_" localSheetId="38">#REF!</definedName>
    <definedName name="SE2_" localSheetId="14">#REF!</definedName>
    <definedName name="SE2_">#REF!</definedName>
    <definedName name="Shares">[11]VaR3!$D$6:$H$6</definedName>
    <definedName name="Sick" localSheetId="46">#REF!</definedName>
    <definedName name="Sick" localSheetId="39">#REF!</definedName>
    <definedName name="Sick" localSheetId="42">#REF!</definedName>
    <definedName name="Sick" localSheetId="38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 localSheetId="39">#REF!</definedName>
    <definedName name="Smoking" localSheetId="42">#REF!</definedName>
    <definedName name="Smoking" localSheetId="38">#REF!</definedName>
    <definedName name="Smoking">#REF!</definedName>
    <definedName name="solver_adj" localSheetId="28" hidden="1">Iris_Fit!$H$4:$H$8</definedName>
    <definedName name="solver_adj" localSheetId="29" hidden="1">Iris_Forecast_OOS!$H$4:$H$8</definedName>
    <definedName name="solver_cvg" localSheetId="28" hidden="1">0.0001</definedName>
    <definedName name="solver_cvg" localSheetId="29" hidden="1">0.0001</definedName>
    <definedName name="solver_drv" localSheetId="28" hidden="1">1</definedName>
    <definedName name="solver_drv" localSheetId="29" hidden="1">1</definedName>
    <definedName name="solver_eng" localSheetId="28" hidden="1">1</definedName>
    <definedName name="solver_eng" localSheetId="29" hidden="1">1</definedName>
    <definedName name="solver_itr" localSheetId="28" hidden="1">2147483647</definedName>
    <definedName name="solver_itr" localSheetId="29" hidden="1">2147483647</definedName>
    <definedName name="solver_lin" localSheetId="28" hidden="1">2</definedName>
    <definedName name="solver_lin" localSheetId="29" hidden="1">2</definedName>
    <definedName name="solver_mip" localSheetId="28" hidden="1">2147483647</definedName>
    <definedName name="solver_mip" localSheetId="29" hidden="1">2147483647</definedName>
    <definedName name="solver_mni" localSheetId="28" hidden="1">30</definedName>
    <definedName name="solver_mni" localSheetId="29" hidden="1">30</definedName>
    <definedName name="solver_mrt" localSheetId="28" hidden="1">0.075</definedName>
    <definedName name="solver_mrt" localSheetId="29" hidden="1">0.075</definedName>
    <definedName name="solver_msl" localSheetId="28" hidden="1">2</definedName>
    <definedName name="solver_msl" localSheetId="29" hidden="1">2</definedName>
    <definedName name="solver_neg" localSheetId="28" hidden="1">1</definedName>
    <definedName name="solver_neg" localSheetId="29" hidden="1">1</definedName>
    <definedName name="solver_nod" localSheetId="28" hidden="1">2147483647</definedName>
    <definedName name="solver_nod" localSheetId="29" hidden="1">2147483647</definedName>
    <definedName name="solver_num" localSheetId="28" hidden="1">0</definedName>
    <definedName name="solver_num" localSheetId="29" hidden="1">0</definedName>
    <definedName name="solver_opt" localSheetId="28" hidden="1">Iris_Fit!$K$4</definedName>
    <definedName name="solver_opt" localSheetId="29" hidden="1">Iris_Forecast_OOS!$K$4</definedName>
    <definedName name="solver_pre" localSheetId="28" hidden="1">0.000001</definedName>
    <definedName name="solver_pre" localSheetId="29" hidden="1">0.000001</definedName>
    <definedName name="solver_rbv" localSheetId="28" hidden="1">1</definedName>
    <definedName name="solver_rbv" localSheetId="29" hidden="1">1</definedName>
    <definedName name="solver_rlx" localSheetId="28" hidden="1">2</definedName>
    <definedName name="solver_rlx" localSheetId="29" hidden="1">2</definedName>
    <definedName name="solver_rsd" localSheetId="28" hidden="1">0</definedName>
    <definedName name="solver_rsd" localSheetId="29" hidden="1">0</definedName>
    <definedName name="solver_scl" localSheetId="28" hidden="1">1</definedName>
    <definedName name="solver_scl" localSheetId="29" hidden="1">1</definedName>
    <definedName name="solver_sho" localSheetId="28" hidden="1">2</definedName>
    <definedName name="solver_sho" localSheetId="29" hidden="1">2</definedName>
    <definedName name="solver_ssz" localSheetId="28" hidden="1">100</definedName>
    <definedName name="solver_ssz" localSheetId="29" hidden="1">100</definedName>
    <definedName name="solver_tim" localSheetId="28" hidden="1">2147483647</definedName>
    <definedName name="solver_tim" localSheetId="29" hidden="1">2147483647</definedName>
    <definedName name="solver_tol" localSheetId="28" hidden="1">0.01</definedName>
    <definedName name="solver_tol" localSheetId="29" hidden="1">0.01</definedName>
    <definedName name="solver_typ" localSheetId="28" hidden="1">1</definedName>
    <definedName name="solver_typ" localSheetId="29" hidden="1">1</definedName>
    <definedName name="solver_val" localSheetId="28" hidden="1">0</definedName>
    <definedName name="solver_val" localSheetId="29" hidden="1">0</definedName>
    <definedName name="solver_ver" localSheetId="28" hidden="1">2</definedName>
    <definedName name="solver_ver" localSheetId="29" hidden="1">2</definedName>
    <definedName name="Spot">[7]fxHW!$F$3:$H$3</definedName>
    <definedName name="spread">[6]Liquidity_VaR!$F$7:$F$23</definedName>
    <definedName name="SpreadVaR" localSheetId="39">#REF!</definedName>
    <definedName name="SpreadVaR" localSheetId="42">#REF!</definedName>
    <definedName name="SpreadVaR" localSheetId="38">#REF!</definedName>
    <definedName name="SpreadVaR">#REF!</definedName>
    <definedName name="ssreg" localSheetId="39">#REF!</definedName>
    <definedName name="ssreg" localSheetId="42">#REF!</definedName>
    <definedName name="ssreg" localSheetId="38">#REF!</definedName>
    <definedName name="ssreg">#REF!</definedName>
    <definedName name="ssresid" localSheetId="39">#REF!</definedName>
    <definedName name="ssresid" localSheetId="42">#REF!</definedName>
    <definedName name="ssresid" localSheetId="38">#REF!</definedName>
    <definedName name="ssresid">#REF!</definedName>
    <definedName name="SST" localSheetId="39">#REF!</definedName>
    <definedName name="SST" localSheetId="42">#REF!</definedName>
    <definedName name="SST" localSheetId="38">#REF!</definedName>
    <definedName name="SST">#REF!</definedName>
    <definedName name="SSx" localSheetId="39">#REF!</definedName>
    <definedName name="SSx" localSheetId="42">#REF!</definedName>
    <definedName name="SSx" localSheetId="38">#REF!</definedName>
    <definedName name="SSx">#REF!</definedName>
    <definedName name="StartingPortfolio">[4]ExporeInf!$C$29:$H$29</definedName>
    <definedName name="stdev" localSheetId="13">#REF!</definedName>
    <definedName name="stdev" localSheetId="46">#REF!</definedName>
    <definedName name="stdev" localSheetId="39">#REF!</definedName>
    <definedName name="stdev" localSheetId="42">#REF!</definedName>
    <definedName name="stdev" localSheetId="38">#REF!</definedName>
    <definedName name="stdev" localSheetId="14">#REF!</definedName>
    <definedName name="stdev">#REF!</definedName>
    <definedName name="Sum">[13]CentralLimitTheorem!$C$7:$C$106</definedName>
    <definedName name="t" localSheetId="13">#REF!</definedName>
    <definedName name="t" localSheetId="46">#REF!</definedName>
    <definedName name="t" localSheetId="39">[15]CubicSpline3!$AB$8:$AB$38</definedName>
    <definedName name="t" localSheetId="42">[15]CubicSpline3!$AB$8:$AB$38</definedName>
    <definedName name="t" localSheetId="38">[15]CubicSpline3!$AB$8:$AB$38</definedName>
    <definedName name="t" localSheetId="14">#REF!</definedName>
    <definedName name="t">#REF!</definedName>
    <definedName name="t_">[4]CDS!$B$21:$B$25</definedName>
    <definedName name="table_asf">[21]ASF!$C$31:$D$34</definedName>
    <definedName name="Time" localSheetId="13">#REF!</definedName>
    <definedName name="Time" localSheetId="46">#REF!</definedName>
    <definedName name="Time" localSheetId="39">#REF!</definedName>
    <definedName name="Time" localSheetId="42">#REF!</definedName>
    <definedName name="Time" localSheetId="38">#REF!</definedName>
    <definedName name="Time" localSheetId="14">#REF!</definedName>
    <definedName name="Time">#REF!</definedName>
    <definedName name="Time_">[4]Spread2PD!$B$40:$B$44</definedName>
    <definedName name="tmat">[4]ExporeInf!$C$3:$H$8</definedName>
    <definedName name="tmat12" localSheetId="13">#REF!</definedName>
    <definedName name="tmat12" localSheetId="46">#REF!</definedName>
    <definedName name="tmat12" localSheetId="39">#REF!</definedName>
    <definedName name="tmat12" localSheetId="42">#REF!</definedName>
    <definedName name="tmat12" localSheetId="38">#REF!</definedName>
    <definedName name="tmat12" localSheetId="14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 localSheetId="39">#REF!</definedName>
    <definedName name="trans" localSheetId="42">#REF!</definedName>
    <definedName name="trans" localSheetId="38">#REF!</definedName>
    <definedName name="trans">#REF!</definedName>
    <definedName name="TSS" localSheetId="46">[1]RSquareAdj!#REF!</definedName>
    <definedName name="TSS" localSheetId="39">[1]RSquareAdj!#REF!</definedName>
    <definedName name="TSS" localSheetId="42">[1]RSquareAdj!#REF!</definedName>
    <definedName name="TSS" localSheetId="38">[1]RSquareAdj!#REF!</definedName>
    <definedName name="TSS">[1]RSquareAdj!#REF!</definedName>
    <definedName name="u" localSheetId="46">[9]MatrixMult_Credit!#REF!</definedName>
    <definedName name="u" localSheetId="39">[9]MatrixMult_Credit!#REF!</definedName>
    <definedName name="u" localSheetId="42">[9]MatrixMult_Credit!#REF!</definedName>
    <definedName name="u" localSheetId="38">[9]MatrixMult_Credit!#REF!</definedName>
    <definedName name="u">[9]MatrixMult_Credit!#REF!</definedName>
    <definedName name="usd_peso">[12]FX_Intro!$C$65</definedName>
    <definedName name="v">'[22]2_PMT'!$C$13</definedName>
    <definedName name="Value">[11]VaR3!$D$50:$H$50</definedName>
    <definedName name="value_01">[19]Dur2!$I$12</definedName>
    <definedName name="value_lo" localSheetId="13">#REF!</definedName>
    <definedName name="value_lo" localSheetId="46">#REF!</definedName>
    <definedName name="value_lo" localSheetId="39">#REF!</definedName>
    <definedName name="value_lo" localSheetId="42">#REF!</definedName>
    <definedName name="value_lo" localSheetId="38">#REF!</definedName>
    <definedName name="value_lo" localSheetId="14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 localSheetId="46">#REF!</definedName>
    <definedName name="Volatility" localSheetId="39">#REF!</definedName>
    <definedName name="Volatility" localSheetId="42">#REF!</definedName>
    <definedName name="Volatility" localSheetId="38">#REF!</definedName>
    <definedName name="Volatility">#REF!</definedName>
    <definedName name="Volatility_calc" localSheetId="46">#REF!</definedName>
    <definedName name="Volatility_calc" localSheetId="39">#REF!</definedName>
    <definedName name="Volatility_calc" localSheetId="42">#REF!</definedName>
    <definedName name="Volatility_calc" localSheetId="38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[20]CreditMatrix_Weighted!$F$10:$F$109</definedName>
    <definedName name="weights">[11]VaR3!$C$55:$C$59</definedName>
    <definedName name="Withdrawl">[23]InvestmentReturns!$B$12</definedName>
    <definedName name="X">[2]NextClass1_MeanVar!$C$30:$C$129</definedName>
    <definedName name="x_draw" localSheetId="39">#REF!</definedName>
    <definedName name="x_draw" localSheetId="42">#REF!</definedName>
    <definedName name="x_draw" localSheetId="38">#REF!</definedName>
    <definedName name="x_draw">#REF!</definedName>
    <definedName name="X_e_rt">[7]OptionsHW!$C$18:$E$18</definedName>
    <definedName name="x1_" localSheetId="39">#REF!</definedName>
    <definedName name="x1_" localSheetId="42">#REF!</definedName>
    <definedName name="x1_" localSheetId="38">#REF!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[19]Bond!$C$8</definedName>
    <definedName name="y_draw" localSheetId="13">#REF!</definedName>
    <definedName name="y_draw" localSheetId="46">#REF!</definedName>
    <definedName name="y_draw" localSheetId="39">#REF!</definedName>
    <definedName name="y_draw" localSheetId="42">#REF!</definedName>
    <definedName name="y_draw" localSheetId="38">#REF!</definedName>
    <definedName name="y_draw" localSheetId="14">#REF!</definedName>
    <definedName name="y_draw">#REF!</definedName>
    <definedName name="ybar" localSheetId="13">#REF!</definedName>
    <definedName name="ybar" localSheetId="39">#REF!</definedName>
    <definedName name="ybar" localSheetId="42">#REF!</definedName>
    <definedName name="ybar" localSheetId="38">#REF!</definedName>
    <definedName name="ybar" localSheetId="14">#REF!</definedName>
    <definedName name="ybar">#REF!</definedName>
    <definedName name="year" localSheetId="39">#REF!</definedName>
    <definedName name="year" localSheetId="42">#REF!</definedName>
    <definedName name="year" localSheetId="38">#REF!</definedName>
    <definedName name="year">#REF!</definedName>
    <definedName name="year_Permute" localSheetId="39">#REF!</definedName>
    <definedName name="year_Permute" localSheetId="42">#REF!</definedName>
    <definedName name="year_Permute" localSheetId="38">#REF!</definedName>
    <definedName name="year_Permute">#REF!</definedName>
    <definedName name="year_RandPermute" localSheetId="39">#REF!</definedName>
    <definedName name="year_RandPermute" localSheetId="42">#REF!</definedName>
    <definedName name="year_RandPermute" localSheetId="38">#REF!</definedName>
    <definedName name="year_RandPermute">#REF!</definedName>
    <definedName name="years">[19]Bond!$C$7</definedName>
    <definedName name="yhat" localSheetId="13">#REF!</definedName>
    <definedName name="yhat" localSheetId="46">#REF!</definedName>
    <definedName name="yhat" localSheetId="39">#REF!</definedName>
    <definedName name="yhat" localSheetId="42">#REF!</definedName>
    <definedName name="yhat" localSheetId="38">#REF!</definedName>
    <definedName name="yhat" localSheetId="14">#REF!</definedName>
    <definedName name="yhat">#REF!</definedName>
    <definedName name="YieldSims">#REF!</definedName>
    <definedName name="ytm">[10]qFunctions!$C$7</definedName>
    <definedName name="YTM_rf" localSheetId="46">#REF!</definedName>
    <definedName name="YTM_rf" localSheetId="39">#REF!</definedName>
    <definedName name="YTM_rf" localSheetId="42">#REF!</definedName>
    <definedName name="YTM_rf" localSheetId="38">#REF!</definedName>
    <definedName name="YTM_rf">#REF!</definedName>
    <definedName name="σ" localSheetId="46">#REF!</definedName>
    <definedName name="σ" localSheetId="39">#REF!</definedName>
    <definedName name="σ" localSheetId="42">#REF!</definedName>
    <definedName name="σ" localSheetId="38">#REF!</definedName>
    <definedName name="σ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5" i="82" l="1"/>
  <c r="K12" i="82"/>
  <c r="K9" i="82"/>
  <c r="J15" i="82"/>
  <c r="G9" i="82"/>
  <c r="G10" i="82"/>
  <c r="G11" i="82"/>
  <c r="J11" i="82" s="1"/>
  <c r="G12" i="82"/>
  <c r="G13" i="82"/>
  <c r="G14" i="82"/>
  <c r="G15" i="82"/>
  <c r="G16" i="82"/>
  <c r="G17" i="82"/>
  <c r="G18" i="82"/>
  <c r="G19" i="82"/>
  <c r="J19" i="82" s="1"/>
  <c r="G20" i="82"/>
  <c r="J20" i="82" s="1"/>
  <c r="G21" i="82"/>
  <c r="J21" i="82" s="1"/>
  <c r="G22" i="82"/>
  <c r="G23" i="82"/>
  <c r="J23" i="82" s="1"/>
  <c r="G24" i="82"/>
  <c r="G25" i="82"/>
  <c r="G26" i="82"/>
  <c r="I26" i="82" s="1"/>
  <c r="G27" i="82"/>
  <c r="I27" i="82" s="1"/>
  <c r="G8" i="82"/>
  <c r="I12" i="82"/>
  <c r="H9" i="82"/>
  <c r="J9" i="82" s="1"/>
  <c r="H10" i="82"/>
  <c r="H11" i="82"/>
  <c r="H12" i="82"/>
  <c r="J12" i="82" s="1"/>
  <c r="H13" i="82"/>
  <c r="J13" i="82" s="1"/>
  <c r="H14" i="82"/>
  <c r="J14" i="82" s="1"/>
  <c r="H15" i="82"/>
  <c r="H16" i="82"/>
  <c r="I16" i="82" s="1"/>
  <c r="H17" i="82"/>
  <c r="J17" i="82" s="1"/>
  <c r="H18" i="82"/>
  <c r="I18" i="82" s="1"/>
  <c r="H19" i="82"/>
  <c r="H20" i="82"/>
  <c r="H21" i="82"/>
  <c r="H22" i="82"/>
  <c r="J22" i="82" s="1"/>
  <c r="H23" i="82"/>
  <c r="H24" i="82"/>
  <c r="I24" i="82" s="1"/>
  <c r="H25" i="82"/>
  <c r="J25" i="82" s="1"/>
  <c r="H26" i="82"/>
  <c r="H27" i="82"/>
  <c r="H8" i="82"/>
  <c r="J8" i="82" s="1"/>
  <c r="D17" i="123"/>
  <c r="C17" i="123"/>
  <c r="D16" i="123"/>
  <c r="C16" i="123"/>
  <c r="D15" i="123"/>
  <c r="C15" i="123"/>
  <c r="D14" i="123"/>
  <c r="C14" i="123"/>
  <c r="D13" i="123"/>
  <c r="C13" i="123"/>
  <c r="D12" i="123"/>
  <c r="C12" i="123"/>
  <c r="D11" i="123"/>
  <c r="C11" i="123"/>
  <c r="D10" i="123"/>
  <c r="C10" i="123"/>
  <c r="D9" i="123"/>
  <c r="C9" i="123"/>
  <c r="H33" i="122"/>
  <c r="G33" i="122"/>
  <c r="H32" i="122"/>
  <c r="G32" i="122"/>
  <c r="H31" i="122"/>
  <c r="G31" i="122"/>
  <c r="H30" i="122"/>
  <c r="G30" i="122"/>
  <c r="H29" i="122"/>
  <c r="G29" i="122"/>
  <c r="H28" i="122"/>
  <c r="G28" i="122"/>
  <c r="H27" i="122"/>
  <c r="G27" i="122"/>
  <c r="H26" i="122"/>
  <c r="G26" i="122"/>
  <c r="H25" i="122"/>
  <c r="G25" i="122"/>
  <c r="H24" i="122"/>
  <c r="G24" i="122"/>
  <c r="H23" i="122"/>
  <c r="G23" i="122"/>
  <c r="H22" i="122"/>
  <c r="G22" i="122"/>
  <c r="H21" i="122"/>
  <c r="G21" i="122"/>
  <c r="H20" i="122"/>
  <c r="G20" i="122"/>
  <c r="H19" i="122"/>
  <c r="G19" i="122"/>
  <c r="H18" i="122"/>
  <c r="G18" i="122"/>
  <c r="H17" i="122"/>
  <c r="G17" i="122"/>
  <c r="H16" i="122"/>
  <c r="G16" i="122"/>
  <c r="H15" i="122"/>
  <c r="G15" i="122"/>
  <c r="H14" i="122"/>
  <c r="G14" i="122"/>
  <c r="H13" i="122"/>
  <c r="G13" i="122"/>
  <c r="H12" i="122"/>
  <c r="G12" i="122"/>
  <c r="H11" i="122"/>
  <c r="G11" i="122"/>
  <c r="H10" i="122"/>
  <c r="G10" i="122"/>
  <c r="H9" i="122"/>
  <c r="G9" i="122"/>
  <c r="H8" i="122"/>
  <c r="G8" i="122"/>
  <c r="H7" i="122"/>
  <c r="G7" i="122"/>
  <c r="H6" i="122"/>
  <c r="G6" i="122"/>
  <c r="H5" i="122"/>
  <c r="G5" i="122"/>
  <c r="H4" i="122"/>
  <c r="G4" i="122"/>
  <c r="I8" i="82" l="1"/>
  <c r="J26" i="82"/>
  <c r="J18" i="82"/>
  <c r="J10" i="82"/>
  <c r="I20" i="82"/>
  <c r="I19" i="82"/>
  <c r="J24" i="82"/>
  <c r="J16" i="82"/>
  <c r="I25" i="82"/>
  <c r="I11" i="82"/>
  <c r="I23" i="82"/>
  <c r="I15" i="82"/>
  <c r="J27" i="82"/>
  <c r="I10" i="82"/>
  <c r="I22" i="82"/>
  <c r="I14" i="82"/>
  <c r="I17" i="82"/>
  <c r="I9" i="82"/>
  <c r="I21" i="82"/>
  <c r="I13" i="82"/>
  <c r="G17" i="123" a="1"/>
  <c r="G17" i="123" s="1"/>
  <c r="F11" i="123" a="1"/>
  <c r="F11" i="123" s="1"/>
  <c r="E15" i="123" a="1"/>
  <c r="E15" i="123" s="1"/>
  <c r="E12" i="123" a="1"/>
  <c r="E12" i="123" s="1"/>
  <c r="E17" i="123" a="1"/>
  <c r="E17" i="123" s="1"/>
  <c r="F15" i="123" a="1"/>
  <c r="F15" i="123" s="1"/>
  <c r="G15" i="123" a="1"/>
  <c r="G15" i="123" s="1"/>
  <c r="G9" i="123" a="1"/>
  <c r="G9" i="123" s="1"/>
  <c r="E13" i="123" a="1"/>
  <c r="E13" i="123" s="1"/>
  <c r="E16" i="123" a="1"/>
  <c r="E16" i="123" s="1"/>
  <c r="F10" i="123" a="1"/>
  <c r="F10" i="123" s="1"/>
  <c r="E14" i="123" a="1"/>
  <c r="E14" i="123" s="1"/>
  <c r="E9" i="123" a="1"/>
  <c r="E9" i="123" s="1"/>
  <c r="F16" i="123" a="1"/>
  <c r="F16" i="123" s="1"/>
  <c r="F14" i="123" a="1"/>
  <c r="F14" i="123" s="1"/>
  <c r="G14" i="123" a="1"/>
  <c r="G14" i="123" s="1"/>
  <c r="G16" i="123" a="1"/>
  <c r="G16" i="123" s="1"/>
  <c r="G12" i="123" a="1"/>
  <c r="G12" i="123" s="1"/>
  <c r="G13" i="123" a="1"/>
  <c r="G13" i="123" s="1"/>
  <c r="E11" i="123" a="1"/>
  <c r="E11" i="123" s="1"/>
  <c r="G10" i="123" a="1"/>
  <c r="G10" i="123" s="1"/>
  <c r="F12" i="123" a="1"/>
  <c r="F12" i="123" s="1"/>
  <c r="G11" i="123" a="1"/>
  <c r="G11" i="123" s="1"/>
  <c r="F13" i="123" a="1"/>
  <c r="F13" i="123" s="1"/>
  <c r="F9" i="123" a="1"/>
  <c r="F9" i="123" s="1"/>
  <c r="F17" i="123" a="1"/>
  <c r="F17" i="123" s="1"/>
  <c r="E10" i="123" a="1"/>
  <c r="E10" i="123" s="1"/>
  <c r="H17" i="123" l="1"/>
  <c r="H15" i="123"/>
  <c r="H9" i="123"/>
  <c r="H14" i="123"/>
  <c r="H16" i="123"/>
  <c r="H11" i="123"/>
  <c r="H12" i="123"/>
  <c r="H13" i="123"/>
  <c r="H10" i="123"/>
  <c r="D21" i="123" l="1"/>
  <c r="C19" i="123"/>
  <c r="C20" i="123"/>
  <c r="D19" i="123"/>
  <c r="D20" i="123"/>
  <c r="C21" i="123"/>
  <c r="B12" i="92" a="1"/>
  <c r="H12" i="92" s="1"/>
  <c r="H4" i="92"/>
  <c r="H4" i="92" a="1"/>
  <c r="B37" i="91" a="1"/>
  <c r="H61" i="91" s="1"/>
  <c r="B12" i="91" a="1"/>
  <c r="H36" i="91" s="1"/>
  <c r="B1002" i="86"/>
  <c r="B1001" i="86"/>
  <c r="B1000" i="86"/>
  <c r="B999" i="86"/>
  <c r="B998" i="86"/>
  <c r="B997" i="86"/>
  <c r="B996" i="86"/>
  <c r="B995" i="86"/>
  <c r="B994" i="86"/>
  <c r="B993" i="86"/>
  <c r="B992" i="86"/>
  <c r="B991" i="86"/>
  <c r="B990" i="86"/>
  <c r="B989" i="86"/>
  <c r="B988" i="86"/>
  <c r="B987" i="86"/>
  <c r="B986" i="86"/>
  <c r="B985" i="86"/>
  <c r="B984" i="86"/>
  <c r="B983" i="86"/>
  <c r="B982" i="86"/>
  <c r="B981" i="86"/>
  <c r="B980" i="86"/>
  <c r="B979" i="86"/>
  <c r="B978" i="86"/>
  <c r="B977" i="86"/>
  <c r="B976" i="86"/>
  <c r="B975" i="86"/>
  <c r="B974" i="86"/>
  <c r="B973" i="86"/>
  <c r="B972" i="86"/>
  <c r="B971" i="86"/>
  <c r="B970" i="86"/>
  <c r="B969" i="86"/>
  <c r="B968" i="86"/>
  <c r="B967" i="86"/>
  <c r="B966" i="86"/>
  <c r="B965" i="86"/>
  <c r="B964" i="86"/>
  <c r="B963" i="86"/>
  <c r="B962" i="86"/>
  <c r="B961" i="86"/>
  <c r="B960" i="86"/>
  <c r="B959" i="86"/>
  <c r="B958" i="86"/>
  <c r="B957" i="86"/>
  <c r="B956" i="86"/>
  <c r="B955" i="86"/>
  <c r="B954" i="86"/>
  <c r="B953" i="86"/>
  <c r="B952" i="86"/>
  <c r="B951" i="86"/>
  <c r="B950" i="86"/>
  <c r="B949" i="86"/>
  <c r="B948" i="86"/>
  <c r="B947" i="86"/>
  <c r="B946" i="86"/>
  <c r="B945" i="86"/>
  <c r="B944" i="86"/>
  <c r="B943" i="86"/>
  <c r="B942" i="86"/>
  <c r="B941" i="86"/>
  <c r="B940" i="86"/>
  <c r="B939" i="86"/>
  <c r="B938" i="86"/>
  <c r="B937" i="86"/>
  <c r="B936" i="86"/>
  <c r="B935" i="86"/>
  <c r="B934" i="86"/>
  <c r="B933" i="86"/>
  <c r="B932" i="86"/>
  <c r="B931" i="86"/>
  <c r="B930" i="86"/>
  <c r="B929" i="86"/>
  <c r="B928" i="86"/>
  <c r="B927" i="86"/>
  <c r="B926" i="86"/>
  <c r="B925" i="86"/>
  <c r="B924" i="86"/>
  <c r="B923" i="86"/>
  <c r="B922" i="86"/>
  <c r="B921" i="86"/>
  <c r="B920" i="86"/>
  <c r="B919" i="86"/>
  <c r="B918" i="86"/>
  <c r="B917" i="86"/>
  <c r="B916" i="86"/>
  <c r="B915" i="86"/>
  <c r="B914" i="86"/>
  <c r="B913" i="86"/>
  <c r="B912" i="86"/>
  <c r="B911" i="86"/>
  <c r="B910" i="86"/>
  <c r="B909" i="86"/>
  <c r="B908" i="86"/>
  <c r="B907" i="86"/>
  <c r="B906" i="86"/>
  <c r="B905" i="86"/>
  <c r="B904" i="86"/>
  <c r="B903" i="86"/>
  <c r="B902" i="86"/>
  <c r="B901" i="86"/>
  <c r="B900" i="86"/>
  <c r="B899" i="86"/>
  <c r="B898" i="86"/>
  <c r="B897" i="86"/>
  <c r="B896" i="86"/>
  <c r="B895" i="86"/>
  <c r="B894" i="86"/>
  <c r="B893" i="86"/>
  <c r="B892" i="86"/>
  <c r="B891" i="86"/>
  <c r="B890" i="86"/>
  <c r="B889" i="86"/>
  <c r="B888" i="86"/>
  <c r="B887" i="86"/>
  <c r="B886" i="86"/>
  <c r="B885" i="86"/>
  <c r="B884" i="86"/>
  <c r="B883" i="86"/>
  <c r="B882" i="86"/>
  <c r="B881" i="86"/>
  <c r="B880" i="86"/>
  <c r="B879" i="86"/>
  <c r="B878" i="86"/>
  <c r="B877" i="86"/>
  <c r="B876" i="86"/>
  <c r="B875" i="86"/>
  <c r="B874" i="86"/>
  <c r="B873" i="86"/>
  <c r="B872" i="86"/>
  <c r="B871" i="86"/>
  <c r="B870" i="86"/>
  <c r="B869" i="86"/>
  <c r="B868" i="86"/>
  <c r="B867" i="86"/>
  <c r="B866" i="86"/>
  <c r="B865" i="86"/>
  <c r="B864" i="86"/>
  <c r="B863" i="86"/>
  <c r="B862" i="86"/>
  <c r="B861" i="86"/>
  <c r="B860" i="86"/>
  <c r="B859" i="86"/>
  <c r="B858" i="86"/>
  <c r="B857" i="86"/>
  <c r="B856" i="86"/>
  <c r="B855" i="86"/>
  <c r="B854" i="86"/>
  <c r="B853" i="86"/>
  <c r="B852" i="86"/>
  <c r="B851" i="86"/>
  <c r="B850" i="86"/>
  <c r="B849" i="86"/>
  <c r="B848" i="86"/>
  <c r="B847" i="86"/>
  <c r="B846" i="86"/>
  <c r="B845" i="86"/>
  <c r="B844" i="86"/>
  <c r="B843" i="86"/>
  <c r="B842" i="86"/>
  <c r="B841" i="86"/>
  <c r="B840" i="86"/>
  <c r="B839" i="86"/>
  <c r="B838" i="86"/>
  <c r="B837" i="86"/>
  <c r="B836" i="86"/>
  <c r="B835" i="86"/>
  <c r="B834" i="86"/>
  <c r="B833" i="86"/>
  <c r="B832" i="86"/>
  <c r="B831" i="86"/>
  <c r="B830" i="86"/>
  <c r="B829" i="86"/>
  <c r="B828" i="86"/>
  <c r="B827" i="86"/>
  <c r="B826" i="86"/>
  <c r="B825" i="86"/>
  <c r="B824" i="86"/>
  <c r="B823" i="86"/>
  <c r="B822" i="86"/>
  <c r="B821" i="86"/>
  <c r="B820" i="86"/>
  <c r="B819" i="86"/>
  <c r="B818" i="86"/>
  <c r="B817" i="86"/>
  <c r="B816" i="86"/>
  <c r="B815" i="86"/>
  <c r="B814" i="86"/>
  <c r="B813" i="86"/>
  <c r="B812" i="86"/>
  <c r="B811" i="86"/>
  <c r="B810" i="86"/>
  <c r="B809" i="86"/>
  <c r="B808" i="86"/>
  <c r="B807" i="86"/>
  <c r="B806" i="86"/>
  <c r="B805" i="86"/>
  <c r="B804" i="86"/>
  <c r="B803" i="86"/>
  <c r="B802" i="86"/>
  <c r="B801" i="86"/>
  <c r="B800" i="86"/>
  <c r="B799" i="86"/>
  <c r="B798" i="86"/>
  <c r="B797" i="86"/>
  <c r="B796" i="86"/>
  <c r="B795" i="86"/>
  <c r="B794" i="86"/>
  <c r="B793" i="86"/>
  <c r="B792" i="86"/>
  <c r="B791" i="86"/>
  <c r="B790" i="86"/>
  <c r="B789" i="86"/>
  <c r="B788" i="86"/>
  <c r="B787" i="86"/>
  <c r="B786" i="86"/>
  <c r="B785" i="86"/>
  <c r="B784" i="86"/>
  <c r="B783" i="86"/>
  <c r="B782" i="86"/>
  <c r="B781" i="86"/>
  <c r="B780" i="86"/>
  <c r="B779" i="86"/>
  <c r="B778" i="86"/>
  <c r="B777" i="86"/>
  <c r="B776" i="86"/>
  <c r="B775" i="86"/>
  <c r="B774" i="86"/>
  <c r="B773" i="86"/>
  <c r="B772" i="86"/>
  <c r="B771" i="86"/>
  <c r="B770" i="86"/>
  <c r="B769" i="86"/>
  <c r="B768" i="86"/>
  <c r="B767" i="86"/>
  <c r="B766" i="86"/>
  <c r="B765" i="86"/>
  <c r="B764" i="86"/>
  <c r="B763" i="86"/>
  <c r="B762" i="86"/>
  <c r="B761" i="86"/>
  <c r="B760" i="86"/>
  <c r="B759" i="86"/>
  <c r="B758" i="86"/>
  <c r="B757" i="86"/>
  <c r="B756" i="86"/>
  <c r="B755" i="86"/>
  <c r="B754" i="86"/>
  <c r="B753" i="86"/>
  <c r="B752" i="86"/>
  <c r="B751" i="86"/>
  <c r="B750" i="86"/>
  <c r="B749" i="86"/>
  <c r="B748" i="86"/>
  <c r="B747" i="86"/>
  <c r="B746" i="86"/>
  <c r="B745" i="86"/>
  <c r="B744" i="86"/>
  <c r="B743" i="86"/>
  <c r="B742" i="86"/>
  <c r="B741" i="86"/>
  <c r="B740" i="86"/>
  <c r="B739" i="86"/>
  <c r="B738" i="86"/>
  <c r="B737" i="86"/>
  <c r="B736" i="86"/>
  <c r="B735" i="86"/>
  <c r="B734" i="86"/>
  <c r="B733" i="86"/>
  <c r="B732" i="86"/>
  <c r="B731" i="86"/>
  <c r="B730" i="86"/>
  <c r="B729" i="86"/>
  <c r="B728" i="86"/>
  <c r="B727" i="86"/>
  <c r="B726" i="86"/>
  <c r="B725" i="86"/>
  <c r="B724" i="86"/>
  <c r="B723" i="86"/>
  <c r="B722" i="86"/>
  <c r="B721" i="86"/>
  <c r="B720" i="86"/>
  <c r="B719" i="86"/>
  <c r="B718" i="86"/>
  <c r="B717" i="86"/>
  <c r="B716" i="86"/>
  <c r="B715" i="86"/>
  <c r="B714" i="86"/>
  <c r="B713" i="86"/>
  <c r="B712" i="86"/>
  <c r="B711" i="86"/>
  <c r="B710" i="86"/>
  <c r="B709" i="86"/>
  <c r="B708" i="86"/>
  <c r="B707" i="86"/>
  <c r="B706" i="86"/>
  <c r="B705" i="86"/>
  <c r="B704" i="86"/>
  <c r="B703" i="86"/>
  <c r="B702" i="86"/>
  <c r="B701" i="86"/>
  <c r="B700" i="86"/>
  <c r="B699" i="86"/>
  <c r="B698" i="86"/>
  <c r="B697" i="86"/>
  <c r="B696" i="86"/>
  <c r="B695" i="86"/>
  <c r="B694" i="86"/>
  <c r="B693" i="86"/>
  <c r="B692" i="86"/>
  <c r="B691" i="86"/>
  <c r="B690" i="86"/>
  <c r="B689" i="86"/>
  <c r="B688" i="86"/>
  <c r="B687" i="86"/>
  <c r="B686" i="86"/>
  <c r="B685" i="86"/>
  <c r="B684" i="86"/>
  <c r="B683" i="86"/>
  <c r="B682" i="86"/>
  <c r="B681" i="86"/>
  <c r="B680" i="86"/>
  <c r="B679" i="86"/>
  <c r="B678" i="86"/>
  <c r="B677" i="86"/>
  <c r="B676" i="86"/>
  <c r="B675" i="86"/>
  <c r="B674" i="86"/>
  <c r="B673" i="86"/>
  <c r="B672" i="86"/>
  <c r="B671" i="86"/>
  <c r="B670" i="86"/>
  <c r="B669" i="86"/>
  <c r="B668" i="86"/>
  <c r="B667" i="86"/>
  <c r="B666" i="86"/>
  <c r="B665" i="86"/>
  <c r="B664" i="86"/>
  <c r="B663" i="86"/>
  <c r="B662" i="86"/>
  <c r="B661" i="86"/>
  <c r="B660" i="86"/>
  <c r="B659" i="86"/>
  <c r="B658" i="86"/>
  <c r="B657" i="86"/>
  <c r="B656" i="86"/>
  <c r="B655" i="86"/>
  <c r="B654" i="86"/>
  <c r="B653" i="86"/>
  <c r="B652" i="86"/>
  <c r="B651" i="86"/>
  <c r="B650" i="86"/>
  <c r="B649" i="86"/>
  <c r="B648" i="86"/>
  <c r="B647" i="86"/>
  <c r="B646" i="86"/>
  <c r="B645" i="86"/>
  <c r="B644" i="86"/>
  <c r="B643" i="86"/>
  <c r="B642" i="86"/>
  <c r="B641" i="86"/>
  <c r="B640" i="86"/>
  <c r="B639" i="86"/>
  <c r="B638" i="86"/>
  <c r="B637" i="86"/>
  <c r="B636" i="86"/>
  <c r="B635" i="86"/>
  <c r="B634" i="86"/>
  <c r="B633" i="86"/>
  <c r="B632" i="86"/>
  <c r="B631" i="86"/>
  <c r="B630" i="86"/>
  <c r="B629" i="86"/>
  <c r="B628" i="86"/>
  <c r="B627" i="86"/>
  <c r="B626" i="86"/>
  <c r="B625" i="86"/>
  <c r="B624" i="86"/>
  <c r="B623" i="86"/>
  <c r="B622" i="86"/>
  <c r="B621" i="86"/>
  <c r="B620" i="86"/>
  <c r="B619" i="86"/>
  <c r="B618" i="86"/>
  <c r="B617" i="86"/>
  <c r="B616" i="86"/>
  <c r="B615" i="86"/>
  <c r="B614" i="86"/>
  <c r="B613" i="86"/>
  <c r="B612" i="86"/>
  <c r="B611" i="86"/>
  <c r="B610" i="86"/>
  <c r="B609" i="86"/>
  <c r="B608" i="86"/>
  <c r="B607" i="86"/>
  <c r="B606" i="86"/>
  <c r="B605" i="86"/>
  <c r="B604" i="86"/>
  <c r="B603" i="86"/>
  <c r="B602" i="86"/>
  <c r="B601" i="86"/>
  <c r="B600" i="86"/>
  <c r="B599" i="86"/>
  <c r="B598" i="86"/>
  <c r="B597" i="86"/>
  <c r="B596" i="86"/>
  <c r="B595" i="86"/>
  <c r="B594" i="86"/>
  <c r="B593" i="86"/>
  <c r="B592" i="86"/>
  <c r="B591" i="86"/>
  <c r="B590" i="86"/>
  <c r="B589" i="86"/>
  <c r="B588" i="86"/>
  <c r="B587" i="86"/>
  <c r="B586" i="86"/>
  <c r="B585" i="86"/>
  <c r="B584" i="86"/>
  <c r="B583" i="86"/>
  <c r="B582" i="86"/>
  <c r="B581" i="86"/>
  <c r="B580" i="86"/>
  <c r="B579" i="86"/>
  <c r="B578" i="86"/>
  <c r="B577" i="86"/>
  <c r="B576" i="86"/>
  <c r="B575" i="86"/>
  <c r="B574" i="86"/>
  <c r="B573" i="86"/>
  <c r="B572" i="86"/>
  <c r="B571" i="86"/>
  <c r="B570" i="86"/>
  <c r="B569" i="86"/>
  <c r="B568" i="86"/>
  <c r="B567" i="86"/>
  <c r="B566" i="86"/>
  <c r="B565" i="86"/>
  <c r="B564" i="86"/>
  <c r="B563" i="86"/>
  <c r="B562" i="86"/>
  <c r="B561" i="86"/>
  <c r="B560" i="86"/>
  <c r="B559" i="86"/>
  <c r="B558" i="86"/>
  <c r="B557" i="86"/>
  <c r="B556" i="86"/>
  <c r="B555" i="86"/>
  <c r="B554" i="86"/>
  <c r="B553" i="86"/>
  <c r="B552" i="86"/>
  <c r="B551" i="86"/>
  <c r="B550" i="86"/>
  <c r="B549" i="86"/>
  <c r="B548" i="86"/>
  <c r="B547" i="86"/>
  <c r="B546" i="86"/>
  <c r="B545" i="86"/>
  <c r="B544" i="86"/>
  <c r="B543" i="86"/>
  <c r="B542" i="86"/>
  <c r="B541" i="86"/>
  <c r="B540" i="86"/>
  <c r="B539" i="86"/>
  <c r="B538" i="86"/>
  <c r="B537" i="86"/>
  <c r="B536" i="86"/>
  <c r="B535" i="86"/>
  <c r="B534" i="86"/>
  <c r="B533" i="86"/>
  <c r="B532" i="86"/>
  <c r="B531" i="86"/>
  <c r="B530" i="86"/>
  <c r="B529" i="86"/>
  <c r="B528" i="86"/>
  <c r="B527" i="86"/>
  <c r="B526" i="86"/>
  <c r="B525" i="86"/>
  <c r="B524" i="86"/>
  <c r="B523" i="86"/>
  <c r="B522" i="86"/>
  <c r="B521" i="86"/>
  <c r="B520" i="86"/>
  <c r="B519" i="86"/>
  <c r="B518" i="86"/>
  <c r="B517" i="86"/>
  <c r="B516" i="86"/>
  <c r="B515" i="86"/>
  <c r="B514" i="86"/>
  <c r="B513" i="86"/>
  <c r="B512" i="86"/>
  <c r="B511" i="86"/>
  <c r="B510" i="86"/>
  <c r="B509" i="86"/>
  <c r="B508" i="86"/>
  <c r="B507" i="86"/>
  <c r="B506" i="86"/>
  <c r="B505" i="86"/>
  <c r="B504" i="86"/>
  <c r="B503" i="86"/>
  <c r="B502" i="86"/>
  <c r="B501" i="86"/>
  <c r="B500" i="86"/>
  <c r="B499" i="86"/>
  <c r="B498" i="86"/>
  <c r="B497" i="86"/>
  <c r="B496" i="86"/>
  <c r="B495" i="86"/>
  <c r="B494" i="86"/>
  <c r="B493" i="86"/>
  <c r="B492" i="86"/>
  <c r="B491" i="86"/>
  <c r="B490" i="86"/>
  <c r="B489" i="86"/>
  <c r="B488" i="86"/>
  <c r="B487" i="86"/>
  <c r="B486" i="86"/>
  <c r="B485" i="86"/>
  <c r="B484" i="86"/>
  <c r="B483" i="86"/>
  <c r="B482" i="86"/>
  <c r="B481" i="86"/>
  <c r="B480" i="86"/>
  <c r="B479" i="86"/>
  <c r="B478" i="86"/>
  <c r="B477" i="86"/>
  <c r="B476" i="86"/>
  <c r="B475" i="86"/>
  <c r="B474" i="86"/>
  <c r="B473" i="86"/>
  <c r="B472" i="86"/>
  <c r="B471" i="86"/>
  <c r="B470" i="86"/>
  <c r="B469" i="86"/>
  <c r="B468" i="86"/>
  <c r="B467" i="86"/>
  <c r="B466" i="86"/>
  <c r="B465" i="86"/>
  <c r="B464" i="86"/>
  <c r="B463" i="86"/>
  <c r="B462" i="86"/>
  <c r="B461" i="86"/>
  <c r="B460" i="86"/>
  <c r="B459" i="86"/>
  <c r="B458" i="86"/>
  <c r="B457" i="86"/>
  <c r="B456" i="86"/>
  <c r="B455" i="86"/>
  <c r="B454" i="86"/>
  <c r="B453" i="86"/>
  <c r="B452" i="86"/>
  <c r="B451" i="86"/>
  <c r="B450" i="86"/>
  <c r="B449" i="86"/>
  <c r="B448" i="86"/>
  <c r="B447" i="86"/>
  <c r="B446" i="86"/>
  <c r="B445" i="86"/>
  <c r="B444" i="86"/>
  <c r="B443" i="86"/>
  <c r="B442" i="86"/>
  <c r="B441" i="86"/>
  <c r="B440" i="86"/>
  <c r="B439" i="86"/>
  <c r="B438" i="86"/>
  <c r="B437" i="86"/>
  <c r="B436" i="86"/>
  <c r="B435" i="86"/>
  <c r="B434" i="86"/>
  <c r="B433" i="86"/>
  <c r="B432" i="86"/>
  <c r="B431" i="86"/>
  <c r="B430" i="86"/>
  <c r="B429" i="86"/>
  <c r="B428" i="86"/>
  <c r="B427" i="86"/>
  <c r="B426" i="86"/>
  <c r="B425" i="86"/>
  <c r="B424" i="86"/>
  <c r="B423" i="86"/>
  <c r="B422" i="86"/>
  <c r="B421" i="86"/>
  <c r="B420" i="86"/>
  <c r="B419" i="86"/>
  <c r="B418" i="86"/>
  <c r="B417" i="86"/>
  <c r="B416" i="86"/>
  <c r="B415" i="86"/>
  <c r="B414" i="86"/>
  <c r="B413" i="86"/>
  <c r="B412" i="86"/>
  <c r="B411" i="86"/>
  <c r="B410" i="86"/>
  <c r="B409" i="86"/>
  <c r="B408" i="86"/>
  <c r="B407" i="86"/>
  <c r="B406" i="86"/>
  <c r="B405" i="86"/>
  <c r="B404" i="86"/>
  <c r="B403" i="86"/>
  <c r="B402" i="86"/>
  <c r="B401" i="86"/>
  <c r="B400" i="86"/>
  <c r="B399" i="86"/>
  <c r="B398" i="86"/>
  <c r="B397" i="86"/>
  <c r="B396" i="86"/>
  <c r="B395" i="86"/>
  <c r="B394" i="86"/>
  <c r="B393" i="86"/>
  <c r="B392" i="86"/>
  <c r="B391" i="86"/>
  <c r="B390" i="86"/>
  <c r="B389" i="86"/>
  <c r="B388" i="86"/>
  <c r="B387" i="86"/>
  <c r="B386" i="86"/>
  <c r="B385" i="86"/>
  <c r="B384" i="86"/>
  <c r="B383" i="86"/>
  <c r="B382" i="86"/>
  <c r="B381" i="86"/>
  <c r="B380" i="86"/>
  <c r="B379" i="86"/>
  <c r="B378" i="86"/>
  <c r="B377" i="86"/>
  <c r="B376" i="86"/>
  <c r="B375" i="86"/>
  <c r="B374" i="86"/>
  <c r="B373" i="86"/>
  <c r="B372" i="86"/>
  <c r="B371" i="86"/>
  <c r="B370" i="86"/>
  <c r="B369" i="86"/>
  <c r="B368" i="86"/>
  <c r="B367" i="86"/>
  <c r="B366" i="86"/>
  <c r="B365" i="86"/>
  <c r="B364" i="86"/>
  <c r="B363" i="86"/>
  <c r="B362" i="86"/>
  <c r="B361" i="86"/>
  <c r="B360" i="86"/>
  <c r="B359" i="86"/>
  <c r="B358" i="86"/>
  <c r="B357" i="86"/>
  <c r="B356" i="86"/>
  <c r="B355" i="86"/>
  <c r="B354" i="86"/>
  <c r="B353" i="86"/>
  <c r="B352" i="86"/>
  <c r="B351" i="86"/>
  <c r="B350" i="86"/>
  <c r="B349" i="86"/>
  <c r="B348" i="86"/>
  <c r="B347" i="86"/>
  <c r="B346" i="86"/>
  <c r="B345" i="86"/>
  <c r="B344" i="86"/>
  <c r="B343" i="86"/>
  <c r="B342" i="86"/>
  <c r="B341" i="86"/>
  <c r="B340" i="86"/>
  <c r="B339" i="86"/>
  <c r="B338" i="86"/>
  <c r="B337" i="86"/>
  <c r="B336" i="86"/>
  <c r="B335" i="86"/>
  <c r="B334" i="86"/>
  <c r="B333" i="86"/>
  <c r="B332" i="86"/>
  <c r="B331" i="86"/>
  <c r="B330" i="86"/>
  <c r="B329" i="86"/>
  <c r="B328" i="86"/>
  <c r="B327" i="86"/>
  <c r="B326" i="86"/>
  <c r="B325" i="86"/>
  <c r="B324" i="86"/>
  <c r="B323" i="86"/>
  <c r="B322" i="86"/>
  <c r="B321" i="86"/>
  <c r="B320" i="86"/>
  <c r="B319" i="86"/>
  <c r="B318" i="86"/>
  <c r="B317" i="86"/>
  <c r="B316" i="86"/>
  <c r="B315" i="86"/>
  <c r="B314" i="86"/>
  <c r="B313" i="86"/>
  <c r="B312" i="86"/>
  <c r="B311" i="86"/>
  <c r="B310" i="86"/>
  <c r="B309" i="86"/>
  <c r="B308" i="86"/>
  <c r="B307" i="86"/>
  <c r="B306" i="86"/>
  <c r="B305" i="86"/>
  <c r="B304" i="86"/>
  <c r="B303" i="86"/>
  <c r="B302" i="86"/>
  <c r="B301" i="86"/>
  <c r="B300" i="86"/>
  <c r="B299" i="86"/>
  <c r="B298" i="86"/>
  <c r="B297" i="86"/>
  <c r="B296" i="86"/>
  <c r="B295" i="86"/>
  <c r="B294" i="86"/>
  <c r="B293" i="86"/>
  <c r="B292" i="86"/>
  <c r="B291" i="86"/>
  <c r="B290" i="86"/>
  <c r="B289" i="86"/>
  <c r="B288" i="86"/>
  <c r="B287" i="86"/>
  <c r="B286" i="86"/>
  <c r="B285" i="86"/>
  <c r="B284" i="86"/>
  <c r="B283" i="86"/>
  <c r="B282" i="86"/>
  <c r="B281" i="86"/>
  <c r="B280" i="86"/>
  <c r="B279" i="86"/>
  <c r="B278" i="86"/>
  <c r="B277" i="86"/>
  <c r="B276" i="86"/>
  <c r="B275" i="86"/>
  <c r="B274" i="86"/>
  <c r="B273" i="86"/>
  <c r="B272" i="86"/>
  <c r="B271" i="86"/>
  <c r="B270" i="86"/>
  <c r="B269" i="86"/>
  <c r="B268" i="86"/>
  <c r="B267" i="86"/>
  <c r="B266" i="86"/>
  <c r="B265" i="86"/>
  <c r="B264" i="86"/>
  <c r="B263" i="86"/>
  <c r="B262" i="86"/>
  <c r="B261" i="86"/>
  <c r="B260" i="86"/>
  <c r="B259" i="86"/>
  <c r="B258" i="86"/>
  <c r="B257" i="86"/>
  <c r="B256" i="86"/>
  <c r="B255" i="86"/>
  <c r="B254" i="86"/>
  <c r="B253" i="86"/>
  <c r="B252" i="86"/>
  <c r="B251" i="86"/>
  <c r="B250" i="86"/>
  <c r="B249" i="86"/>
  <c r="B248" i="86"/>
  <c r="B247" i="86"/>
  <c r="B246" i="86"/>
  <c r="B245" i="86"/>
  <c r="B244" i="86"/>
  <c r="B243" i="86"/>
  <c r="B242" i="86"/>
  <c r="B241" i="86"/>
  <c r="B240" i="86"/>
  <c r="B239" i="86"/>
  <c r="B238" i="86"/>
  <c r="B237" i="86"/>
  <c r="B236" i="86"/>
  <c r="B235" i="86"/>
  <c r="B234" i="86"/>
  <c r="B233" i="86"/>
  <c r="B232" i="86"/>
  <c r="B231" i="86"/>
  <c r="B230" i="86"/>
  <c r="B229" i="86"/>
  <c r="B228" i="86"/>
  <c r="B227" i="86"/>
  <c r="B226" i="86"/>
  <c r="B225" i="86"/>
  <c r="B224" i="86"/>
  <c r="B223" i="86"/>
  <c r="B222" i="86"/>
  <c r="B221" i="86"/>
  <c r="B220" i="86"/>
  <c r="B219" i="86"/>
  <c r="B218" i="86"/>
  <c r="B217" i="86"/>
  <c r="B216" i="86"/>
  <c r="B215" i="86"/>
  <c r="B214" i="86"/>
  <c r="B213" i="86"/>
  <c r="B212" i="86"/>
  <c r="B211" i="86"/>
  <c r="B210" i="86"/>
  <c r="B209" i="86"/>
  <c r="B208" i="86"/>
  <c r="B207" i="86"/>
  <c r="B206" i="86"/>
  <c r="B205" i="86"/>
  <c r="B204" i="86"/>
  <c r="B203" i="86"/>
  <c r="B202" i="86"/>
  <c r="B201" i="86"/>
  <c r="B200" i="86"/>
  <c r="B199" i="86"/>
  <c r="B198" i="86"/>
  <c r="B197" i="86"/>
  <c r="B196" i="86"/>
  <c r="B195" i="86"/>
  <c r="B194" i="86"/>
  <c r="B193" i="86"/>
  <c r="B192" i="86"/>
  <c r="B191" i="86"/>
  <c r="B190" i="86"/>
  <c r="B189" i="86"/>
  <c r="B188" i="86"/>
  <c r="B187" i="86"/>
  <c r="B186" i="86"/>
  <c r="B185" i="86"/>
  <c r="B184" i="86"/>
  <c r="B183" i="86"/>
  <c r="B182" i="86"/>
  <c r="B181" i="86"/>
  <c r="B180" i="86"/>
  <c r="B179" i="86"/>
  <c r="B178" i="86"/>
  <c r="B177" i="86"/>
  <c r="B176" i="86"/>
  <c r="B175" i="86"/>
  <c r="B174" i="86"/>
  <c r="B173" i="86"/>
  <c r="B172" i="86"/>
  <c r="B171" i="86"/>
  <c r="B170" i="86"/>
  <c r="B169" i="86"/>
  <c r="B168" i="86"/>
  <c r="B167" i="86"/>
  <c r="B166" i="86"/>
  <c r="B165" i="86"/>
  <c r="B164" i="86"/>
  <c r="B163" i="86"/>
  <c r="B162" i="86"/>
  <c r="B161" i="86"/>
  <c r="B160" i="86"/>
  <c r="B159" i="86"/>
  <c r="B158" i="86"/>
  <c r="B157" i="86"/>
  <c r="B156" i="86"/>
  <c r="B155" i="86"/>
  <c r="B154" i="86"/>
  <c r="B153" i="86"/>
  <c r="B152" i="86"/>
  <c r="B151" i="86"/>
  <c r="B150" i="86"/>
  <c r="B149" i="86"/>
  <c r="B148" i="86"/>
  <c r="B147" i="86"/>
  <c r="B146" i="86"/>
  <c r="B145" i="86"/>
  <c r="B144" i="86"/>
  <c r="B143" i="86"/>
  <c r="B142" i="86"/>
  <c r="B141" i="86"/>
  <c r="B140" i="86"/>
  <c r="B139" i="86"/>
  <c r="B138" i="86"/>
  <c r="B137" i="86"/>
  <c r="B136" i="86"/>
  <c r="B135" i="86"/>
  <c r="B134" i="86"/>
  <c r="B133" i="86"/>
  <c r="B132" i="86"/>
  <c r="B131" i="86"/>
  <c r="B130" i="86"/>
  <c r="B129" i="86"/>
  <c r="B128" i="86"/>
  <c r="B127" i="86"/>
  <c r="B126" i="86"/>
  <c r="B125" i="86"/>
  <c r="B124" i="86"/>
  <c r="B123" i="86"/>
  <c r="B122" i="86"/>
  <c r="B121" i="86"/>
  <c r="B120" i="86"/>
  <c r="B119" i="86"/>
  <c r="B118" i="86"/>
  <c r="B117" i="86"/>
  <c r="B116" i="86"/>
  <c r="B115" i="86"/>
  <c r="B114" i="86"/>
  <c r="B113" i="86"/>
  <c r="B112" i="86"/>
  <c r="B111" i="86"/>
  <c r="B110" i="86"/>
  <c r="B109" i="86"/>
  <c r="B108" i="86"/>
  <c r="B107" i="86"/>
  <c r="B106" i="86"/>
  <c r="B105" i="86"/>
  <c r="B104" i="86"/>
  <c r="B103" i="86"/>
  <c r="B102" i="86"/>
  <c r="B101" i="86"/>
  <c r="B100" i="86"/>
  <c r="B99" i="86"/>
  <c r="B98" i="86"/>
  <c r="B97" i="86"/>
  <c r="B96" i="86"/>
  <c r="B95" i="86"/>
  <c r="B94" i="86"/>
  <c r="B93" i="86"/>
  <c r="B92" i="86"/>
  <c r="B91" i="86"/>
  <c r="B90" i="86"/>
  <c r="B89" i="86"/>
  <c r="B88" i="86"/>
  <c r="B87" i="86"/>
  <c r="B86" i="86"/>
  <c r="B85" i="86"/>
  <c r="B84" i="86"/>
  <c r="B83" i="86"/>
  <c r="B82" i="86"/>
  <c r="B81" i="86"/>
  <c r="B80" i="86"/>
  <c r="B79" i="86"/>
  <c r="B78" i="86"/>
  <c r="B77" i="86"/>
  <c r="B76" i="86"/>
  <c r="B75" i="86"/>
  <c r="B74" i="86"/>
  <c r="B73" i="86"/>
  <c r="B72" i="86"/>
  <c r="B71" i="86"/>
  <c r="B70" i="86"/>
  <c r="B69" i="86"/>
  <c r="B68" i="86"/>
  <c r="B67" i="86"/>
  <c r="B66" i="86"/>
  <c r="B65" i="86"/>
  <c r="B64" i="86"/>
  <c r="B63" i="86"/>
  <c r="B62" i="86"/>
  <c r="B61" i="86"/>
  <c r="B60" i="86"/>
  <c r="B59" i="86"/>
  <c r="B58" i="86"/>
  <c r="B57" i="86"/>
  <c r="B56" i="86"/>
  <c r="B55" i="86"/>
  <c r="B54" i="86"/>
  <c r="B53" i="86"/>
  <c r="B52" i="86"/>
  <c r="B51" i="86"/>
  <c r="B50" i="86"/>
  <c r="B49" i="86"/>
  <c r="B48" i="86"/>
  <c r="B47" i="86"/>
  <c r="B46" i="86"/>
  <c r="B45" i="86"/>
  <c r="B44" i="86"/>
  <c r="B43" i="86"/>
  <c r="B42" i="86"/>
  <c r="B41" i="86"/>
  <c r="B40" i="86"/>
  <c r="B39" i="86"/>
  <c r="B38" i="86"/>
  <c r="B37" i="86"/>
  <c r="B36" i="86"/>
  <c r="B35" i="86"/>
  <c r="B34" i="86"/>
  <c r="B33" i="86"/>
  <c r="B32" i="86"/>
  <c r="B31" i="86"/>
  <c r="B30" i="86"/>
  <c r="B29" i="86"/>
  <c r="B28" i="86"/>
  <c r="B27" i="86"/>
  <c r="B26" i="86"/>
  <c r="B25" i="86"/>
  <c r="B24" i="86"/>
  <c r="B23" i="86"/>
  <c r="B22" i="86"/>
  <c r="B21" i="86"/>
  <c r="B20" i="86"/>
  <c r="B19" i="86"/>
  <c r="B18" i="86"/>
  <c r="B17" i="86"/>
  <c r="B16" i="86"/>
  <c r="B15" i="86"/>
  <c r="B14" i="86"/>
  <c r="B13" i="86"/>
  <c r="B12" i="86"/>
  <c r="B11" i="86"/>
  <c r="B10" i="86"/>
  <c r="B9" i="86"/>
  <c r="B8" i="86"/>
  <c r="B7" i="86"/>
  <c r="B6" i="86"/>
  <c r="B5" i="86"/>
  <c r="B4" i="86"/>
  <c r="C3" i="86"/>
  <c r="B3" i="86" s="1"/>
  <c r="B1002" i="85"/>
  <c r="B1001" i="85"/>
  <c r="B1000" i="85"/>
  <c r="B999" i="85"/>
  <c r="B998" i="85"/>
  <c r="B997" i="85"/>
  <c r="B996" i="85"/>
  <c r="B995" i="85"/>
  <c r="B994" i="85"/>
  <c r="B993" i="85"/>
  <c r="B992" i="85"/>
  <c r="B991" i="85"/>
  <c r="B990" i="85"/>
  <c r="B989" i="85"/>
  <c r="B988" i="85"/>
  <c r="B987" i="85"/>
  <c r="B986" i="85"/>
  <c r="B985" i="85"/>
  <c r="B984" i="85"/>
  <c r="B983" i="85"/>
  <c r="B982" i="85"/>
  <c r="B981" i="85"/>
  <c r="B980" i="85"/>
  <c r="B979" i="85"/>
  <c r="B978" i="85"/>
  <c r="B977" i="85"/>
  <c r="B976" i="85"/>
  <c r="B975" i="85"/>
  <c r="B974" i="85"/>
  <c r="B973" i="85"/>
  <c r="B972" i="85"/>
  <c r="B971" i="85"/>
  <c r="B970" i="85"/>
  <c r="B969" i="85"/>
  <c r="B968" i="85"/>
  <c r="B967" i="85"/>
  <c r="B966" i="85"/>
  <c r="B965" i="85"/>
  <c r="B964" i="85"/>
  <c r="B963" i="85"/>
  <c r="B962" i="85"/>
  <c r="B961" i="85"/>
  <c r="B960" i="85"/>
  <c r="B959" i="85"/>
  <c r="B958" i="85"/>
  <c r="B957" i="85"/>
  <c r="B956" i="85"/>
  <c r="B955" i="85"/>
  <c r="B954" i="85"/>
  <c r="B953" i="85"/>
  <c r="B952" i="85"/>
  <c r="B951" i="85"/>
  <c r="B950" i="85"/>
  <c r="B949" i="85"/>
  <c r="B948" i="85"/>
  <c r="B947" i="85"/>
  <c r="B946" i="85"/>
  <c r="B945" i="85"/>
  <c r="B944" i="85"/>
  <c r="B943" i="85"/>
  <c r="B942" i="85"/>
  <c r="B941" i="85"/>
  <c r="B940" i="85"/>
  <c r="B939" i="85"/>
  <c r="B938" i="85"/>
  <c r="B937" i="85"/>
  <c r="B936" i="85"/>
  <c r="B935" i="85"/>
  <c r="B934" i="85"/>
  <c r="B933" i="85"/>
  <c r="B932" i="85"/>
  <c r="B931" i="85"/>
  <c r="B930" i="85"/>
  <c r="B929" i="85"/>
  <c r="B928" i="85"/>
  <c r="B927" i="85"/>
  <c r="B926" i="85"/>
  <c r="B925" i="85"/>
  <c r="B924" i="85"/>
  <c r="B923" i="85"/>
  <c r="B922" i="85"/>
  <c r="B921" i="85"/>
  <c r="B920" i="85"/>
  <c r="B919" i="85"/>
  <c r="B918" i="85"/>
  <c r="B917" i="85"/>
  <c r="B916" i="85"/>
  <c r="B915" i="85"/>
  <c r="B914" i="85"/>
  <c r="B913" i="85"/>
  <c r="B912" i="85"/>
  <c r="B911" i="85"/>
  <c r="B910" i="85"/>
  <c r="B909" i="85"/>
  <c r="B908" i="85"/>
  <c r="B907" i="85"/>
  <c r="B906" i="85"/>
  <c r="B905" i="85"/>
  <c r="B904" i="85"/>
  <c r="B903" i="85"/>
  <c r="B902" i="85"/>
  <c r="B901" i="85"/>
  <c r="B900" i="85"/>
  <c r="B899" i="85"/>
  <c r="B898" i="85"/>
  <c r="B897" i="85"/>
  <c r="B896" i="85"/>
  <c r="B895" i="85"/>
  <c r="B894" i="85"/>
  <c r="B893" i="85"/>
  <c r="B892" i="85"/>
  <c r="B891" i="85"/>
  <c r="B890" i="85"/>
  <c r="B889" i="85"/>
  <c r="B888" i="85"/>
  <c r="B887" i="85"/>
  <c r="B886" i="85"/>
  <c r="B885" i="85"/>
  <c r="B884" i="85"/>
  <c r="B883" i="85"/>
  <c r="B882" i="85"/>
  <c r="B881" i="85"/>
  <c r="B880" i="85"/>
  <c r="B879" i="85"/>
  <c r="B878" i="85"/>
  <c r="B877" i="85"/>
  <c r="B876" i="85"/>
  <c r="B875" i="85"/>
  <c r="B874" i="85"/>
  <c r="B873" i="85"/>
  <c r="B872" i="85"/>
  <c r="B871" i="85"/>
  <c r="B870" i="85"/>
  <c r="B869" i="85"/>
  <c r="B868" i="85"/>
  <c r="B867" i="85"/>
  <c r="B866" i="85"/>
  <c r="B865" i="85"/>
  <c r="B864" i="85"/>
  <c r="B863" i="85"/>
  <c r="B862" i="85"/>
  <c r="B861" i="85"/>
  <c r="B860" i="85"/>
  <c r="B859" i="85"/>
  <c r="B858" i="85"/>
  <c r="B857" i="85"/>
  <c r="B856" i="85"/>
  <c r="B855" i="85"/>
  <c r="B854" i="85"/>
  <c r="B853" i="85"/>
  <c r="B852" i="85"/>
  <c r="B851" i="85"/>
  <c r="B850" i="85"/>
  <c r="B849" i="85"/>
  <c r="B848" i="85"/>
  <c r="B847" i="85"/>
  <c r="B846" i="85"/>
  <c r="B845" i="85"/>
  <c r="B844" i="85"/>
  <c r="B843" i="85"/>
  <c r="B842" i="85"/>
  <c r="B841" i="85"/>
  <c r="B840" i="85"/>
  <c r="B839" i="85"/>
  <c r="B838" i="85"/>
  <c r="B837" i="85"/>
  <c r="B836" i="85"/>
  <c r="B835" i="85"/>
  <c r="B834" i="85"/>
  <c r="B833" i="85"/>
  <c r="B832" i="85"/>
  <c r="B831" i="85"/>
  <c r="B830" i="85"/>
  <c r="B829" i="85"/>
  <c r="B828" i="85"/>
  <c r="B827" i="85"/>
  <c r="B826" i="85"/>
  <c r="B825" i="85"/>
  <c r="B824" i="85"/>
  <c r="B823" i="85"/>
  <c r="B822" i="85"/>
  <c r="B821" i="85"/>
  <c r="B820" i="85"/>
  <c r="B819" i="85"/>
  <c r="B818" i="85"/>
  <c r="B817" i="85"/>
  <c r="B816" i="85"/>
  <c r="B815" i="85"/>
  <c r="B814" i="85"/>
  <c r="B813" i="85"/>
  <c r="B812" i="85"/>
  <c r="B811" i="85"/>
  <c r="B810" i="85"/>
  <c r="B809" i="85"/>
  <c r="B808" i="85"/>
  <c r="B807" i="85"/>
  <c r="B806" i="85"/>
  <c r="B805" i="85"/>
  <c r="B804" i="85"/>
  <c r="B803" i="85"/>
  <c r="B802" i="85"/>
  <c r="B801" i="85"/>
  <c r="B800" i="85"/>
  <c r="B799" i="85"/>
  <c r="B798" i="85"/>
  <c r="B797" i="85"/>
  <c r="B796" i="85"/>
  <c r="B795" i="85"/>
  <c r="B794" i="85"/>
  <c r="B793" i="85"/>
  <c r="B792" i="85"/>
  <c r="B791" i="85"/>
  <c r="B790" i="85"/>
  <c r="B789" i="85"/>
  <c r="B788" i="85"/>
  <c r="B787" i="85"/>
  <c r="B786" i="85"/>
  <c r="B785" i="85"/>
  <c r="B784" i="85"/>
  <c r="B783" i="85"/>
  <c r="B782" i="85"/>
  <c r="B781" i="85"/>
  <c r="B780" i="85"/>
  <c r="B779" i="85"/>
  <c r="B778" i="85"/>
  <c r="B777" i="85"/>
  <c r="B776" i="85"/>
  <c r="B775" i="85"/>
  <c r="B774" i="85"/>
  <c r="B773" i="85"/>
  <c r="B772" i="85"/>
  <c r="B771" i="85"/>
  <c r="B770" i="85"/>
  <c r="B769" i="85"/>
  <c r="B768" i="85"/>
  <c r="B767" i="85"/>
  <c r="B766" i="85"/>
  <c r="B765" i="85"/>
  <c r="B764" i="85"/>
  <c r="B763" i="85"/>
  <c r="B762" i="85"/>
  <c r="B761" i="85"/>
  <c r="B760" i="85"/>
  <c r="B759" i="85"/>
  <c r="B758" i="85"/>
  <c r="B757" i="85"/>
  <c r="B756" i="85"/>
  <c r="B755" i="85"/>
  <c r="B754" i="85"/>
  <c r="B753" i="85"/>
  <c r="B752" i="85"/>
  <c r="B751" i="85"/>
  <c r="B750" i="85"/>
  <c r="B749" i="85"/>
  <c r="B748" i="85"/>
  <c r="B747" i="85"/>
  <c r="B746" i="85"/>
  <c r="B745" i="85"/>
  <c r="B744" i="85"/>
  <c r="B743" i="85"/>
  <c r="B742" i="85"/>
  <c r="B741" i="85"/>
  <c r="B740" i="85"/>
  <c r="B739" i="85"/>
  <c r="B738" i="85"/>
  <c r="B737" i="85"/>
  <c r="B736" i="85"/>
  <c r="B735" i="85"/>
  <c r="B734" i="85"/>
  <c r="B733" i="85"/>
  <c r="B732" i="85"/>
  <c r="B731" i="85"/>
  <c r="B730" i="85"/>
  <c r="B729" i="85"/>
  <c r="B728" i="85"/>
  <c r="B727" i="85"/>
  <c r="B726" i="85"/>
  <c r="B725" i="85"/>
  <c r="B724" i="85"/>
  <c r="B723" i="85"/>
  <c r="B722" i="85"/>
  <c r="B721" i="85"/>
  <c r="B720" i="85"/>
  <c r="B719" i="85"/>
  <c r="B718" i="85"/>
  <c r="B717" i="85"/>
  <c r="B716" i="85"/>
  <c r="B715" i="85"/>
  <c r="B714" i="85"/>
  <c r="B713" i="85"/>
  <c r="B712" i="85"/>
  <c r="B711" i="85"/>
  <c r="B710" i="85"/>
  <c r="B709" i="85"/>
  <c r="B708" i="85"/>
  <c r="B707" i="85"/>
  <c r="B706" i="85"/>
  <c r="B705" i="85"/>
  <c r="B704" i="85"/>
  <c r="B703" i="85"/>
  <c r="B702" i="85"/>
  <c r="B701" i="85"/>
  <c r="B700" i="85"/>
  <c r="B699" i="85"/>
  <c r="B698" i="85"/>
  <c r="B697" i="85"/>
  <c r="B696" i="85"/>
  <c r="B695" i="85"/>
  <c r="B694" i="85"/>
  <c r="B693" i="85"/>
  <c r="B692" i="85"/>
  <c r="B691" i="85"/>
  <c r="B690" i="85"/>
  <c r="B689" i="85"/>
  <c r="B688" i="85"/>
  <c r="B687" i="85"/>
  <c r="B686" i="85"/>
  <c r="B685" i="85"/>
  <c r="B684" i="85"/>
  <c r="B683" i="85"/>
  <c r="B682" i="85"/>
  <c r="B681" i="85"/>
  <c r="B680" i="85"/>
  <c r="B679" i="85"/>
  <c r="B678" i="85"/>
  <c r="B677" i="85"/>
  <c r="B676" i="85"/>
  <c r="B675" i="85"/>
  <c r="B674" i="85"/>
  <c r="B673" i="85"/>
  <c r="B672" i="85"/>
  <c r="B671" i="85"/>
  <c r="B670" i="85"/>
  <c r="B669" i="85"/>
  <c r="B668" i="85"/>
  <c r="B667" i="85"/>
  <c r="B666" i="85"/>
  <c r="B665" i="85"/>
  <c r="B664" i="85"/>
  <c r="B663" i="85"/>
  <c r="B662" i="85"/>
  <c r="B661" i="85"/>
  <c r="B660" i="85"/>
  <c r="B659" i="85"/>
  <c r="B658" i="85"/>
  <c r="B657" i="85"/>
  <c r="B656" i="85"/>
  <c r="B655" i="85"/>
  <c r="B654" i="85"/>
  <c r="B653" i="85"/>
  <c r="B652" i="85"/>
  <c r="B651" i="85"/>
  <c r="B650" i="85"/>
  <c r="B649" i="85"/>
  <c r="B648" i="85"/>
  <c r="B647" i="85"/>
  <c r="B646" i="85"/>
  <c r="B645" i="85"/>
  <c r="B644" i="85"/>
  <c r="B643" i="85"/>
  <c r="B642" i="85"/>
  <c r="B641" i="85"/>
  <c r="B640" i="85"/>
  <c r="B639" i="85"/>
  <c r="B638" i="85"/>
  <c r="B637" i="85"/>
  <c r="B636" i="85"/>
  <c r="B635" i="85"/>
  <c r="B634" i="85"/>
  <c r="B633" i="85"/>
  <c r="B632" i="85"/>
  <c r="B631" i="85"/>
  <c r="B630" i="85"/>
  <c r="B629" i="85"/>
  <c r="B628" i="85"/>
  <c r="B627" i="85"/>
  <c r="B626" i="85"/>
  <c r="B625" i="85"/>
  <c r="B624" i="85"/>
  <c r="B623" i="85"/>
  <c r="B622" i="85"/>
  <c r="B621" i="85"/>
  <c r="B620" i="85"/>
  <c r="B619" i="85"/>
  <c r="B618" i="85"/>
  <c r="B617" i="85"/>
  <c r="B616" i="85"/>
  <c r="B615" i="85"/>
  <c r="B614" i="85"/>
  <c r="B613" i="85"/>
  <c r="B612" i="85"/>
  <c r="B611" i="85"/>
  <c r="B610" i="85"/>
  <c r="B609" i="85"/>
  <c r="B608" i="85"/>
  <c r="B607" i="85"/>
  <c r="B606" i="85"/>
  <c r="B605" i="85"/>
  <c r="B604" i="85"/>
  <c r="B603" i="85"/>
  <c r="B602" i="85"/>
  <c r="B601" i="85"/>
  <c r="B600" i="85"/>
  <c r="B599" i="85"/>
  <c r="B598" i="85"/>
  <c r="B597" i="85"/>
  <c r="B596" i="85"/>
  <c r="B595" i="85"/>
  <c r="B594" i="85"/>
  <c r="B593" i="85"/>
  <c r="B592" i="85"/>
  <c r="B591" i="85"/>
  <c r="B590" i="85"/>
  <c r="B589" i="85"/>
  <c r="B588" i="85"/>
  <c r="B587" i="85"/>
  <c r="B586" i="85"/>
  <c r="B585" i="85"/>
  <c r="B584" i="85"/>
  <c r="B583" i="85"/>
  <c r="B582" i="85"/>
  <c r="B581" i="85"/>
  <c r="B580" i="85"/>
  <c r="B579" i="85"/>
  <c r="B578" i="85"/>
  <c r="B577" i="85"/>
  <c r="B576" i="85"/>
  <c r="B575" i="85"/>
  <c r="B574" i="85"/>
  <c r="B573" i="85"/>
  <c r="B572" i="85"/>
  <c r="B571" i="85"/>
  <c r="B570" i="85"/>
  <c r="B569" i="85"/>
  <c r="B568" i="85"/>
  <c r="B567" i="85"/>
  <c r="B566" i="85"/>
  <c r="B565" i="85"/>
  <c r="B564" i="85"/>
  <c r="B563" i="85"/>
  <c r="B562" i="85"/>
  <c r="B561" i="85"/>
  <c r="B560" i="85"/>
  <c r="B559" i="85"/>
  <c r="B558" i="85"/>
  <c r="B557" i="85"/>
  <c r="B556" i="85"/>
  <c r="B555" i="85"/>
  <c r="B554" i="85"/>
  <c r="B553" i="85"/>
  <c r="B552" i="85"/>
  <c r="B551" i="85"/>
  <c r="B550" i="85"/>
  <c r="B549" i="85"/>
  <c r="B548" i="85"/>
  <c r="B547" i="85"/>
  <c r="B546" i="85"/>
  <c r="B545" i="85"/>
  <c r="B544" i="85"/>
  <c r="B543" i="85"/>
  <c r="B542" i="85"/>
  <c r="B541" i="85"/>
  <c r="B540" i="85"/>
  <c r="B539" i="85"/>
  <c r="B538" i="85"/>
  <c r="B537" i="85"/>
  <c r="B536" i="85"/>
  <c r="B535" i="85"/>
  <c r="B534" i="85"/>
  <c r="B533" i="85"/>
  <c r="B532" i="85"/>
  <c r="B531" i="85"/>
  <c r="B530" i="85"/>
  <c r="B529" i="85"/>
  <c r="B528" i="85"/>
  <c r="B527" i="85"/>
  <c r="B526" i="85"/>
  <c r="B525" i="85"/>
  <c r="B524" i="85"/>
  <c r="B523" i="85"/>
  <c r="B522" i="85"/>
  <c r="B521" i="85"/>
  <c r="B520" i="85"/>
  <c r="B519" i="85"/>
  <c r="B518" i="85"/>
  <c r="B517" i="85"/>
  <c r="B516" i="85"/>
  <c r="B515" i="85"/>
  <c r="B514" i="85"/>
  <c r="B513" i="85"/>
  <c r="B512" i="85"/>
  <c r="B511" i="85"/>
  <c r="B510" i="85"/>
  <c r="B509" i="85"/>
  <c r="B508" i="85"/>
  <c r="B507" i="85"/>
  <c r="B506" i="85"/>
  <c r="B505" i="85"/>
  <c r="B504" i="85"/>
  <c r="B503" i="85"/>
  <c r="B502" i="85"/>
  <c r="B501" i="85"/>
  <c r="B500" i="85"/>
  <c r="B499" i="85"/>
  <c r="B498" i="85"/>
  <c r="B497" i="85"/>
  <c r="B496" i="85"/>
  <c r="B495" i="85"/>
  <c r="B494" i="85"/>
  <c r="B493" i="85"/>
  <c r="B492" i="85"/>
  <c r="B491" i="85"/>
  <c r="B490" i="85"/>
  <c r="B489" i="85"/>
  <c r="B488" i="85"/>
  <c r="B487" i="85"/>
  <c r="B486" i="85"/>
  <c r="B485" i="85"/>
  <c r="B484" i="85"/>
  <c r="B483" i="85"/>
  <c r="B482" i="85"/>
  <c r="B481" i="85"/>
  <c r="B480" i="85"/>
  <c r="B479" i="85"/>
  <c r="B478" i="85"/>
  <c r="B477" i="85"/>
  <c r="B476" i="85"/>
  <c r="B475" i="85"/>
  <c r="B474" i="85"/>
  <c r="B473" i="85"/>
  <c r="B472" i="85"/>
  <c r="B471" i="85"/>
  <c r="B470" i="85"/>
  <c r="B469" i="85"/>
  <c r="B468" i="85"/>
  <c r="B467" i="85"/>
  <c r="B466" i="85"/>
  <c r="B465" i="85"/>
  <c r="B464" i="85"/>
  <c r="B463" i="85"/>
  <c r="B462" i="85"/>
  <c r="B461" i="85"/>
  <c r="B460" i="85"/>
  <c r="B459" i="85"/>
  <c r="B458" i="85"/>
  <c r="B457" i="85"/>
  <c r="B456" i="85"/>
  <c r="B455" i="85"/>
  <c r="B454" i="85"/>
  <c r="B453" i="85"/>
  <c r="B452" i="85"/>
  <c r="B451" i="85"/>
  <c r="B450" i="85"/>
  <c r="B449" i="85"/>
  <c r="B448" i="85"/>
  <c r="B447" i="85"/>
  <c r="B446" i="85"/>
  <c r="B445" i="85"/>
  <c r="B444" i="85"/>
  <c r="B443" i="85"/>
  <c r="B442" i="85"/>
  <c r="B441" i="85"/>
  <c r="B440" i="85"/>
  <c r="B439" i="85"/>
  <c r="B438" i="85"/>
  <c r="B437" i="85"/>
  <c r="B436" i="85"/>
  <c r="B435" i="85"/>
  <c r="B434" i="85"/>
  <c r="B433" i="85"/>
  <c r="B432" i="85"/>
  <c r="B431" i="85"/>
  <c r="B430" i="85"/>
  <c r="B429" i="85"/>
  <c r="B428" i="85"/>
  <c r="B427" i="85"/>
  <c r="B426" i="85"/>
  <c r="B425" i="85"/>
  <c r="B424" i="85"/>
  <c r="B423" i="85"/>
  <c r="B422" i="85"/>
  <c r="B421" i="85"/>
  <c r="B420" i="85"/>
  <c r="B419" i="85"/>
  <c r="B418" i="85"/>
  <c r="B417" i="85"/>
  <c r="B416" i="85"/>
  <c r="B415" i="85"/>
  <c r="B414" i="85"/>
  <c r="B413" i="85"/>
  <c r="B412" i="85"/>
  <c r="B411" i="85"/>
  <c r="B410" i="85"/>
  <c r="B409" i="85"/>
  <c r="B408" i="85"/>
  <c r="B407" i="85"/>
  <c r="B406" i="85"/>
  <c r="B405" i="85"/>
  <c r="B404" i="85"/>
  <c r="B403" i="85"/>
  <c r="B402" i="85"/>
  <c r="B401" i="85"/>
  <c r="B400" i="85"/>
  <c r="B399" i="85"/>
  <c r="B398" i="85"/>
  <c r="B397" i="85"/>
  <c r="B396" i="85"/>
  <c r="B395" i="85"/>
  <c r="B394" i="85"/>
  <c r="B393" i="85"/>
  <c r="B392" i="85"/>
  <c r="B391" i="85"/>
  <c r="B390" i="85"/>
  <c r="B389" i="85"/>
  <c r="B388" i="85"/>
  <c r="B387" i="85"/>
  <c r="B386" i="85"/>
  <c r="B385" i="85"/>
  <c r="B384" i="85"/>
  <c r="B383" i="85"/>
  <c r="B382" i="85"/>
  <c r="B381" i="85"/>
  <c r="B380" i="85"/>
  <c r="B379" i="85"/>
  <c r="B378" i="85"/>
  <c r="B377" i="85"/>
  <c r="B376" i="85"/>
  <c r="B375" i="85"/>
  <c r="B374" i="85"/>
  <c r="B373" i="85"/>
  <c r="B372" i="85"/>
  <c r="B371" i="85"/>
  <c r="B370" i="85"/>
  <c r="B369" i="85"/>
  <c r="B368" i="85"/>
  <c r="B367" i="85"/>
  <c r="B366" i="85"/>
  <c r="B365" i="85"/>
  <c r="B364" i="85"/>
  <c r="B363" i="85"/>
  <c r="B362" i="85"/>
  <c r="B361" i="85"/>
  <c r="B360" i="85"/>
  <c r="B359" i="85"/>
  <c r="B358" i="85"/>
  <c r="B357" i="85"/>
  <c r="B356" i="85"/>
  <c r="B355" i="85"/>
  <c r="B354" i="85"/>
  <c r="B353" i="85"/>
  <c r="B352" i="85"/>
  <c r="B351" i="85"/>
  <c r="B350" i="85"/>
  <c r="B349" i="85"/>
  <c r="B348" i="85"/>
  <c r="B347" i="85"/>
  <c r="B346" i="85"/>
  <c r="B345" i="85"/>
  <c r="B344" i="85"/>
  <c r="B343" i="85"/>
  <c r="B342" i="85"/>
  <c r="B341" i="85"/>
  <c r="B340" i="85"/>
  <c r="B339" i="85"/>
  <c r="B338" i="85"/>
  <c r="B337" i="85"/>
  <c r="B336" i="85"/>
  <c r="B335" i="85"/>
  <c r="B334" i="85"/>
  <c r="B333" i="85"/>
  <c r="B332" i="85"/>
  <c r="B331" i="85"/>
  <c r="B330" i="85"/>
  <c r="B329" i="85"/>
  <c r="B328" i="85"/>
  <c r="B327" i="85"/>
  <c r="B326" i="85"/>
  <c r="B325" i="85"/>
  <c r="B324" i="85"/>
  <c r="B323" i="85"/>
  <c r="B322" i="85"/>
  <c r="B321" i="85"/>
  <c r="B320" i="85"/>
  <c r="B319" i="85"/>
  <c r="B318" i="85"/>
  <c r="B317" i="85"/>
  <c r="B316" i="85"/>
  <c r="B315" i="85"/>
  <c r="B314" i="85"/>
  <c r="B313" i="85"/>
  <c r="B312" i="85"/>
  <c r="B311" i="85"/>
  <c r="B310" i="85"/>
  <c r="B309" i="85"/>
  <c r="B308" i="85"/>
  <c r="B307" i="85"/>
  <c r="B306" i="85"/>
  <c r="B305" i="85"/>
  <c r="B304" i="85"/>
  <c r="B303" i="85"/>
  <c r="B302" i="85"/>
  <c r="B301" i="85"/>
  <c r="B300" i="85"/>
  <c r="B299" i="85"/>
  <c r="B298" i="85"/>
  <c r="B297" i="85"/>
  <c r="B296" i="85"/>
  <c r="B295" i="85"/>
  <c r="B294" i="85"/>
  <c r="B293" i="85"/>
  <c r="B292" i="85"/>
  <c r="B291" i="85"/>
  <c r="B290" i="85"/>
  <c r="B289" i="85"/>
  <c r="B288" i="85"/>
  <c r="B287" i="85"/>
  <c r="B286" i="85"/>
  <c r="B285" i="85"/>
  <c r="B284" i="85"/>
  <c r="B283" i="85"/>
  <c r="B282" i="85"/>
  <c r="B281" i="85"/>
  <c r="B280" i="85"/>
  <c r="B279" i="85"/>
  <c r="B278" i="85"/>
  <c r="B277" i="85"/>
  <c r="B276" i="85"/>
  <c r="B275" i="85"/>
  <c r="B274" i="85"/>
  <c r="B273" i="85"/>
  <c r="B272" i="85"/>
  <c r="B271" i="85"/>
  <c r="B270" i="85"/>
  <c r="B269" i="85"/>
  <c r="B268" i="85"/>
  <c r="B267" i="85"/>
  <c r="B266" i="85"/>
  <c r="B265" i="85"/>
  <c r="B264" i="85"/>
  <c r="B263" i="85"/>
  <c r="B262" i="85"/>
  <c r="B261" i="85"/>
  <c r="B260" i="85"/>
  <c r="B259" i="85"/>
  <c r="B258" i="85"/>
  <c r="B257" i="85"/>
  <c r="B256" i="85"/>
  <c r="B255" i="85"/>
  <c r="B254" i="85"/>
  <c r="B253" i="85"/>
  <c r="B252" i="85"/>
  <c r="B251" i="85"/>
  <c r="B250" i="85"/>
  <c r="B249" i="85"/>
  <c r="B248" i="85"/>
  <c r="B247" i="85"/>
  <c r="B246" i="85"/>
  <c r="B245" i="85"/>
  <c r="B244" i="85"/>
  <c r="B243" i="85"/>
  <c r="B242" i="85"/>
  <c r="B241" i="85"/>
  <c r="B240" i="85"/>
  <c r="B239" i="85"/>
  <c r="B238" i="85"/>
  <c r="B237" i="85"/>
  <c r="B236" i="85"/>
  <c r="B235" i="85"/>
  <c r="B234" i="85"/>
  <c r="B233" i="85"/>
  <c r="B232" i="85"/>
  <c r="B231" i="85"/>
  <c r="B230" i="85"/>
  <c r="B229" i="85"/>
  <c r="B228" i="85"/>
  <c r="B227" i="85"/>
  <c r="B226" i="85"/>
  <c r="B225" i="85"/>
  <c r="B224" i="85"/>
  <c r="B223" i="85"/>
  <c r="B222" i="85"/>
  <c r="B221" i="85"/>
  <c r="B220" i="85"/>
  <c r="B219" i="85"/>
  <c r="B218" i="85"/>
  <c r="B217" i="85"/>
  <c r="B216" i="85"/>
  <c r="B215" i="85"/>
  <c r="B214" i="85"/>
  <c r="B213" i="85"/>
  <c r="B212" i="85"/>
  <c r="B211" i="85"/>
  <c r="B210" i="85"/>
  <c r="B209" i="85"/>
  <c r="B208" i="85"/>
  <c r="B207" i="85"/>
  <c r="B206" i="85"/>
  <c r="B205" i="85"/>
  <c r="B204" i="85"/>
  <c r="B203" i="85"/>
  <c r="B202" i="85"/>
  <c r="B201" i="85"/>
  <c r="B200" i="85"/>
  <c r="B199" i="85"/>
  <c r="B198" i="85"/>
  <c r="B197" i="85"/>
  <c r="B196" i="85"/>
  <c r="B195" i="85"/>
  <c r="B194" i="85"/>
  <c r="B193" i="85"/>
  <c r="B192" i="85"/>
  <c r="B191" i="85"/>
  <c r="B190" i="85"/>
  <c r="B189" i="85"/>
  <c r="B188" i="85"/>
  <c r="B187" i="85"/>
  <c r="B186" i="85"/>
  <c r="B185" i="85"/>
  <c r="B184" i="85"/>
  <c r="B183" i="85"/>
  <c r="B182" i="85"/>
  <c r="B181" i="85"/>
  <c r="B180" i="85"/>
  <c r="B179" i="85"/>
  <c r="B178" i="85"/>
  <c r="B177" i="85"/>
  <c r="B176" i="85"/>
  <c r="B175" i="85"/>
  <c r="B174" i="85"/>
  <c r="B173" i="85"/>
  <c r="B172" i="85"/>
  <c r="B171" i="85"/>
  <c r="B170" i="85"/>
  <c r="B169" i="85"/>
  <c r="B168" i="85"/>
  <c r="B167" i="85"/>
  <c r="B166" i="85"/>
  <c r="B165" i="85"/>
  <c r="B164" i="85"/>
  <c r="B163" i="85"/>
  <c r="B162" i="85"/>
  <c r="B161" i="85"/>
  <c r="B160" i="85"/>
  <c r="B159" i="85"/>
  <c r="B158" i="85"/>
  <c r="B157" i="85"/>
  <c r="B156" i="85"/>
  <c r="B155" i="85"/>
  <c r="B154" i="85"/>
  <c r="B153" i="85"/>
  <c r="B152" i="85"/>
  <c r="B151" i="85"/>
  <c r="B150" i="85"/>
  <c r="B149" i="85"/>
  <c r="B148" i="85"/>
  <c r="B147" i="85"/>
  <c r="B146" i="85"/>
  <c r="B145" i="85"/>
  <c r="B144" i="85"/>
  <c r="B143" i="85"/>
  <c r="B142" i="85"/>
  <c r="B141" i="85"/>
  <c r="B140" i="85"/>
  <c r="B139" i="85"/>
  <c r="B138" i="85"/>
  <c r="B137" i="85"/>
  <c r="B136" i="85"/>
  <c r="B135" i="85"/>
  <c r="B134" i="85"/>
  <c r="B133" i="85"/>
  <c r="B132" i="85"/>
  <c r="B131" i="85"/>
  <c r="B130" i="85"/>
  <c r="B129" i="85"/>
  <c r="B128" i="85"/>
  <c r="B127" i="85"/>
  <c r="B126" i="85"/>
  <c r="B125" i="85"/>
  <c r="B124" i="85"/>
  <c r="B123" i="85"/>
  <c r="B122" i="85"/>
  <c r="B121" i="85"/>
  <c r="B120" i="85"/>
  <c r="B119" i="85"/>
  <c r="B118" i="85"/>
  <c r="B117" i="85"/>
  <c r="B116" i="85"/>
  <c r="B115" i="85"/>
  <c r="B114" i="85"/>
  <c r="B113" i="85"/>
  <c r="B112" i="85"/>
  <c r="B111" i="85"/>
  <c r="B110" i="85"/>
  <c r="B109" i="85"/>
  <c r="B108" i="85"/>
  <c r="B107" i="85"/>
  <c r="B106" i="85"/>
  <c r="B105" i="85"/>
  <c r="B104" i="85"/>
  <c r="B103" i="85"/>
  <c r="B102" i="85"/>
  <c r="B101" i="85"/>
  <c r="B100" i="85"/>
  <c r="B99" i="85"/>
  <c r="B98" i="85"/>
  <c r="B97" i="85"/>
  <c r="B96" i="85"/>
  <c r="B95" i="85"/>
  <c r="B94" i="85"/>
  <c r="B93" i="85"/>
  <c r="B92" i="85"/>
  <c r="B91" i="85"/>
  <c r="B90" i="85"/>
  <c r="B89" i="85"/>
  <c r="B88" i="85"/>
  <c r="B87" i="85"/>
  <c r="B86" i="85"/>
  <c r="B85" i="85"/>
  <c r="B84" i="85"/>
  <c r="B83" i="85"/>
  <c r="B82" i="85"/>
  <c r="B81" i="85"/>
  <c r="B80" i="85"/>
  <c r="B79" i="85"/>
  <c r="B78" i="85"/>
  <c r="B77" i="85"/>
  <c r="B76" i="85"/>
  <c r="B75" i="85"/>
  <c r="B74" i="85"/>
  <c r="B73" i="85"/>
  <c r="B72" i="85"/>
  <c r="B71" i="85"/>
  <c r="B70" i="85"/>
  <c r="B69" i="85"/>
  <c r="B68" i="85"/>
  <c r="B67" i="85"/>
  <c r="B66" i="85"/>
  <c r="B65" i="85"/>
  <c r="B64" i="85"/>
  <c r="B63" i="85"/>
  <c r="B62" i="85"/>
  <c r="B61" i="85"/>
  <c r="B60" i="85"/>
  <c r="B59" i="85"/>
  <c r="B58" i="85"/>
  <c r="B57" i="85"/>
  <c r="B56" i="85"/>
  <c r="B55" i="85"/>
  <c r="B54" i="85"/>
  <c r="B53" i="85"/>
  <c r="B52" i="85"/>
  <c r="B51" i="85"/>
  <c r="B50" i="85"/>
  <c r="B49" i="85"/>
  <c r="B48" i="85"/>
  <c r="B47" i="85"/>
  <c r="B46" i="85"/>
  <c r="B45" i="85"/>
  <c r="B44" i="85"/>
  <c r="B43" i="85"/>
  <c r="B42" i="85"/>
  <c r="B41" i="85"/>
  <c r="B40" i="85"/>
  <c r="B39" i="85"/>
  <c r="B38" i="85"/>
  <c r="B37" i="85"/>
  <c r="B36" i="85"/>
  <c r="B35" i="85"/>
  <c r="B34" i="85"/>
  <c r="B33" i="85"/>
  <c r="B32" i="85"/>
  <c r="B31" i="85"/>
  <c r="B30" i="85"/>
  <c r="B29" i="85"/>
  <c r="B28" i="85"/>
  <c r="B27" i="85"/>
  <c r="B26" i="85"/>
  <c r="B25" i="85"/>
  <c r="B24" i="85"/>
  <c r="B23" i="85"/>
  <c r="B22" i="85"/>
  <c r="B21" i="85"/>
  <c r="B20" i="85"/>
  <c r="B19" i="85"/>
  <c r="B18" i="85"/>
  <c r="B17" i="85"/>
  <c r="B16" i="85"/>
  <c r="B15" i="85"/>
  <c r="B14" i="85"/>
  <c r="B13" i="85"/>
  <c r="B12" i="85"/>
  <c r="B11" i="85"/>
  <c r="B10" i="85"/>
  <c r="B9" i="85"/>
  <c r="B8" i="85"/>
  <c r="B7" i="85"/>
  <c r="B6" i="85"/>
  <c r="B5" i="85"/>
  <c r="B4" i="85"/>
  <c r="C3" i="85"/>
  <c r="B3" i="85" s="1"/>
  <c r="B4" i="83"/>
  <c r="B5" i="83"/>
  <c r="B6" i="83"/>
  <c r="B7" i="83"/>
  <c r="B8" i="83"/>
  <c r="B9" i="83"/>
  <c r="B10" i="83"/>
  <c r="B11" i="83"/>
  <c r="B12" i="83"/>
  <c r="B13" i="83"/>
  <c r="B14" i="83"/>
  <c r="B15" i="83"/>
  <c r="B16" i="83"/>
  <c r="B17" i="83"/>
  <c r="B18" i="83"/>
  <c r="B19" i="83"/>
  <c r="B20" i="83"/>
  <c r="B21" i="83"/>
  <c r="B22" i="83"/>
  <c r="B23" i="83"/>
  <c r="B24" i="83"/>
  <c r="B25" i="83"/>
  <c r="B26" i="83"/>
  <c r="B27" i="83"/>
  <c r="B28" i="83"/>
  <c r="B29" i="83"/>
  <c r="B30" i="83"/>
  <c r="B31" i="83"/>
  <c r="B32" i="83"/>
  <c r="B33" i="83"/>
  <c r="B34" i="83"/>
  <c r="B35" i="83"/>
  <c r="B36" i="83"/>
  <c r="B37" i="83"/>
  <c r="B38" i="83"/>
  <c r="B39" i="83"/>
  <c r="B40" i="83"/>
  <c r="B41" i="83"/>
  <c r="B42" i="83"/>
  <c r="B43" i="83"/>
  <c r="B44" i="83"/>
  <c r="B45" i="83"/>
  <c r="B46" i="83"/>
  <c r="B47" i="83"/>
  <c r="B48" i="83"/>
  <c r="B49" i="83"/>
  <c r="B50" i="83"/>
  <c r="B51" i="83"/>
  <c r="B52" i="83"/>
  <c r="B53" i="83"/>
  <c r="B54" i="83"/>
  <c r="B55" i="83"/>
  <c r="B56" i="83"/>
  <c r="B57" i="83"/>
  <c r="B58" i="83"/>
  <c r="B59" i="83"/>
  <c r="B60" i="83"/>
  <c r="B61" i="83"/>
  <c r="B62" i="83"/>
  <c r="B63" i="83"/>
  <c r="B64" i="83"/>
  <c r="B65" i="83"/>
  <c r="B66" i="83"/>
  <c r="B67" i="83"/>
  <c r="B68" i="83"/>
  <c r="B69" i="83"/>
  <c r="B70" i="83"/>
  <c r="B71" i="83"/>
  <c r="B72" i="83"/>
  <c r="B73" i="83"/>
  <c r="B74" i="83"/>
  <c r="B75" i="83"/>
  <c r="B76" i="83"/>
  <c r="B77" i="83"/>
  <c r="B78" i="83"/>
  <c r="B79" i="83"/>
  <c r="B80" i="83"/>
  <c r="B81" i="83"/>
  <c r="B82" i="83"/>
  <c r="B83" i="83"/>
  <c r="B84" i="83"/>
  <c r="B85" i="83"/>
  <c r="B86" i="83"/>
  <c r="B87" i="83"/>
  <c r="B88" i="83"/>
  <c r="B89" i="83"/>
  <c r="B90" i="83"/>
  <c r="B91" i="83"/>
  <c r="B92" i="83"/>
  <c r="B93" i="83"/>
  <c r="B94" i="83"/>
  <c r="B95" i="83"/>
  <c r="B96" i="83"/>
  <c r="B97" i="83"/>
  <c r="B98" i="83"/>
  <c r="B99" i="83"/>
  <c r="B100" i="83"/>
  <c r="B101" i="83"/>
  <c r="B102" i="83"/>
  <c r="B103" i="83"/>
  <c r="B104" i="83"/>
  <c r="B105" i="83"/>
  <c r="B106" i="83"/>
  <c r="B107" i="83"/>
  <c r="B108" i="83"/>
  <c r="B109" i="83"/>
  <c r="B110" i="83"/>
  <c r="B111" i="83"/>
  <c r="B112" i="83"/>
  <c r="B113" i="83"/>
  <c r="B114" i="83"/>
  <c r="B115" i="83"/>
  <c r="B116" i="83"/>
  <c r="B117" i="83"/>
  <c r="B118" i="83"/>
  <c r="B119" i="83"/>
  <c r="B120" i="83"/>
  <c r="B121" i="83"/>
  <c r="B122" i="83"/>
  <c r="B123" i="83"/>
  <c r="B124" i="83"/>
  <c r="B125" i="83"/>
  <c r="B126" i="83"/>
  <c r="B127" i="83"/>
  <c r="B128" i="83"/>
  <c r="B129" i="83"/>
  <c r="B130" i="83"/>
  <c r="B131" i="83"/>
  <c r="B132" i="83"/>
  <c r="B133" i="83"/>
  <c r="B134" i="83"/>
  <c r="B135" i="83"/>
  <c r="B136" i="83"/>
  <c r="B137" i="83"/>
  <c r="B138" i="83"/>
  <c r="B139" i="83"/>
  <c r="B140" i="83"/>
  <c r="B141" i="83"/>
  <c r="B142" i="83"/>
  <c r="B143" i="83"/>
  <c r="B144" i="83"/>
  <c r="B145" i="83"/>
  <c r="B146" i="83"/>
  <c r="B147" i="83"/>
  <c r="B148" i="83"/>
  <c r="B149" i="83"/>
  <c r="B150" i="83"/>
  <c r="B151" i="83"/>
  <c r="B152" i="83"/>
  <c r="B153" i="83"/>
  <c r="B154" i="83"/>
  <c r="B155" i="83"/>
  <c r="B156" i="83"/>
  <c r="B157" i="83"/>
  <c r="B158" i="83"/>
  <c r="B159" i="83"/>
  <c r="B160" i="83"/>
  <c r="B161" i="83"/>
  <c r="B162" i="83"/>
  <c r="B163" i="83"/>
  <c r="B164" i="83"/>
  <c r="B165" i="83"/>
  <c r="B166" i="83"/>
  <c r="B167" i="83"/>
  <c r="B168" i="83"/>
  <c r="B169" i="83"/>
  <c r="B170" i="83"/>
  <c r="B171" i="83"/>
  <c r="B172" i="83"/>
  <c r="B173" i="83"/>
  <c r="B174" i="83"/>
  <c r="B175" i="83"/>
  <c r="B176" i="83"/>
  <c r="B177" i="83"/>
  <c r="B178" i="83"/>
  <c r="B179" i="83"/>
  <c r="B180" i="83"/>
  <c r="B181" i="83"/>
  <c r="B182" i="83"/>
  <c r="B183" i="83"/>
  <c r="B184" i="83"/>
  <c r="B185" i="83"/>
  <c r="B186" i="83"/>
  <c r="B187" i="83"/>
  <c r="B188" i="83"/>
  <c r="B189" i="83"/>
  <c r="B190" i="83"/>
  <c r="B191" i="83"/>
  <c r="B192" i="83"/>
  <c r="B193" i="83"/>
  <c r="B194" i="83"/>
  <c r="B195" i="83"/>
  <c r="B196" i="83"/>
  <c r="B197" i="83"/>
  <c r="B198" i="83"/>
  <c r="B199" i="83"/>
  <c r="B200" i="83"/>
  <c r="B201" i="83"/>
  <c r="B202" i="83"/>
  <c r="B203" i="83"/>
  <c r="B204" i="83"/>
  <c r="B205" i="83"/>
  <c r="B206" i="83"/>
  <c r="B207" i="83"/>
  <c r="B208" i="83"/>
  <c r="B209" i="83"/>
  <c r="B210" i="83"/>
  <c r="B211" i="83"/>
  <c r="B212" i="83"/>
  <c r="B213" i="83"/>
  <c r="B214" i="83"/>
  <c r="B215" i="83"/>
  <c r="B216" i="83"/>
  <c r="B217" i="83"/>
  <c r="B218" i="83"/>
  <c r="B219" i="83"/>
  <c r="B220" i="83"/>
  <c r="B221" i="83"/>
  <c r="B222" i="83"/>
  <c r="B223" i="83"/>
  <c r="B224" i="83"/>
  <c r="B225" i="83"/>
  <c r="B226" i="83"/>
  <c r="B227" i="83"/>
  <c r="B228" i="83"/>
  <c r="B229" i="83"/>
  <c r="B230" i="83"/>
  <c r="B231" i="83"/>
  <c r="B232" i="83"/>
  <c r="B233" i="83"/>
  <c r="B234" i="83"/>
  <c r="B235" i="83"/>
  <c r="B236" i="83"/>
  <c r="B237" i="83"/>
  <c r="B238" i="83"/>
  <c r="B239" i="83"/>
  <c r="B240" i="83"/>
  <c r="B241" i="83"/>
  <c r="B242" i="83"/>
  <c r="B243" i="83"/>
  <c r="B244" i="83"/>
  <c r="B245" i="83"/>
  <c r="B246" i="83"/>
  <c r="B247" i="83"/>
  <c r="B248" i="83"/>
  <c r="B249" i="83"/>
  <c r="B250" i="83"/>
  <c r="B251" i="83"/>
  <c r="B252" i="83"/>
  <c r="B253" i="83"/>
  <c r="B254" i="83"/>
  <c r="B255" i="83"/>
  <c r="B256" i="83"/>
  <c r="B257" i="83"/>
  <c r="B258" i="83"/>
  <c r="B259" i="83"/>
  <c r="B260" i="83"/>
  <c r="B261" i="83"/>
  <c r="B262" i="83"/>
  <c r="B263" i="83"/>
  <c r="B264" i="83"/>
  <c r="B265" i="83"/>
  <c r="B266" i="83"/>
  <c r="B267" i="83"/>
  <c r="B268" i="83"/>
  <c r="B269" i="83"/>
  <c r="B270" i="83"/>
  <c r="B271" i="83"/>
  <c r="B272" i="83"/>
  <c r="B273" i="83"/>
  <c r="B274" i="83"/>
  <c r="B275" i="83"/>
  <c r="B276" i="83"/>
  <c r="B277" i="83"/>
  <c r="B278" i="83"/>
  <c r="B279" i="83"/>
  <c r="B280" i="83"/>
  <c r="B281" i="83"/>
  <c r="B282" i="83"/>
  <c r="B283" i="83"/>
  <c r="B284" i="83"/>
  <c r="B285" i="83"/>
  <c r="B286" i="83"/>
  <c r="B287" i="83"/>
  <c r="B288" i="83"/>
  <c r="B289" i="83"/>
  <c r="B290" i="83"/>
  <c r="B291" i="83"/>
  <c r="B292" i="83"/>
  <c r="B293" i="83"/>
  <c r="B294" i="83"/>
  <c r="B295" i="83"/>
  <c r="B296" i="83"/>
  <c r="B297" i="83"/>
  <c r="B298" i="83"/>
  <c r="B299" i="83"/>
  <c r="B300" i="83"/>
  <c r="B301" i="83"/>
  <c r="B302" i="83"/>
  <c r="B303" i="83"/>
  <c r="B304" i="83"/>
  <c r="B305" i="83"/>
  <c r="B306" i="83"/>
  <c r="B307" i="83"/>
  <c r="B308" i="83"/>
  <c r="B309" i="83"/>
  <c r="B310" i="83"/>
  <c r="B311" i="83"/>
  <c r="B312" i="83"/>
  <c r="B313" i="83"/>
  <c r="B314" i="83"/>
  <c r="B315" i="83"/>
  <c r="B316" i="83"/>
  <c r="B317" i="83"/>
  <c r="B318" i="83"/>
  <c r="B319" i="83"/>
  <c r="B320" i="83"/>
  <c r="B321" i="83"/>
  <c r="B322" i="83"/>
  <c r="B323" i="83"/>
  <c r="B324" i="83"/>
  <c r="B325" i="83"/>
  <c r="B326" i="83"/>
  <c r="B327" i="83"/>
  <c r="B328" i="83"/>
  <c r="B329" i="83"/>
  <c r="B330" i="83"/>
  <c r="B331" i="83"/>
  <c r="B332" i="83"/>
  <c r="B333" i="83"/>
  <c r="B334" i="83"/>
  <c r="B335" i="83"/>
  <c r="B336" i="83"/>
  <c r="B337" i="83"/>
  <c r="B338" i="83"/>
  <c r="B339" i="83"/>
  <c r="B340" i="83"/>
  <c r="B341" i="83"/>
  <c r="B342" i="83"/>
  <c r="B343" i="83"/>
  <c r="B344" i="83"/>
  <c r="B345" i="83"/>
  <c r="B346" i="83"/>
  <c r="B347" i="83"/>
  <c r="B348" i="83"/>
  <c r="B349" i="83"/>
  <c r="B350" i="83"/>
  <c r="B351" i="83"/>
  <c r="B352" i="83"/>
  <c r="B353" i="83"/>
  <c r="B354" i="83"/>
  <c r="B355" i="83"/>
  <c r="B356" i="83"/>
  <c r="B357" i="83"/>
  <c r="B358" i="83"/>
  <c r="B359" i="83"/>
  <c r="B360" i="83"/>
  <c r="B361" i="83"/>
  <c r="B362" i="83"/>
  <c r="B363" i="83"/>
  <c r="B364" i="83"/>
  <c r="B365" i="83"/>
  <c r="B366" i="83"/>
  <c r="B367" i="83"/>
  <c r="B368" i="83"/>
  <c r="B369" i="83"/>
  <c r="B370" i="83"/>
  <c r="B371" i="83"/>
  <c r="B372" i="83"/>
  <c r="B373" i="83"/>
  <c r="B374" i="83"/>
  <c r="B375" i="83"/>
  <c r="B376" i="83"/>
  <c r="B377" i="83"/>
  <c r="B378" i="83"/>
  <c r="B379" i="83"/>
  <c r="B380" i="83"/>
  <c r="B381" i="83"/>
  <c r="B382" i="83"/>
  <c r="B383" i="83"/>
  <c r="B384" i="83"/>
  <c r="B385" i="83"/>
  <c r="B386" i="83"/>
  <c r="B387" i="83"/>
  <c r="B388" i="83"/>
  <c r="B389" i="83"/>
  <c r="B390" i="83"/>
  <c r="B391" i="83"/>
  <c r="B392" i="83"/>
  <c r="B393" i="83"/>
  <c r="B394" i="83"/>
  <c r="B395" i="83"/>
  <c r="B396" i="83"/>
  <c r="B397" i="83"/>
  <c r="B398" i="83"/>
  <c r="B399" i="83"/>
  <c r="B400" i="83"/>
  <c r="B401" i="83"/>
  <c r="B402" i="83"/>
  <c r="B403" i="83"/>
  <c r="B404" i="83"/>
  <c r="B405" i="83"/>
  <c r="B406" i="83"/>
  <c r="B407" i="83"/>
  <c r="B408" i="83"/>
  <c r="B409" i="83"/>
  <c r="B410" i="83"/>
  <c r="B411" i="83"/>
  <c r="B412" i="83"/>
  <c r="B413" i="83"/>
  <c r="B414" i="83"/>
  <c r="B415" i="83"/>
  <c r="B416" i="83"/>
  <c r="B417" i="83"/>
  <c r="B418" i="83"/>
  <c r="B419" i="83"/>
  <c r="B420" i="83"/>
  <c r="B421" i="83"/>
  <c r="B422" i="83"/>
  <c r="B423" i="83"/>
  <c r="B424" i="83"/>
  <c r="B425" i="83"/>
  <c r="B426" i="83"/>
  <c r="B427" i="83"/>
  <c r="B428" i="83"/>
  <c r="B429" i="83"/>
  <c r="B430" i="83"/>
  <c r="B431" i="83"/>
  <c r="B432" i="83"/>
  <c r="B433" i="83"/>
  <c r="B434" i="83"/>
  <c r="B435" i="83"/>
  <c r="B436" i="83"/>
  <c r="B437" i="83"/>
  <c r="B438" i="83"/>
  <c r="B439" i="83"/>
  <c r="B440" i="83"/>
  <c r="B441" i="83"/>
  <c r="B442" i="83"/>
  <c r="B443" i="83"/>
  <c r="B444" i="83"/>
  <c r="B445" i="83"/>
  <c r="B446" i="83"/>
  <c r="B447" i="83"/>
  <c r="B448" i="83"/>
  <c r="B449" i="83"/>
  <c r="B450" i="83"/>
  <c r="B451" i="83"/>
  <c r="B452" i="83"/>
  <c r="B453" i="83"/>
  <c r="B454" i="83"/>
  <c r="B455" i="83"/>
  <c r="B456" i="83"/>
  <c r="B457" i="83"/>
  <c r="B458" i="83"/>
  <c r="B459" i="83"/>
  <c r="B460" i="83"/>
  <c r="B461" i="83"/>
  <c r="B462" i="83"/>
  <c r="B463" i="83"/>
  <c r="B464" i="83"/>
  <c r="B465" i="83"/>
  <c r="B466" i="83"/>
  <c r="B467" i="83"/>
  <c r="B468" i="83"/>
  <c r="B469" i="83"/>
  <c r="B470" i="83"/>
  <c r="B471" i="83"/>
  <c r="B472" i="83"/>
  <c r="B473" i="83"/>
  <c r="B474" i="83"/>
  <c r="B475" i="83"/>
  <c r="B476" i="83"/>
  <c r="B477" i="83"/>
  <c r="B478" i="83"/>
  <c r="B479" i="83"/>
  <c r="B480" i="83"/>
  <c r="B481" i="83"/>
  <c r="B482" i="83"/>
  <c r="B483" i="83"/>
  <c r="B484" i="83"/>
  <c r="B485" i="83"/>
  <c r="B486" i="83"/>
  <c r="B487" i="83"/>
  <c r="B488" i="83"/>
  <c r="B489" i="83"/>
  <c r="B490" i="83"/>
  <c r="B491" i="83"/>
  <c r="B492" i="83"/>
  <c r="B493" i="83"/>
  <c r="B494" i="83"/>
  <c r="B495" i="83"/>
  <c r="B496" i="83"/>
  <c r="B497" i="83"/>
  <c r="B498" i="83"/>
  <c r="B499" i="83"/>
  <c r="B500" i="83"/>
  <c r="B501" i="83"/>
  <c r="B502" i="83"/>
  <c r="B503" i="83"/>
  <c r="B504" i="83"/>
  <c r="B505" i="83"/>
  <c r="B506" i="83"/>
  <c r="B507" i="83"/>
  <c r="B508" i="83"/>
  <c r="B509" i="83"/>
  <c r="B510" i="83"/>
  <c r="B511" i="83"/>
  <c r="B512" i="83"/>
  <c r="B513" i="83"/>
  <c r="B514" i="83"/>
  <c r="B515" i="83"/>
  <c r="B516" i="83"/>
  <c r="B517" i="83"/>
  <c r="B518" i="83"/>
  <c r="B519" i="83"/>
  <c r="B520" i="83"/>
  <c r="B521" i="83"/>
  <c r="B522" i="83"/>
  <c r="B523" i="83"/>
  <c r="B524" i="83"/>
  <c r="B525" i="83"/>
  <c r="B526" i="83"/>
  <c r="B527" i="83"/>
  <c r="B528" i="83"/>
  <c r="B529" i="83"/>
  <c r="B530" i="83"/>
  <c r="B531" i="83"/>
  <c r="B532" i="83"/>
  <c r="B533" i="83"/>
  <c r="B534" i="83"/>
  <c r="B535" i="83"/>
  <c r="B536" i="83"/>
  <c r="B537" i="83"/>
  <c r="B538" i="83"/>
  <c r="B539" i="83"/>
  <c r="B540" i="83"/>
  <c r="B541" i="83"/>
  <c r="B542" i="83"/>
  <c r="B543" i="83"/>
  <c r="B544" i="83"/>
  <c r="B545" i="83"/>
  <c r="B546" i="83"/>
  <c r="B547" i="83"/>
  <c r="B548" i="83"/>
  <c r="B549" i="83"/>
  <c r="B550" i="83"/>
  <c r="B551" i="83"/>
  <c r="B552" i="83"/>
  <c r="B553" i="83"/>
  <c r="B554" i="83"/>
  <c r="B555" i="83"/>
  <c r="B556" i="83"/>
  <c r="B557" i="83"/>
  <c r="B558" i="83"/>
  <c r="B559" i="83"/>
  <c r="B560" i="83"/>
  <c r="B561" i="83"/>
  <c r="B562" i="83"/>
  <c r="B563" i="83"/>
  <c r="B564" i="83"/>
  <c r="B565" i="83"/>
  <c r="B566" i="83"/>
  <c r="B567" i="83"/>
  <c r="B568" i="83"/>
  <c r="B569" i="83"/>
  <c r="B570" i="83"/>
  <c r="B571" i="83"/>
  <c r="B572" i="83"/>
  <c r="B573" i="83"/>
  <c r="B574" i="83"/>
  <c r="B575" i="83"/>
  <c r="B576" i="83"/>
  <c r="B577" i="83"/>
  <c r="B578" i="83"/>
  <c r="B579" i="83"/>
  <c r="B580" i="83"/>
  <c r="B581" i="83"/>
  <c r="B582" i="83"/>
  <c r="B583" i="83"/>
  <c r="B584" i="83"/>
  <c r="B585" i="83"/>
  <c r="B586" i="83"/>
  <c r="B587" i="83"/>
  <c r="B588" i="83"/>
  <c r="B589" i="83"/>
  <c r="B590" i="83"/>
  <c r="B591" i="83"/>
  <c r="B592" i="83"/>
  <c r="B593" i="83"/>
  <c r="B594" i="83"/>
  <c r="B595" i="83"/>
  <c r="B596" i="83"/>
  <c r="B597" i="83"/>
  <c r="B598" i="83"/>
  <c r="B599" i="83"/>
  <c r="B600" i="83"/>
  <c r="B601" i="83"/>
  <c r="B602" i="83"/>
  <c r="B603" i="83"/>
  <c r="B604" i="83"/>
  <c r="B605" i="83"/>
  <c r="B606" i="83"/>
  <c r="B607" i="83"/>
  <c r="B608" i="83"/>
  <c r="B609" i="83"/>
  <c r="B610" i="83"/>
  <c r="B611" i="83"/>
  <c r="B612" i="83"/>
  <c r="B613" i="83"/>
  <c r="B614" i="83"/>
  <c r="B615" i="83"/>
  <c r="B616" i="83"/>
  <c r="B617" i="83"/>
  <c r="B618" i="83"/>
  <c r="B619" i="83"/>
  <c r="B620" i="83"/>
  <c r="B621" i="83"/>
  <c r="B622" i="83"/>
  <c r="B623" i="83"/>
  <c r="B624" i="83"/>
  <c r="B625" i="83"/>
  <c r="B626" i="83"/>
  <c r="B627" i="83"/>
  <c r="B628" i="83"/>
  <c r="B629" i="83"/>
  <c r="B630" i="83"/>
  <c r="B631" i="83"/>
  <c r="B632" i="83"/>
  <c r="B633" i="83"/>
  <c r="B634" i="83"/>
  <c r="B635" i="83"/>
  <c r="B636" i="83"/>
  <c r="B637" i="83"/>
  <c r="B638" i="83"/>
  <c r="B639" i="83"/>
  <c r="B640" i="83"/>
  <c r="B641" i="83"/>
  <c r="B642" i="83"/>
  <c r="B643" i="83"/>
  <c r="B644" i="83"/>
  <c r="B645" i="83"/>
  <c r="B646" i="83"/>
  <c r="B647" i="83"/>
  <c r="B648" i="83"/>
  <c r="B649" i="83"/>
  <c r="B650" i="83"/>
  <c r="B651" i="83"/>
  <c r="B652" i="83"/>
  <c r="B653" i="83"/>
  <c r="B654" i="83"/>
  <c r="B655" i="83"/>
  <c r="B656" i="83"/>
  <c r="B657" i="83"/>
  <c r="B658" i="83"/>
  <c r="B659" i="83"/>
  <c r="B660" i="83"/>
  <c r="B661" i="83"/>
  <c r="B662" i="83"/>
  <c r="B663" i="83"/>
  <c r="B664" i="83"/>
  <c r="B665" i="83"/>
  <c r="B666" i="83"/>
  <c r="B667" i="83"/>
  <c r="B668" i="83"/>
  <c r="B669" i="83"/>
  <c r="B670" i="83"/>
  <c r="B671" i="83"/>
  <c r="B672" i="83"/>
  <c r="B673" i="83"/>
  <c r="B674" i="83"/>
  <c r="B675" i="83"/>
  <c r="B676" i="83"/>
  <c r="B677" i="83"/>
  <c r="B678" i="83"/>
  <c r="B679" i="83"/>
  <c r="B680" i="83"/>
  <c r="B681" i="83"/>
  <c r="B682" i="83"/>
  <c r="B683" i="83"/>
  <c r="B684" i="83"/>
  <c r="B685" i="83"/>
  <c r="B686" i="83"/>
  <c r="B687" i="83"/>
  <c r="B688" i="83"/>
  <c r="B689" i="83"/>
  <c r="B690" i="83"/>
  <c r="B691" i="83"/>
  <c r="B692" i="83"/>
  <c r="B693" i="83"/>
  <c r="B694" i="83"/>
  <c r="B695" i="83"/>
  <c r="B696" i="83"/>
  <c r="B697" i="83"/>
  <c r="B698" i="83"/>
  <c r="B699" i="83"/>
  <c r="B700" i="83"/>
  <c r="B701" i="83"/>
  <c r="B702" i="83"/>
  <c r="B703" i="83"/>
  <c r="B704" i="83"/>
  <c r="B705" i="83"/>
  <c r="B706" i="83"/>
  <c r="B707" i="83"/>
  <c r="B708" i="83"/>
  <c r="B709" i="83"/>
  <c r="B710" i="83"/>
  <c r="B711" i="83"/>
  <c r="B712" i="83"/>
  <c r="B713" i="83"/>
  <c r="B714" i="83"/>
  <c r="B715" i="83"/>
  <c r="B716" i="83"/>
  <c r="B717" i="83"/>
  <c r="B718" i="83"/>
  <c r="B719" i="83"/>
  <c r="B720" i="83"/>
  <c r="B721" i="83"/>
  <c r="B722" i="83"/>
  <c r="B723" i="83"/>
  <c r="B724" i="83"/>
  <c r="B725" i="83"/>
  <c r="B726" i="83"/>
  <c r="B727" i="83"/>
  <c r="B728" i="83"/>
  <c r="B729" i="83"/>
  <c r="B730" i="83"/>
  <c r="B731" i="83"/>
  <c r="B732" i="83"/>
  <c r="B733" i="83"/>
  <c r="B734" i="83"/>
  <c r="B735" i="83"/>
  <c r="B736" i="83"/>
  <c r="B737" i="83"/>
  <c r="B738" i="83"/>
  <c r="B739" i="83"/>
  <c r="B740" i="83"/>
  <c r="B741" i="83"/>
  <c r="B742" i="83"/>
  <c r="B743" i="83"/>
  <c r="B744" i="83"/>
  <c r="B745" i="83"/>
  <c r="B746" i="83"/>
  <c r="B747" i="83"/>
  <c r="B748" i="83"/>
  <c r="B749" i="83"/>
  <c r="B750" i="83"/>
  <c r="B751" i="83"/>
  <c r="B752" i="83"/>
  <c r="B753" i="83"/>
  <c r="B754" i="83"/>
  <c r="B755" i="83"/>
  <c r="B756" i="83"/>
  <c r="B757" i="83"/>
  <c r="B758" i="83"/>
  <c r="B759" i="83"/>
  <c r="B760" i="83"/>
  <c r="B761" i="83"/>
  <c r="B762" i="83"/>
  <c r="B763" i="83"/>
  <c r="B764" i="83"/>
  <c r="B765" i="83"/>
  <c r="B766" i="83"/>
  <c r="B767" i="83"/>
  <c r="B768" i="83"/>
  <c r="B769" i="83"/>
  <c r="B770" i="83"/>
  <c r="B771" i="83"/>
  <c r="B772" i="83"/>
  <c r="B773" i="83"/>
  <c r="B774" i="83"/>
  <c r="B775" i="83"/>
  <c r="B776" i="83"/>
  <c r="B777" i="83"/>
  <c r="B778" i="83"/>
  <c r="B779" i="83"/>
  <c r="B780" i="83"/>
  <c r="B781" i="83"/>
  <c r="B782" i="83"/>
  <c r="B783" i="83"/>
  <c r="B784" i="83"/>
  <c r="B785" i="83"/>
  <c r="B786" i="83"/>
  <c r="B787" i="83"/>
  <c r="B788" i="83"/>
  <c r="B789" i="83"/>
  <c r="B790" i="83"/>
  <c r="B791" i="83"/>
  <c r="B792" i="83"/>
  <c r="B793" i="83"/>
  <c r="B794" i="83"/>
  <c r="B795" i="83"/>
  <c r="B796" i="83"/>
  <c r="B797" i="83"/>
  <c r="B798" i="83"/>
  <c r="B799" i="83"/>
  <c r="B800" i="83"/>
  <c r="B801" i="83"/>
  <c r="B802" i="83"/>
  <c r="B803" i="83"/>
  <c r="B804" i="83"/>
  <c r="B805" i="83"/>
  <c r="B806" i="83"/>
  <c r="B807" i="83"/>
  <c r="B808" i="83"/>
  <c r="B809" i="83"/>
  <c r="B810" i="83"/>
  <c r="B811" i="83"/>
  <c r="B812" i="83"/>
  <c r="B813" i="83"/>
  <c r="B814" i="83"/>
  <c r="B815" i="83"/>
  <c r="B816" i="83"/>
  <c r="B817" i="83"/>
  <c r="B818" i="83"/>
  <c r="B819" i="83"/>
  <c r="B820" i="83"/>
  <c r="B821" i="83"/>
  <c r="B822" i="83"/>
  <c r="B823" i="83"/>
  <c r="B824" i="83"/>
  <c r="B825" i="83"/>
  <c r="B826" i="83"/>
  <c r="B827" i="83"/>
  <c r="B828" i="83"/>
  <c r="B829" i="83"/>
  <c r="B830" i="83"/>
  <c r="B831" i="83"/>
  <c r="B832" i="83"/>
  <c r="B833" i="83"/>
  <c r="B834" i="83"/>
  <c r="B835" i="83"/>
  <c r="B836" i="83"/>
  <c r="B837" i="83"/>
  <c r="B838" i="83"/>
  <c r="B839" i="83"/>
  <c r="B840" i="83"/>
  <c r="B841" i="83"/>
  <c r="B842" i="83"/>
  <c r="B843" i="83"/>
  <c r="B844" i="83"/>
  <c r="B845" i="83"/>
  <c r="B846" i="83"/>
  <c r="B847" i="83"/>
  <c r="B848" i="83"/>
  <c r="B849" i="83"/>
  <c r="B850" i="83"/>
  <c r="B851" i="83"/>
  <c r="B852" i="83"/>
  <c r="B853" i="83"/>
  <c r="B854" i="83"/>
  <c r="B855" i="83"/>
  <c r="B856" i="83"/>
  <c r="B857" i="83"/>
  <c r="B858" i="83"/>
  <c r="B859" i="83"/>
  <c r="B860" i="83"/>
  <c r="B861" i="83"/>
  <c r="B862" i="83"/>
  <c r="B863" i="83"/>
  <c r="B864" i="83"/>
  <c r="B865" i="83"/>
  <c r="B866" i="83"/>
  <c r="B867" i="83"/>
  <c r="B868" i="83"/>
  <c r="B869" i="83"/>
  <c r="B870" i="83"/>
  <c r="B871" i="83"/>
  <c r="B872" i="83"/>
  <c r="B873" i="83"/>
  <c r="B874" i="83"/>
  <c r="B875" i="83"/>
  <c r="B876" i="83"/>
  <c r="B877" i="83"/>
  <c r="B878" i="83"/>
  <c r="B879" i="83"/>
  <c r="B880" i="83"/>
  <c r="B881" i="83"/>
  <c r="B882" i="83"/>
  <c r="B883" i="83"/>
  <c r="B884" i="83"/>
  <c r="B885" i="83"/>
  <c r="B886" i="83"/>
  <c r="B887" i="83"/>
  <c r="B888" i="83"/>
  <c r="B889" i="83"/>
  <c r="B890" i="83"/>
  <c r="B891" i="83"/>
  <c r="B892" i="83"/>
  <c r="B893" i="83"/>
  <c r="B894" i="83"/>
  <c r="B895" i="83"/>
  <c r="B896" i="83"/>
  <c r="B897" i="83"/>
  <c r="B898" i="83"/>
  <c r="B899" i="83"/>
  <c r="B900" i="83"/>
  <c r="B901" i="83"/>
  <c r="B902" i="83"/>
  <c r="B903" i="83"/>
  <c r="B904" i="83"/>
  <c r="B905" i="83"/>
  <c r="B906" i="83"/>
  <c r="B907" i="83"/>
  <c r="B908" i="83"/>
  <c r="B909" i="83"/>
  <c r="B910" i="83"/>
  <c r="B911" i="83"/>
  <c r="B912" i="83"/>
  <c r="B913" i="83"/>
  <c r="B914" i="83"/>
  <c r="B915" i="83"/>
  <c r="B916" i="83"/>
  <c r="B917" i="83"/>
  <c r="B918" i="83"/>
  <c r="B919" i="83"/>
  <c r="B920" i="83"/>
  <c r="B921" i="83"/>
  <c r="B922" i="83"/>
  <c r="B923" i="83"/>
  <c r="B924" i="83"/>
  <c r="B925" i="83"/>
  <c r="B926" i="83"/>
  <c r="B927" i="83"/>
  <c r="B928" i="83"/>
  <c r="B929" i="83"/>
  <c r="B930" i="83"/>
  <c r="B931" i="83"/>
  <c r="B932" i="83"/>
  <c r="B933" i="83"/>
  <c r="B934" i="83"/>
  <c r="B935" i="83"/>
  <c r="B936" i="83"/>
  <c r="B937" i="83"/>
  <c r="B938" i="83"/>
  <c r="B939" i="83"/>
  <c r="B940" i="83"/>
  <c r="B941" i="83"/>
  <c r="B942" i="83"/>
  <c r="B943" i="83"/>
  <c r="B944" i="83"/>
  <c r="B945" i="83"/>
  <c r="B946" i="83"/>
  <c r="B947" i="83"/>
  <c r="B948" i="83"/>
  <c r="B949" i="83"/>
  <c r="B950" i="83"/>
  <c r="B951" i="83"/>
  <c r="B952" i="83"/>
  <c r="B953" i="83"/>
  <c r="B954" i="83"/>
  <c r="B955" i="83"/>
  <c r="B956" i="83"/>
  <c r="B957" i="83"/>
  <c r="B958" i="83"/>
  <c r="B959" i="83"/>
  <c r="B960" i="83"/>
  <c r="B961" i="83"/>
  <c r="B962" i="83"/>
  <c r="B963" i="83"/>
  <c r="B964" i="83"/>
  <c r="B965" i="83"/>
  <c r="B966" i="83"/>
  <c r="B967" i="83"/>
  <c r="B968" i="83"/>
  <c r="B969" i="83"/>
  <c r="B970" i="83"/>
  <c r="B971" i="83"/>
  <c r="B972" i="83"/>
  <c r="B973" i="83"/>
  <c r="B974" i="83"/>
  <c r="B975" i="83"/>
  <c r="B976" i="83"/>
  <c r="B977" i="83"/>
  <c r="B978" i="83"/>
  <c r="B979" i="83"/>
  <c r="B980" i="83"/>
  <c r="B981" i="83"/>
  <c r="B982" i="83"/>
  <c r="B983" i="83"/>
  <c r="B984" i="83"/>
  <c r="B985" i="83"/>
  <c r="B986" i="83"/>
  <c r="B987" i="83"/>
  <c r="B988" i="83"/>
  <c r="B989" i="83"/>
  <c r="B990" i="83"/>
  <c r="B991" i="83"/>
  <c r="B992" i="83"/>
  <c r="B993" i="83"/>
  <c r="B994" i="83"/>
  <c r="B995" i="83"/>
  <c r="B996" i="83"/>
  <c r="B997" i="83"/>
  <c r="B998" i="83"/>
  <c r="B999" i="83"/>
  <c r="B1000" i="83"/>
  <c r="B1001" i="83"/>
  <c r="B1002" i="83"/>
  <c r="C3" i="83"/>
  <c r="B3" i="83" s="1"/>
  <c r="E8" i="82" a="1"/>
  <c r="E8" i="82" s="1"/>
  <c r="H13" i="91" l="1"/>
  <c r="H27" i="91"/>
  <c r="H29" i="91"/>
  <c r="H33" i="91"/>
  <c r="B12" i="91"/>
  <c r="H35" i="91"/>
  <c r="H17" i="91"/>
  <c r="H19" i="91"/>
  <c r="H21" i="91"/>
  <c r="H15" i="91"/>
  <c r="H31" i="91"/>
  <c r="H23" i="91"/>
  <c r="H25" i="91"/>
  <c r="I12" i="92" a="1"/>
  <c r="I36" i="92" s="1"/>
  <c r="J36" i="92" s="1"/>
  <c r="H14" i="92"/>
  <c r="H16" i="92"/>
  <c r="H18" i="92"/>
  <c r="H20" i="92"/>
  <c r="H22" i="92"/>
  <c r="H24" i="92"/>
  <c r="H26" i="92"/>
  <c r="H28" i="92"/>
  <c r="H30" i="92"/>
  <c r="H32" i="92"/>
  <c r="H34" i="92"/>
  <c r="H36" i="92"/>
  <c r="H38" i="92"/>
  <c r="H40" i="92"/>
  <c r="H42" i="92"/>
  <c r="H44" i="92"/>
  <c r="H46" i="92"/>
  <c r="H48" i="92"/>
  <c r="H50" i="92"/>
  <c r="H52" i="92"/>
  <c r="H54" i="92"/>
  <c r="H56" i="92"/>
  <c r="H58" i="92"/>
  <c r="H60" i="92"/>
  <c r="H38" i="91"/>
  <c r="H40" i="91"/>
  <c r="H42" i="91"/>
  <c r="H44" i="91"/>
  <c r="H46" i="91"/>
  <c r="H48" i="91"/>
  <c r="H50" i="91"/>
  <c r="H52" i="91"/>
  <c r="H54" i="91"/>
  <c r="H56" i="91"/>
  <c r="H58" i="91"/>
  <c r="H60" i="91"/>
  <c r="H12" i="91"/>
  <c r="B37" i="91"/>
  <c r="B12" i="92"/>
  <c r="H13" i="92"/>
  <c r="H15" i="92"/>
  <c r="H17" i="92"/>
  <c r="H19" i="92"/>
  <c r="H21" i="92"/>
  <c r="H23" i="92"/>
  <c r="H25" i="92"/>
  <c r="H27" i="92"/>
  <c r="H29" i="92"/>
  <c r="H31" i="92"/>
  <c r="H33" i="92"/>
  <c r="H35" i="92"/>
  <c r="H37" i="92"/>
  <c r="H39" i="92"/>
  <c r="H41" i="92"/>
  <c r="H43" i="92"/>
  <c r="H45" i="92"/>
  <c r="H47" i="92"/>
  <c r="H49" i="92"/>
  <c r="H51" i="92"/>
  <c r="H53" i="92"/>
  <c r="H55" i="92"/>
  <c r="H57" i="92"/>
  <c r="H59" i="92"/>
  <c r="H61" i="92"/>
  <c r="H37" i="91"/>
  <c r="H39" i="91"/>
  <c r="H41" i="91"/>
  <c r="H43" i="91"/>
  <c r="H45" i="91"/>
  <c r="H47" i="91"/>
  <c r="H49" i="91"/>
  <c r="H51" i="91"/>
  <c r="H53" i="91"/>
  <c r="H55" i="91"/>
  <c r="H57" i="91"/>
  <c r="H59" i="91"/>
  <c r="H14" i="91"/>
  <c r="H16" i="91"/>
  <c r="H18" i="91"/>
  <c r="H20" i="91"/>
  <c r="H22" i="91"/>
  <c r="H24" i="91"/>
  <c r="H26" i="91"/>
  <c r="H28" i="91"/>
  <c r="H30" i="91"/>
  <c r="H32" i="91"/>
  <c r="H34" i="91"/>
  <c r="E7" i="86"/>
  <c r="K3" i="86" s="1"/>
  <c r="F7" i="86"/>
  <c r="J3" i="86" s="1"/>
  <c r="E7" i="85"/>
  <c r="F7" i="85"/>
  <c r="E7" i="83"/>
  <c r="K3" i="83" s="1"/>
  <c r="F7" i="83"/>
  <c r="J3" i="83" s="1"/>
  <c r="I50" i="92" l="1"/>
  <c r="J50" i="92" s="1"/>
  <c r="K50" i="92" s="1"/>
  <c r="L50" i="92" s="1"/>
  <c r="I25" i="92"/>
  <c r="J25" i="92" s="1"/>
  <c r="K25" i="92" s="1"/>
  <c r="L25" i="92" s="1"/>
  <c r="I37" i="92"/>
  <c r="J37" i="92" s="1"/>
  <c r="K37" i="92" s="1"/>
  <c r="L37" i="92" s="1"/>
  <c r="I55" i="92"/>
  <c r="J55" i="92" s="1"/>
  <c r="K55" i="92" s="1"/>
  <c r="L55" i="92" s="1"/>
  <c r="I38" i="92"/>
  <c r="J38" i="92" s="1"/>
  <c r="K38" i="92" s="1"/>
  <c r="L38" i="92" s="1"/>
  <c r="I59" i="92"/>
  <c r="J59" i="92" s="1"/>
  <c r="K59" i="92" s="1"/>
  <c r="L59" i="92" s="1"/>
  <c r="I46" i="92"/>
  <c r="J46" i="92" s="1"/>
  <c r="K46" i="92" s="1"/>
  <c r="L46" i="92" s="1"/>
  <c r="I12" i="92"/>
  <c r="J12" i="92" s="1"/>
  <c r="K12" i="92" s="1"/>
  <c r="L12" i="92" s="1"/>
  <c r="I16" i="92"/>
  <c r="J16" i="92" s="1"/>
  <c r="K16" i="92" s="1"/>
  <c r="L16" i="92" s="1"/>
  <c r="I33" i="92"/>
  <c r="J33" i="92" s="1"/>
  <c r="K33" i="92" s="1"/>
  <c r="L33" i="92" s="1"/>
  <c r="I29" i="92"/>
  <c r="J29" i="92" s="1"/>
  <c r="K29" i="92" s="1"/>
  <c r="L29" i="92" s="1"/>
  <c r="I42" i="92"/>
  <c r="J42" i="92" s="1"/>
  <c r="K42" i="92" s="1"/>
  <c r="L42" i="92" s="1"/>
  <c r="I14" i="92"/>
  <c r="J14" i="92" s="1"/>
  <c r="K14" i="92" s="1"/>
  <c r="L14" i="92" s="1"/>
  <c r="I31" i="92"/>
  <c r="J31" i="92" s="1"/>
  <c r="K31" i="92" s="1"/>
  <c r="L31" i="92" s="1"/>
  <c r="I48" i="92"/>
  <c r="J48" i="92" s="1"/>
  <c r="K48" i="92" s="1"/>
  <c r="L48" i="92" s="1"/>
  <c r="I18" i="92"/>
  <c r="J18" i="92" s="1"/>
  <c r="K18" i="92" s="1"/>
  <c r="L18" i="92" s="1"/>
  <c r="I35" i="92"/>
  <c r="J35" i="92" s="1"/>
  <c r="K35" i="92" s="1"/>
  <c r="L35" i="92" s="1"/>
  <c r="I44" i="92"/>
  <c r="J44" i="92" s="1"/>
  <c r="K44" i="92" s="1"/>
  <c r="L44" i="92" s="1"/>
  <c r="I13" i="92"/>
  <c r="J13" i="92" s="1"/>
  <c r="K13" i="92" s="1"/>
  <c r="L13" i="92" s="1"/>
  <c r="I22" i="92"/>
  <c r="J22" i="92" s="1"/>
  <c r="K22" i="92" s="1"/>
  <c r="L22" i="92" s="1"/>
  <c r="I39" i="92"/>
  <c r="J39" i="92" s="1"/>
  <c r="K39" i="92" s="1"/>
  <c r="L39" i="92" s="1"/>
  <c r="I56" i="92"/>
  <c r="J56" i="92" s="1"/>
  <c r="K56" i="92" s="1"/>
  <c r="L56" i="92" s="1"/>
  <c r="I26" i="92"/>
  <c r="J26" i="92" s="1"/>
  <c r="K26" i="92" s="1"/>
  <c r="L26" i="92" s="1"/>
  <c r="I43" i="92"/>
  <c r="J43" i="92" s="1"/>
  <c r="K43" i="92" s="1"/>
  <c r="L43" i="92" s="1"/>
  <c r="I52" i="92"/>
  <c r="J52" i="92" s="1"/>
  <c r="K52" i="92" s="1"/>
  <c r="L52" i="92" s="1"/>
  <c r="I21" i="92"/>
  <c r="J21" i="92" s="1"/>
  <c r="K21" i="92" s="1"/>
  <c r="L21" i="92" s="1"/>
  <c r="I30" i="92"/>
  <c r="J30" i="92" s="1"/>
  <c r="K30" i="92" s="1"/>
  <c r="L30" i="92" s="1"/>
  <c r="I47" i="92"/>
  <c r="J47" i="92" s="1"/>
  <c r="K47" i="92" s="1"/>
  <c r="L47" i="92" s="1"/>
  <c r="I17" i="92"/>
  <c r="J17" i="92" s="1"/>
  <c r="K17" i="92" s="1"/>
  <c r="L17" i="92" s="1"/>
  <c r="I34" i="92"/>
  <c r="J34" i="92" s="1"/>
  <c r="K34" i="92" s="1"/>
  <c r="L34" i="92" s="1"/>
  <c r="I51" i="92"/>
  <c r="J51" i="92" s="1"/>
  <c r="K51" i="92" s="1"/>
  <c r="L51" i="92" s="1"/>
  <c r="I60" i="92"/>
  <c r="J60" i="92" s="1"/>
  <c r="K60" i="92" s="1"/>
  <c r="L60" i="92" s="1"/>
  <c r="K36" i="92"/>
  <c r="L36" i="92" s="1"/>
  <c r="I45" i="92"/>
  <c r="J45" i="92" s="1"/>
  <c r="K45" i="92" s="1"/>
  <c r="L45" i="92" s="1"/>
  <c r="I54" i="92"/>
  <c r="J54" i="92" s="1"/>
  <c r="K54" i="92" s="1"/>
  <c r="L54" i="92" s="1"/>
  <c r="I24" i="92"/>
  <c r="J24" i="92" s="1"/>
  <c r="K24" i="92" s="1"/>
  <c r="L24" i="92" s="1"/>
  <c r="I41" i="92"/>
  <c r="J41" i="92" s="1"/>
  <c r="K41" i="92" s="1"/>
  <c r="L41" i="92" s="1"/>
  <c r="I58" i="92"/>
  <c r="J58" i="92" s="1"/>
  <c r="K58" i="92" s="1"/>
  <c r="L58" i="92" s="1"/>
  <c r="I20" i="92"/>
  <c r="J20" i="92" s="1"/>
  <c r="K20" i="92" s="1"/>
  <c r="L20" i="92" s="1"/>
  <c r="I53" i="92"/>
  <c r="J53" i="92" s="1"/>
  <c r="K53" i="92" s="1"/>
  <c r="L53" i="92" s="1"/>
  <c r="I15" i="92"/>
  <c r="J15" i="92" s="1"/>
  <c r="K15" i="92" s="1"/>
  <c r="L15" i="92" s="1"/>
  <c r="I32" i="92"/>
  <c r="J32" i="92" s="1"/>
  <c r="K32" i="92" s="1"/>
  <c r="L32" i="92" s="1"/>
  <c r="I49" i="92"/>
  <c r="J49" i="92" s="1"/>
  <c r="K49" i="92" s="1"/>
  <c r="L49" i="92" s="1"/>
  <c r="I19" i="92"/>
  <c r="J19" i="92" s="1"/>
  <c r="K19" i="92" s="1"/>
  <c r="L19" i="92" s="1"/>
  <c r="I28" i="92"/>
  <c r="J28" i="92" s="1"/>
  <c r="K28" i="92" s="1"/>
  <c r="L28" i="92" s="1"/>
  <c r="I61" i="92"/>
  <c r="J61" i="92" s="1"/>
  <c r="K61" i="92" s="1"/>
  <c r="L61" i="92" s="1"/>
  <c r="I23" i="92"/>
  <c r="J23" i="92" s="1"/>
  <c r="K23" i="92" s="1"/>
  <c r="L23" i="92" s="1"/>
  <c r="I40" i="92"/>
  <c r="J40" i="92" s="1"/>
  <c r="K40" i="92" s="1"/>
  <c r="L40" i="92" s="1"/>
  <c r="I57" i="92"/>
  <c r="J57" i="92" s="1"/>
  <c r="K57" i="92" s="1"/>
  <c r="L57" i="92" s="1"/>
  <c r="I27" i="92"/>
  <c r="J27" i="92" s="1"/>
  <c r="K27" i="92" s="1"/>
  <c r="L27" i="92" s="1"/>
  <c r="F10" i="85"/>
  <c r="J3" i="85" s="1"/>
  <c r="E10" i="85"/>
  <c r="K3" i="85" s="1"/>
  <c r="E8" i="32" a="1"/>
  <c r="E8" i="32" s="1"/>
  <c r="K4" i="91" l="1" a="1"/>
  <c r="K4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<sst xmlns="http://schemas.openxmlformats.org/spreadsheetml/2006/main" count="16433" uniqueCount="226">
  <si>
    <t>With a dataset of your choice and using Excel, R, Python, or Matlab …</t>
  </si>
  <si>
    <t>Code or Excel work</t>
  </si>
  <si>
    <t>Themes of the Day: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</si>
  <si>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</si>
  <si>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</si>
  <si>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</si>
  <si>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</si>
  <si>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</si>
  <si>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</si>
  <si>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</si>
  <si>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</si>
  <si>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Diagnostics</t>
  </si>
  <si>
    <t>Regularization</t>
  </si>
  <si>
    <t>Specificity</t>
  </si>
  <si>
    <t>https://en.wikipedia.org/wiki/Sensitivity_and_specificity</t>
  </si>
  <si>
    <t>Can you detect non-cases?</t>
  </si>
  <si>
    <t>You are looking for negative cases.</t>
  </si>
  <si>
    <t>How Specific can you be?</t>
  </si>
  <si>
    <t>Logistic Regression</t>
  </si>
  <si>
    <t>yhat</t>
  </si>
  <si>
    <t>x2</t>
  </si>
  <si>
    <t>y</t>
  </si>
  <si>
    <t>x3</t>
  </si>
  <si>
    <t>Display the following below.</t>
  </si>
  <si>
    <t>You are looking for cases of sickness.</t>
  </si>
  <si>
    <t>Can you detect what you are looking for?</t>
  </si>
  <si>
    <t>https://en.wikipedia.org/wiki/Precision_and_recall</t>
  </si>
  <si>
    <t>Bomb</t>
  </si>
  <si>
    <t>Bird</t>
  </si>
  <si>
    <t>P</t>
  </si>
  <si>
    <t>TPR</t>
  </si>
  <si>
    <t>Critical Value</t>
  </si>
  <si>
    <t>TNR</t>
  </si>
  <si>
    <t>FNR</t>
  </si>
  <si>
    <t>ROC_Curve</t>
  </si>
  <si>
    <t>PPF_0</t>
  </si>
  <si>
    <t>PPF_1</t>
  </si>
  <si>
    <t>Concept</t>
  </si>
  <si>
    <t>Iris_Data</t>
  </si>
  <si>
    <t>Iris_Fit</t>
  </si>
  <si>
    <t>Iris_Forecast_OOS</t>
  </si>
  <si>
    <t>R_Code</t>
  </si>
  <si>
    <t>Logistic Regression Concepts</t>
  </si>
  <si>
    <t>Videos</t>
  </si>
  <si>
    <t>Real Line</t>
  </si>
  <si>
    <t>Model the Probability</t>
  </si>
  <si>
    <t>Fit with Maximum Likelihood</t>
  </si>
  <si>
    <t>Tabs</t>
  </si>
  <si>
    <t>Your Turn</t>
  </si>
  <si>
    <t>Example</t>
  </si>
  <si>
    <t>b1</t>
  </si>
  <si>
    <t>b2</t>
  </si>
  <si>
    <t>n</t>
  </si>
  <si>
    <t>x1</t>
  </si>
  <si>
    <t>LL</t>
  </si>
  <si>
    <t>Sepal.Length</t>
  </si>
  <si>
    <t>Sepal.Width</t>
  </si>
  <si>
    <t>Petal.Length</t>
  </si>
  <si>
    <t>Petal.Width</t>
  </si>
  <si>
    <t>Species</t>
  </si>
  <si>
    <t>setosa</t>
  </si>
  <si>
    <t>versicolor</t>
  </si>
  <si>
    <t>virginica</t>
  </si>
  <si>
    <t>b</t>
  </si>
  <si>
    <t>b0</t>
  </si>
  <si>
    <t>b3</t>
  </si>
  <si>
    <t>b4</t>
  </si>
  <si>
    <t>x4</t>
  </si>
  <si>
    <t>y_label</t>
  </si>
  <si>
    <t>Xb</t>
  </si>
  <si>
    <t>p = Sigmoid(Xb)</t>
  </si>
  <si>
    <t>p(Y = y)</t>
  </si>
  <si>
    <t>Power up</t>
  </si>
  <si>
    <t>loan_amnt</t>
  </si>
  <si>
    <t>int_rate</t>
  </si>
  <si>
    <t>home_ownership</t>
  </si>
  <si>
    <t>annual_inc</t>
  </si>
  <si>
    <t>term</t>
  </si>
  <si>
    <t>employment_years</t>
  </si>
  <si>
    <t>loan_outcome</t>
  </si>
  <si>
    <t>RENT</t>
  </si>
  <si>
    <t>MORTGAGE</t>
  </si>
  <si>
    <t>OWN</t>
  </si>
  <si>
    <t>OTHER</t>
  </si>
  <si>
    <t>NA</t>
  </si>
  <si>
    <t>Setup</t>
  </si>
  <si>
    <t>Matrices</t>
  </si>
  <si>
    <t>L2</t>
  </si>
  <si>
    <t>L1</t>
  </si>
  <si>
    <t>Everyone needs a tool box:</t>
  </si>
  <si>
    <t>Categorical Variables</t>
  </si>
  <si>
    <t>Missing Data</t>
  </si>
  <si>
    <t>Correlated Predictors</t>
  </si>
  <si>
    <t>Multiple Categories</t>
  </si>
  <si>
    <t>Categorical Targets</t>
  </si>
  <si>
    <t>Question</t>
  </si>
  <si>
    <t>Points</t>
  </si>
  <si>
    <t>Cluster Analysis video</t>
  </si>
  <si>
    <t>mu_1</t>
  </si>
  <si>
    <t>sigma1</t>
  </si>
  <si>
    <t>mu_2</t>
  </si>
  <si>
    <t>sigma2</t>
  </si>
  <si>
    <t>dim1</t>
  </si>
  <si>
    <t>dim2</t>
  </si>
  <si>
    <t>This is a display of 1 iteration.</t>
  </si>
  <si>
    <t>X_1</t>
  </si>
  <si>
    <t>X_2</t>
  </si>
  <si>
    <t>X_3</t>
  </si>
  <si>
    <t>p_1</t>
  </si>
  <si>
    <t>p_2</t>
  </si>
  <si>
    <t>p_3</t>
  </si>
  <si>
    <t>p_4</t>
  </si>
  <si>
    <t>p_5</t>
  </si>
  <si>
    <t>p_6</t>
  </si>
  <si>
    <t>p_7</t>
  </si>
  <si>
    <t>p_8</t>
  </si>
  <si>
    <t>p_9</t>
  </si>
  <si>
    <t>Recall</t>
  </si>
  <si>
    <t>Confusion Matrix</t>
  </si>
  <si>
    <t>Harmonic Mean</t>
  </si>
  <si>
    <t>Cross Validation</t>
  </si>
  <si>
    <t>MultiClass Classification</t>
  </si>
  <si>
    <t>Cluster Analysis</t>
  </si>
  <si>
    <t>Cluster</t>
  </si>
  <si>
    <t>Excel_Demo</t>
  </si>
  <si>
    <t>R_Demo</t>
  </si>
  <si>
    <t>CV_Data1</t>
  </si>
  <si>
    <t>CV_Data2</t>
  </si>
  <si>
    <t>CV_Setup</t>
  </si>
  <si>
    <t>CV_Loop</t>
  </si>
  <si>
    <t>CV_Plot</t>
  </si>
  <si>
    <t>TP</t>
  </si>
  <si>
    <t>Pos/Neg</t>
  </si>
  <si>
    <t>T/F</t>
  </si>
  <si>
    <t>FN</t>
  </si>
  <si>
    <t>TP/(TP+FN)</t>
  </si>
  <si>
    <t>Sensitvity</t>
  </si>
  <si>
    <t>Sensitivity is Recall</t>
  </si>
  <si>
    <t>Are you senstivity enough to find what you are trying to recall?</t>
  </si>
  <si>
    <t>Can you find the memory you are looking for and call it back?</t>
  </si>
  <si>
    <t>Can you recall?</t>
  </si>
  <si>
    <t>Recall is Sensitivity</t>
  </si>
  <si>
    <t>Specificity is the True Negative Rate.</t>
  </si>
  <si>
    <t>TN</t>
  </si>
  <si>
    <t>FP</t>
  </si>
  <si>
    <t>Estimate</t>
  </si>
  <si>
    <t>Manually construct a cross validation approach to find a best hyper-parameter like lambda or K.</t>
  </si>
  <si>
    <t>A plot of the out-of-sample quality of fit of each of the k folds.</t>
  </si>
  <si>
    <t>Machine1 bakes 2 cakes per hour.</t>
  </si>
  <si>
    <t>Machine2 bakes 4 cakes per hour.</t>
  </si>
  <si>
    <t>On average how many cakes do they make per hour?</t>
  </si>
  <si>
    <t>Machine1 bakes a cake in .5 hours.</t>
  </si>
  <si>
    <t>Machine2 bakes a cake in .25 hours.</t>
  </si>
  <si>
    <t>On average how long does it take to bake a cake?</t>
  </si>
  <si>
    <t>(1/.5 + 1/.25) / 2</t>
  </si>
  <si>
    <t>(1/.5 + 1/.25)</t>
  </si>
  <si>
    <r>
      <t>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</si>
  <si>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(r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</si>
  <si>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r>
      <t>2  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 r</t>
    </r>
    <r>
      <rPr>
        <vertAlign val="subscript"/>
        <sz val="20"/>
        <color theme="1"/>
        <rFont val="Calibri (Body)"/>
      </rPr>
      <t>2</t>
    </r>
  </si>
  <si>
    <r>
      <t>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1</t>
    </r>
  </si>
  <si>
    <r>
      <t>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r</t>
    </r>
    <r>
      <rPr>
        <vertAlign val="subscript"/>
        <sz val="20"/>
        <color theme="1"/>
        <rFont val="Calibri (Body)"/>
      </rPr>
      <t>2</t>
    </r>
  </si>
  <si>
    <r>
      <t>Average(1/r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 + 1/r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  <r>
      <rPr>
        <vertAlign val="superscript"/>
        <sz val="20"/>
        <color theme="1"/>
        <rFont val="Calibri (Body)"/>
      </rPr>
      <t>-1</t>
    </r>
  </si>
  <si>
    <t>Average(1/.5 , 1/.25)</t>
  </si>
  <si>
    <t>HarmonicMean</t>
  </si>
  <si>
    <t>A</t>
  </si>
  <si>
    <t>B</t>
  </si>
  <si>
    <r>
      <t xml:space="preserve">Use Excel or code to </t>
    </r>
    <r>
      <rPr>
        <b/>
        <sz val="20"/>
        <color theme="1"/>
        <rFont val="Calibri"/>
        <family val="2"/>
        <scheme val="minor"/>
      </rPr>
      <t>manually</t>
    </r>
    <r>
      <rPr>
        <sz val="20"/>
        <color theme="1"/>
        <rFont val="Calibri"/>
        <family val="2"/>
        <scheme val="minor"/>
      </rPr>
      <t xml:space="preserve"> solve for 3 centroids in the 2 dimensional data set below.</t>
    </r>
  </si>
  <si>
    <t>Perform a regularized logistic regression.</t>
  </si>
  <si>
    <t>Learning curve displaying error rate by lambda</t>
  </si>
  <si>
    <t>Pre = before</t>
  </si>
  <si>
    <t>cise = cut</t>
  </si>
  <si>
    <t>Can you make the same cut every time?</t>
  </si>
  <si>
    <t>Will you reliably get the same result?</t>
  </si>
  <si>
    <t>Before you make cut, will it be the cut that want?</t>
  </si>
  <si>
    <t>Precision</t>
  </si>
  <si>
    <t>True Positive Rate</t>
  </si>
  <si>
    <t>Which of these images displays more precision?</t>
  </si>
  <si>
    <t>Diagnostics 1</t>
  </si>
  <si>
    <t>Diagnostics 2</t>
  </si>
  <si>
    <t>Diagnostics 3</t>
  </si>
  <si>
    <t>Diagnostics are important.  We need to know how well we're doing.</t>
  </si>
  <si>
    <t>False Positive Rate</t>
  </si>
  <si>
    <t>Positive Predictive Values</t>
  </si>
  <si>
    <t>Type out your work here or insert an image of handwritten work.</t>
  </si>
  <si>
    <t>Solve for E(X) and V(X)</t>
  </si>
  <si>
    <t>X ~ Bernoulli</t>
  </si>
  <si>
    <t>Drag and drop the terms below to put the terms that mean the same thing next to each other.</t>
  </si>
  <si>
    <t>Write out the the equation for a harmonic mean of recall and precision.</t>
  </si>
  <si>
    <t>F1 Score</t>
  </si>
  <si>
    <t>https://en.wikipedia.org/wiki/F-score</t>
  </si>
  <si>
    <t>The F1 score is a harmonic mean of precision and recall.</t>
  </si>
  <si>
    <t>It is a metric that measures both</t>
  </si>
  <si>
    <t>how well you find what you are looking for, tp/(tp+fn), and</t>
  </si>
  <si>
    <t>do you find what you say you are going to find, tp/(tp+fp)</t>
  </si>
  <si>
    <t>Bernoulli Random Variable</t>
  </si>
  <si>
    <t>X</t>
  </si>
  <si>
    <t>P(X)</t>
  </si>
  <si>
    <t>p</t>
  </si>
  <si>
    <t>1-p</t>
  </si>
  <si>
    <t>E(X)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</si>
  <si>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X P(X)</t>
    </r>
  </si>
  <si>
    <t>V(X)</t>
  </si>
  <si>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(X-E(X))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P(X)</t>
    </r>
  </si>
  <si>
    <t>F1Score</t>
  </si>
  <si>
    <t>Bernoulli</t>
  </si>
  <si>
    <t>Diagnostics 4</t>
  </si>
  <si>
    <t>Machine2 bakes a cake in .125 hours.</t>
  </si>
  <si>
    <t>Machine1 bakes a cake in .25 hours.</t>
  </si>
  <si>
    <t>Diagnostics 5</t>
  </si>
  <si>
    <t>1 = |x| + |y|</t>
  </si>
  <si>
    <r>
      <t>1 = x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 xml:space="preserve"> + y</t>
    </r>
    <r>
      <rPr>
        <vertAlign val="superscript"/>
        <sz val="20"/>
        <color theme="1"/>
        <rFont val="Calibri (Body)"/>
      </rPr>
      <t>2</t>
    </r>
  </si>
  <si>
    <t>On a single graph, plot the values of the two functions below.</t>
  </si>
  <si>
    <t>CV_Setup1</t>
  </si>
  <si>
    <r>
      <t>S</t>
    </r>
    <r>
      <rPr>
        <sz val="20"/>
        <color rgb="FFFF0000"/>
        <rFont val="Calibri (Body)"/>
      </rPr>
      <t>cis</t>
    </r>
    <r>
      <rPr>
        <sz val="20"/>
        <color theme="1"/>
        <rFont val="Calibri"/>
        <family val="2"/>
        <scheme val="minor"/>
      </rPr>
      <t>ors</t>
    </r>
  </si>
  <si>
    <r>
      <t>In</t>
    </r>
    <r>
      <rPr>
        <sz val="20"/>
        <color rgb="FFFF0000"/>
        <rFont val="Calibri (Body)"/>
      </rPr>
      <t>cis</t>
    </r>
    <r>
      <rPr>
        <sz val="20"/>
        <color theme="1"/>
        <rFont val="Calibri"/>
        <family val="2"/>
        <scheme val="minor"/>
      </rPr>
      <t>ors</t>
    </r>
  </si>
  <si>
    <r>
      <t>Pre</t>
    </r>
    <r>
      <rPr>
        <sz val="72"/>
        <color rgb="FFFF0000"/>
        <rFont val="Calibri (Body)"/>
      </rPr>
      <t>cis</t>
    </r>
    <r>
      <rPr>
        <sz val="72"/>
        <color theme="1"/>
        <rFont val="Calibri"/>
        <family val="2"/>
        <scheme val="minor"/>
      </rPr>
      <t>ion</t>
    </r>
  </si>
  <si>
    <t>NPV</t>
  </si>
  <si>
    <t>PPV</t>
  </si>
  <si>
    <t>Accuracy</t>
  </si>
  <si>
    <t>( TP + TN ) / (TP+TN+FP+FN)</t>
  </si>
  <si>
    <t>TP / (TP+FN)</t>
  </si>
  <si>
    <t>TN / (TN+FP)</t>
  </si>
  <si>
    <t>TP / (TP+FP)</t>
  </si>
  <si>
    <t>TN / (TN+FN)</t>
  </si>
  <si>
    <t>ConfusionMatrix2</t>
  </si>
  <si>
    <t>ConfusionMatrix1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</si>
</sst>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sz val="20"/>
      <color theme="5"/>
      <name val="Calibri"/>
      <family val="2"/>
      <scheme val="minor"/>
    </font>
    <font>
      <vertAlign val="subscript"/>
      <sz val="20"/>
      <color theme="1"/>
      <name val="Calibri (Body)"/>
    </font>
    <font>
      <vertAlign val="superscript"/>
      <sz val="20"/>
      <color theme="1"/>
      <name val="Calibri (Body)"/>
    </font>
    <font>
      <b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20"/>
      <color theme="1"/>
      <name val="Calibri"/>
      <family val="2"/>
      <charset val="2"/>
      <scheme val="minor"/>
    </font>
    <font>
      <sz val="20"/>
      <color theme="1"/>
      <name val="Symbol"/>
      <charset val="2"/>
    </font>
    <font>
      <sz val="20"/>
      <color rgb="FFFF0000"/>
      <name val="Calibri (Body)"/>
    </font>
    <font>
      <sz val="72"/>
      <color rgb="FFFF0000"/>
      <name val="Calibri (Body)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5" fillId="0" borderId="0"/>
    <xf numFmtId="0" fontId="6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</cellStyleXfs>
  <cellXfs count="48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4" fillId="2" borderId="0" xfId="0" applyFont="1" applyFill="1"/>
    <xf numFmtId="0" fontId="7" fillId="4" borderId="0" xfId="0" applyFont="1" applyFill="1"/>
    <xf numFmtId="0" fontId="0" fillId="2" borderId="0" xfId="0" applyFont="1" applyFill="1"/>
    <xf numFmtId="9" fontId="0" fillId="2" borderId="0" xfId="5" applyFont="1" applyFill="1"/>
    <xf numFmtId="9" fontId="0" fillId="2" borderId="0" xfId="0" applyNumberFormat="1" applyFont="1" applyFill="1"/>
    <xf numFmtId="0" fontId="0" fillId="2" borderId="0" xfId="0" applyFont="1" applyFill="1" applyAlignment="1">
      <alignment horizontal="right"/>
    </xf>
    <xf numFmtId="0" fontId="8" fillId="2" borderId="0" xfId="0" applyFont="1" applyFill="1"/>
    <xf numFmtId="0" fontId="8" fillId="2" borderId="0" xfId="0" applyFont="1" applyFill="1" applyAlignment="1">
      <alignment horizontal="right"/>
    </xf>
    <xf numFmtId="9" fontId="8" fillId="2" borderId="0" xfId="0" applyNumberFormat="1" applyFont="1" applyFill="1"/>
    <xf numFmtId="9" fontId="8" fillId="2" borderId="0" xfId="5" applyFont="1" applyFill="1"/>
    <xf numFmtId="0" fontId="1" fillId="2" borderId="0" xfId="2" applyFont="1" applyFill="1"/>
    <xf numFmtId="0" fontId="10" fillId="2" borderId="0" xfId="3" applyFont="1" applyFill="1"/>
    <xf numFmtId="0" fontId="5" fillId="0" borderId="0" xfId="4"/>
    <xf numFmtId="0" fontId="1" fillId="2" borderId="0" xfId="4" applyFont="1" applyFill="1" applyAlignment="1">
      <alignment horizontal="right"/>
    </xf>
    <xf numFmtId="0" fontId="1" fillId="2" borderId="0" xfId="4" applyFont="1" applyFill="1"/>
    <xf numFmtId="0" fontId="0" fillId="5" borderId="0" xfId="0" applyFont="1" applyFill="1"/>
    <xf numFmtId="9" fontId="0" fillId="5" borderId="0" xfId="0" applyNumberFormat="1" applyFont="1" applyFill="1"/>
    <xf numFmtId="9" fontId="0" fillId="6" borderId="0" xfId="5" applyFont="1" applyFill="1"/>
    <xf numFmtId="0" fontId="1" fillId="3" borderId="0" xfId="4" applyFont="1" applyFill="1"/>
    <xf numFmtId="0" fontId="11" fillId="2" borderId="0" xfId="0" applyFont="1" applyFill="1"/>
    <xf numFmtId="0" fontId="10" fillId="2" borderId="0" xfId="1" applyFont="1" applyFill="1"/>
    <xf numFmtId="0" fontId="1" fillId="2" borderId="0" xfId="0" applyFont="1" applyFill="1" applyAlignment="1">
      <alignment horizontal="right"/>
    </xf>
    <xf numFmtId="0" fontId="1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7" borderId="0" xfId="0" applyFont="1" applyFill="1" applyAlignment="1">
      <alignment horizontal="left"/>
    </xf>
    <xf numFmtId="0" fontId="2" fillId="7" borderId="0" xfId="0" applyFont="1" applyFill="1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7" fillId="2" borderId="0" xfId="0" applyFont="1" applyFill="1"/>
    <xf numFmtId="0" fontId="16" fillId="2" borderId="0" xfId="0" applyFont="1" applyFill="1"/>
    <xf numFmtId="0" fontId="16" fillId="2" borderId="0" xfId="0" applyFont="1" applyFill="1" applyAlignment="1">
      <alignment horizontal="right"/>
    </xf>
    <xf numFmtId="0" fontId="1" fillId="5" borderId="0" xfId="0" applyFont="1" applyFill="1" applyAlignment="1">
      <alignment horizontal="center"/>
    </xf>
    <xf numFmtId="0" fontId="18" fillId="2" borderId="0" xfId="0" applyFont="1" applyFill="1"/>
  </cellXfs>
  <cellStyles count="6"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externalLink" Target="externalLinks/externalLink16.xml"/><Relationship Id="rId68" Type="http://schemas.openxmlformats.org/officeDocument/2006/relationships/externalLink" Target="externalLinks/externalLink2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6.xml"/><Relationship Id="rId58" Type="http://schemas.openxmlformats.org/officeDocument/2006/relationships/externalLink" Target="externalLinks/externalLink11.xml"/><Relationship Id="rId66" Type="http://schemas.openxmlformats.org/officeDocument/2006/relationships/externalLink" Target="externalLinks/externalLink19.xml"/><Relationship Id="rId74" Type="http://schemas.openxmlformats.org/officeDocument/2006/relationships/sheetMetadata" Target="metadata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4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56" Type="http://schemas.openxmlformats.org/officeDocument/2006/relationships/externalLink" Target="externalLinks/externalLink9.xml"/><Relationship Id="rId64" Type="http://schemas.openxmlformats.org/officeDocument/2006/relationships/externalLink" Target="externalLinks/externalLink17.xml"/><Relationship Id="rId69" Type="http://schemas.openxmlformats.org/officeDocument/2006/relationships/externalLink" Target="externalLinks/externalLink22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4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2.xml"/><Relationship Id="rId67" Type="http://schemas.openxmlformats.org/officeDocument/2006/relationships/externalLink" Target="externalLinks/externalLink20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7.xml"/><Relationship Id="rId62" Type="http://schemas.openxmlformats.org/officeDocument/2006/relationships/externalLink" Target="externalLinks/externalLink15.xml"/><Relationship Id="rId70" Type="http://schemas.openxmlformats.org/officeDocument/2006/relationships/externalLink" Target="externalLinks/externalLink23.xml"/><Relationship Id="rId75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2.xml"/><Relationship Id="rId57" Type="http://schemas.openxmlformats.org/officeDocument/2006/relationships/externalLink" Target="externalLinks/externalLink10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5.xml"/><Relationship Id="rId60" Type="http://schemas.openxmlformats.org/officeDocument/2006/relationships/externalLink" Target="externalLinks/externalLink13.xml"/><Relationship Id="rId65" Type="http://schemas.openxmlformats.org/officeDocument/2006/relationships/externalLink" Target="externalLinks/externalLink18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3.xml"/><Relationship Id="rId55" Type="http://schemas.openxmlformats.org/officeDocument/2006/relationships/externalLink" Target="externalLinks/externalLink8.xml"/><Relationship Id="rId76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Sensitivity by Specifity</a:t>
            </a:r>
            <a:endParaRPr lang="en-US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PPF_0!$J$4:$J$36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1.9493177387914229E-3</c:v>
                </c:pt>
                <c:pt idx="4">
                  <c:v>1.9493177387914229E-3</c:v>
                </c:pt>
                <c:pt idx="5">
                  <c:v>1.9455252918287938E-3</c:v>
                </c:pt>
                <c:pt idx="6">
                  <c:v>7.7972709551656916E-3</c:v>
                </c:pt>
                <c:pt idx="7">
                  <c:v>1.1673151750972763E-2</c:v>
                </c:pt>
                <c:pt idx="8">
                  <c:v>2.1400778210116732E-2</c:v>
                </c:pt>
                <c:pt idx="9">
                  <c:v>2.7290448343079921E-2</c:v>
                </c:pt>
                <c:pt idx="10">
                  <c:v>4.085603112840467E-2</c:v>
                </c:pt>
                <c:pt idx="11">
                  <c:v>5.2631578947368418E-2</c:v>
                </c:pt>
                <c:pt idx="12">
                  <c:v>8.3657587548638127E-2</c:v>
                </c:pt>
                <c:pt idx="13">
                  <c:v>0.11306042884990253</c:v>
                </c:pt>
                <c:pt idx="14">
                  <c:v>0.14007782101167315</c:v>
                </c:pt>
                <c:pt idx="15">
                  <c:v>0.22178988326848248</c:v>
                </c:pt>
                <c:pt idx="16">
                  <c:v>0.25486381322957197</c:v>
                </c:pt>
                <c:pt idx="17">
                  <c:v>0.36186770428015563</c:v>
                </c:pt>
                <c:pt idx="18">
                  <c:v>0.41130604288499023</c:v>
                </c:pt>
                <c:pt idx="19">
                  <c:v>0.48343079922027288</c:v>
                </c:pt>
                <c:pt idx="20">
                  <c:v>0.60818713450292394</c:v>
                </c:pt>
                <c:pt idx="21">
                  <c:v>0.65369649805447472</c:v>
                </c:pt>
                <c:pt idx="22">
                  <c:v>0.71595330739299612</c:v>
                </c:pt>
                <c:pt idx="23">
                  <c:v>0.79337231968810917</c:v>
                </c:pt>
                <c:pt idx="24">
                  <c:v>0.82066276803118909</c:v>
                </c:pt>
                <c:pt idx="25">
                  <c:v>0.86159844054580892</c:v>
                </c:pt>
                <c:pt idx="26">
                  <c:v>0.93567251461988299</c:v>
                </c:pt>
                <c:pt idx="27">
                  <c:v>0.9377431906614786</c:v>
                </c:pt>
                <c:pt idx="28">
                  <c:v>0.96108949416342415</c:v>
                </c:pt>
                <c:pt idx="29">
                  <c:v>0.97855750487329429</c:v>
                </c:pt>
                <c:pt idx="30">
                  <c:v>0.99220272904483431</c:v>
                </c:pt>
                <c:pt idx="31">
                  <c:v>0.99610136452241715</c:v>
                </c:pt>
                <c:pt idx="32">
                  <c:v>0.99416342412451364</c:v>
                </c:pt>
              </c:numCache>
            </c:numRef>
          </c:xVal>
          <c:yVal>
            <c:numRef>
              <c:f>PPF_0!$K$4:$K$36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0.99794661190965095</c:v>
                </c:pt>
                <c:pt idx="14">
                  <c:v>0.98559670781893005</c:v>
                </c:pt>
                <c:pt idx="15">
                  <c:v>0.97325102880658432</c:v>
                </c:pt>
                <c:pt idx="16">
                  <c:v>0.97325102880658432</c:v>
                </c:pt>
                <c:pt idx="17">
                  <c:v>0.95884773662551437</c:v>
                </c:pt>
                <c:pt idx="18">
                  <c:v>0.92607802874743328</c:v>
                </c:pt>
                <c:pt idx="19">
                  <c:v>0.85010266940451751</c:v>
                </c:pt>
                <c:pt idx="20">
                  <c:v>0.7885010266940452</c:v>
                </c:pt>
                <c:pt idx="21">
                  <c:v>0.63991769547325106</c:v>
                </c:pt>
                <c:pt idx="22">
                  <c:v>0.55144032921810704</c:v>
                </c:pt>
                <c:pt idx="23">
                  <c:v>0.45174537987679669</c:v>
                </c:pt>
                <c:pt idx="24">
                  <c:v>0.29363449691991789</c:v>
                </c:pt>
                <c:pt idx="25">
                  <c:v>0.24229979466119098</c:v>
                </c:pt>
                <c:pt idx="26">
                  <c:v>0.15605749486652978</c:v>
                </c:pt>
                <c:pt idx="27">
                  <c:v>8.6419753086419748E-2</c:v>
                </c:pt>
                <c:pt idx="28">
                  <c:v>3.4979423868312758E-2</c:v>
                </c:pt>
                <c:pt idx="29">
                  <c:v>1.4373716632443531E-2</c:v>
                </c:pt>
                <c:pt idx="30">
                  <c:v>2.0533880903490759E-2</c:v>
                </c:pt>
                <c:pt idx="31">
                  <c:v>4.1067761806981521E-3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8FDE-EC4D-86DD-C9C4DAEAA1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08A6DE9-C3FA-F146-8FE4-B598DCED9B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B54-8944-838A-424936AC77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648599-78A0-5F4C-B12F-DFFBAEE62E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B54-8944-838A-424936AC77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6FB7311-D095-BE46-9567-E9A2D4797E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B54-8944-838A-424936AC77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A2F572A-6F2D-EB46-9828-BBD9B6C27A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B54-8944-838A-424936AC772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4CEDDD1-9DCF-084A-B76F-18F31D5E86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B54-8944-838A-424936AC77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FAB9335-FDD8-6744-967F-EBEBF77412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B54-8944-838A-424936AC77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C24963B-1AF1-B644-827E-14F01D2189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B54-8944-838A-424936AC77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E9E8855-CB24-7F42-9F25-91459287F0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B54-8944-838A-424936AC77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709C2D4-6125-9C41-AB25-A181A126E4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B54-8944-838A-424936AC77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CEAC4C0-FEF8-224F-9D65-F137AFD7BB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B54-8944-838A-424936AC77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35CA116-DB67-7643-90A5-53AEDA824F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B54-8944-838A-424936AC77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CE3EA9C-D64D-744C-807A-EDEDE79800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B54-8944-838A-424936AC77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CD60EC7-4479-734F-9977-8D6AAABFA9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B54-8944-838A-424936AC77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1C96241-B546-B746-A3F6-04B3005FAF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B54-8944-838A-424936AC77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589D9BD-1151-B34B-B133-0609BC1FC0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B54-8944-838A-424936AC77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12C6B16-DCA2-2B46-91D6-A217EEA937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B54-8944-838A-424936AC77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3FFCD8A-4D8C-6B43-9BA3-055B6AF7F9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B54-8944-838A-424936AC77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B7DEDDC-08B5-EE48-9C8A-A0417BEED6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B54-8944-838A-424936AC77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DF28176-AD1F-8F49-B1AE-9E8E60C61A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B54-8944-838A-424936AC77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2E6CDB0-D73A-4047-8853-2AFFB7F0D9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B54-8944-838A-424936AC772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B5A9B1A-346E-EE4A-B321-1C7416F0DA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B54-8944-838A-424936AC772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36AE8DA-2556-F14F-88DF-599BBB425C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B54-8944-838A-424936AC772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140F38D-6485-954B-B57F-482CB7763C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B54-8944-838A-424936AC772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8614B3B-8016-5042-8681-898EC76E6C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B54-8944-838A-424936AC772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8E009A3-A473-0340-ACB7-BD16E2C36B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B54-8944-838A-424936AC772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251A44E-B168-5642-87A5-09A767BF0D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B54-8944-838A-424936AC772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1782D1E-FBB7-794D-922D-0870758384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B54-8944-838A-424936AC772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CB6FFE5-CFC6-6C40-925B-840689A9DE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B54-8944-838A-424936AC772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89AE9A5-BF91-E54D-B7B6-07FC0646FD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B54-8944-838A-424936AC772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4B05495-F21B-7348-8DBF-FC77767B893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B54-8944-838A-424936AC772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B7233424-CB92-3D42-B837-1B691AAE56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B54-8944-838A-424936AC772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5A1D752-E2E6-AC4B-9166-0AFD07C6912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B54-8944-838A-424936AC772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7029C39-2F5C-9143-BAB2-A4EA1C9E89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B54-8944-838A-424936AC77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PPF_1!$J$4:$J$36</c:f>
              <c:numCache>
                <c:formatCode>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3.8910505836575876E-3</c:v>
                </c:pt>
                <c:pt idx="6">
                  <c:v>9.727626459143969E-3</c:v>
                </c:pt>
                <c:pt idx="7">
                  <c:v>9.7465886939571145E-3</c:v>
                </c:pt>
                <c:pt idx="8">
                  <c:v>1.556420233463035E-2</c:v>
                </c:pt>
                <c:pt idx="9">
                  <c:v>1.9493177387914229E-2</c:v>
                </c:pt>
                <c:pt idx="10">
                  <c:v>4.4834307992202727E-2</c:v>
                </c:pt>
                <c:pt idx="11">
                  <c:v>5.0682261208576995E-2</c:v>
                </c:pt>
                <c:pt idx="12">
                  <c:v>6.8093385214007776E-2</c:v>
                </c:pt>
                <c:pt idx="13">
                  <c:v>0.11695906432748537</c:v>
                </c:pt>
                <c:pt idx="14">
                  <c:v>0.14980544747081712</c:v>
                </c:pt>
                <c:pt idx="15">
                  <c:v>0.19688109161793371</c:v>
                </c:pt>
                <c:pt idx="16">
                  <c:v>0.29239766081871343</c:v>
                </c:pt>
                <c:pt idx="17">
                  <c:v>0.38521400778210119</c:v>
                </c:pt>
                <c:pt idx="18">
                  <c:v>0.43190661478599224</c:v>
                </c:pt>
                <c:pt idx="19">
                  <c:v>0.48832684824902722</c:v>
                </c:pt>
                <c:pt idx="20">
                  <c:v>0.6089494163424124</c:v>
                </c:pt>
                <c:pt idx="21">
                  <c:v>0.66731517509727623</c:v>
                </c:pt>
                <c:pt idx="22">
                  <c:v>0.7334630350194552</c:v>
                </c:pt>
                <c:pt idx="23">
                  <c:v>0.80739299610894943</c:v>
                </c:pt>
                <c:pt idx="24">
                  <c:v>0.83657587548638135</c:v>
                </c:pt>
                <c:pt idx="25">
                  <c:v>0.89299610894941639</c:v>
                </c:pt>
                <c:pt idx="26">
                  <c:v>0.90077821011673154</c:v>
                </c:pt>
                <c:pt idx="27">
                  <c:v>0.95321637426900585</c:v>
                </c:pt>
                <c:pt idx="28">
                  <c:v>0.97270955165692008</c:v>
                </c:pt>
                <c:pt idx="29">
                  <c:v>0.97665369649805445</c:v>
                </c:pt>
                <c:pt idx="30">
                  <c:v>0.98054474708171202</c:v>
                </c:pt>
                <c:pt idx="31">
                  <c:v>0.99610894941634243</c:v>
                </c:pt>
                <c:pt idx="32">
                  <c:v>0.99221789883268485</c:v>
                </c:pt>
              </c:numCache>
            </c:numRef>
          </c:xVal>
          <c:yVal>
            <c:numRef>
              <c:f>PPF_1!$K$4:$K$36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0.99794238683127567</c:v>
                </c:pt>
                <c:pt idx="13">
                  <c:v>0.9958932238193019</c:v>
                </c:pt>
                <c:pt idx="14">
                  <c:v>0.99588477366255146</c:v>
                </c:pt>
                <c:pt idx="15">
                  <c:v>0.98973305954825463</c:v>
                </c:pt>
                <c:pt idx="16">
                  <c:v>0.97330595482546201</c:v>
                </c:pt>
                <c:pt idx="17">
                  <c:v>0.95267489711934161</c:v>
                </c:pt>
                <c:pt idx="18">
                  <c:v>0.89506172839506171</c:v>
                </c:pt>
                <c:pt idx="19">
                  <c:v>0.86008230452674894</c:v>
                </c:pt>
                <c:pt idx="20">
                  <c:v>0.75720164609053497</c:v>
                </c:pt>
                <c:pt idx="21">
                  <c:v>0.66460905349794241</c:v>
                </c:pt>
                <c:pt idx="22">
                  <c:v>0.54320987654320985</c:v>
                </c:pt>
                <c:pt idx="23">
                  <c:v>0.44444444444444442</c:v>
                </c:pt>
                <c:pt idx="24">
                  <c:v>0.2880658436213992</c:v>
                </c:pt>
                <c:pt idx="25">
                  <c:v>0.23868312757201646</c:v>
                </c:pt>
                <c:pt idx="26">
                  <c:v>0.10905349794238683</c:v>
                </c:pt>
                <c:pt idx="27">
                  <c:v>7.8028747433264892E-2</c:v>
                </c:pt>
                <c:pt idx="28">
                  <c:v>4.3121149897330596E-2</c:v>
                </c:pt>
                <c:pt idx="29">
                  <c:v>2.0576131687242798E-2</c:v>
                </c:pt>
                <c:pt idx="30">
                  <c:v>4.11522633744856E-3</c:v>
                </c:pt>
                <c:pt idx="31">
                  <c:v>6.1728395061728392E-3</c:v>
                </c:pt>
                <c:pt idx="32">
                  <c:v>2.05761316872428E-3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PPF_1!$I$4:$I$36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B54-8944-838A-424936AC7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True</a:t>
            </a:r>
            <a:r>
              <a:rPr lang="en-US" baseline="0"/>
              <a:t> Positive Rate by True Negative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23BF550-7C6F-B642-80DC-641575815B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C5B-924D-BAA7-1C46911D0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C2F64E8-5051-874B-8762-B7C2A29419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C5B-924D-BAA7-1C46911D0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70178A7-9403-D946-A199-76FDDE30D1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C5B-924D-BAA7-1C46911D0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FDFF87F-C984-5144-898B-2EF4CBA4C3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C5B-924D-BAA7-1C46911D0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1795559-955E-1D46-B1BD-57EA54678D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C5B-924D-BAA7-1C46911D0F5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8372BD1-B8C4-434D-AE0F-27EDAD8B01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C5B-924D-BAA7-1C46911D0F5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A2E292F-E8AD-2340-97F4-C394621298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C5B-924D-BAA7-1C46911D0F5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AEA44CD-B08F-144B-A261-B8ECA73112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C5B-924D-BAA7-1C46911D0F5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0FB99D9-4490-2343-B259-2707CD9984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C5B-924D-BAA7-1C46911D0F5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B2D29E6-62E3-C74D-9C0C-AFC5F78E688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C5B-924D-BAA7-1C46911D0F5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3A1A7E7-A0B6-6945-AFFE-C21E504FF0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C5B-924D-BAA7-1C46911D0F5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C7FF9F32-93DF-B049-A4EC-41D1867CDF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C5B-924D-BAA7-1C46911D0F5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89FE1FD-D0C9-B74F-BBD5-20135F3A54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C5B-924D-BAA7-1C46911D0F5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45B7DF1-79F0-3746-A6D6-99B7A5F132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C5B-924D-BAA7-1C46911D0F5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6154720-09AB-A441-A790-4C61EB94A2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C5B-924D-BAA7-1C46911D0F5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6AA0CE6-9D88-B34A-9F8B-A035601EF8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C5B-924D-BAA7-1C46911D0F5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D1DFC28-31BE-0A43-B57C-2DB1EAA23E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C5B-924D-BAA7-1C46911D0F59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0D97DB7-05E2-D642-A608-AB936575EF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C5B-924D-BAA7-1C46911D0F5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095AFAF-3DE5-E24A-BF47-4792DEFA91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C5B-924D-BAA7-1C46911D0F5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5B5802C-C2B5-8541-A278-165909CFB6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C5B-924D-BAA7-1C46911D0F59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B2B0E39F-2D45-844F-8708-90846D3267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C5B-924D-BAA7-1C46911D0F59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1A0569A-DD03-CC4D-85A7-664F741168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C5B-924D-BAA7-1C46911D0F5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0C95711-2AF5-BA47-842C-859BF2132D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C5B-924D-BAA7-1C46911D0F5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7B67B85E-ECD4-234E-8172-6D3ECB7371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C5B-924D-BAA7-1C46911D0F5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F83B599-0974-6B48-8CD9-6AE587AC3A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C5B-924D-BAA7-1C46911D0F5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A5F1241-C2D9-0443-8AEC-FBF83800E8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C5B-924D-BAA7-1C46911D0F5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50CBF33-0088-154A-80D2-3A18B1E2FA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C5B-924D-BAA7-1C46911D0F5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D64DF3A-3924-9A4E-A6A3-B6F1DCD8FD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C5B-924D-BAA7-1C46911D0F59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63BF7997-5681-514C-82D2-074E132ABC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C5B-924D-BAA7-1C46911D0F59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E210D4F-A5EB-ED4A-80E8-32C9A19345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C5B-924D-BAA7-1C46911D0F59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E873015-1FCE-B14A-8FFC-274BB6482A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C5B-924D-BAA7-1C46911D0F59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1FE4472-8248-A948-9981-827500AA0D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C5B-924D-BAA7-1C46911D0F59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F0E6E31-8A71-394B-9BEF-466C2E416F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C5B-924D-BAA7-1C46911D0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ROC_Curve!$J$4:$J$36</c:f>
              <c:numCache>
                <c:formatCode>0%</c:formatCode>
                <c:ptCount val="33"/>
                <c:pt idx="0">
                  <c:v>0.99805447470817121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0.99805447470817121</c:v>
                </c:pt>
                <c:pt idx="5">
                  <c:v>0.99610894941634243</c:v>
                </c:pt>
                <c:pt idx="6">
                  <c:v>0.99025341130604283</c:v>
                </c:pt>
                <c:pt idx="7">
                  <c:v>0.98638132295719849</c:v>
                </c:pt>
                <c:pt idx="8">
                  <c:v>0.98832684824902728</c:v>
                </c:pt>
                <c:pt idx="9">
                  <c:v>0.96881091617933723</c:v>
                </c:pt>
                <c:pt idx="10">
                  <c:v>0.95516569200779733</c:v>
                </c:pt>
                <c:pt idx="11">
                  <c:v>0.9571150097465887</c:v>
                </c:pt>
                <c:pt idx="12">
                  <c:v>0.91617933723196887</c:v>
                </c:pt>
                <c:pt idx="13">
                  <c:v>0.8754863813229572</c:v>
                </c:pt>
                <c:pt idx="14">
                  <c:v>0.84824902723735407</c:v>
                </c:pt>
                <c:pt idx="15">
                  <c:v>0.76803118908382073</c:v>
                </c:pt>
                <c:pt idx="16">
                  <c:v>0.70175438596491224</c:v>
                </c:pt>
                <c:pt idx="17">
                  <c:v>0.63742690058479534</c:v>
                </c:pt>
                <c:pt idx="18">
                  <c:v>0.58171206225680927</c:v>
                </c:pt>
                <c:pt idx="19">
                  <c:v>0.4892787524366472</c:v>
                </c:pt>
                <c:pt idx="20">
                  <c:v>0.37816764132553604</c:v>
                </c:pt>
                <c:pt idx="21">
                  <c:v>0.30739299610894943</c:v>
                </c:pt>
                <c:pt idx="22">
                  <c:v>0.27485380116959068</c:v>
                </c:pt>
                <c:pt idx="23">
                  <c:v>0.22222222222222221</c:v>
                </c:pt>
                <c:pt idx="24">
                  <c:v>0.15399610136452246</c:v>
                </c:pt>
                <c:pt idx="25">
                  <c:v>0.13840155945419108</c:v>
                </c:pt>
                <c:pt idx="26">
                  <c:v>8.7719298245614086E-2</c:v>
                </c:pt>
                <c:pt idx="27">
                  <c:v>3.6964980544747061E-2</c:v>
                </c:pt>
                <c:pt idx="28">
                  <c:v>4.0856031128404635E-2</c:v>
                </c:pt>
                <c:pt idx="29">
                  <c:v>2.529182879377434E-2</c:v>
                </c:pt>
                <c:pt idx="30">
                  <c:v>1.3645224171540016E-2</c:v>
                </c:pt>
                <c:pt idx="31">
                  <c:v>7.7821011673151474E-3</c:v>
                </c:pt>
                <c:pt idx="32">
                  <c:v>5.8479532163743242E-3</c:v>
                </c:pt>
              </c:numCache>
            </c:numRef>
          </c:xVal>
          <c:yVal>
            <c:numRef>
              <c:f>ROC_Curve!$K$4:$K$36</c:f>
              <c:numCache>
                <c:formatCode>0%</c:formatCode>
                <c:ptCount val="3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0.99382716049382713</c:v>
                </c:pt>
                <c:pt idx="14">
                  <c:v>0.99794238683127567</c:v>
                </c:pt>
                <c:pt idx="15">
                  <c:v>0.98151950718685832</c:v>
                </c:pt>
                <c:pt idx="16">
                  <c:v>0.98357289527720737</c:v>
                </c:pt>
                <c:pt idx="17">
                  <c:v>0.95277207392197127</c:v>
                </c:pt>
                <c:pt idx="18">
                  <c:v>0.89094650205761317</c:v>
                </c:pt>
                <c:pt idx="19">
                  <c:v>0.85831622176591371</c:v>
                </c:pt>
                <c:pt idx="20">
                  <c:v>0.73921971252566732</c:v>
                </c:pt>
                <c:pt idx="21">
                  <c:v>0.65843621399176955</c:v>
                </c:pt>
                <c:pt idx="22">
                  <c:v>0.53388090349075978</c:v>
                </c:pt>
                <c:pt idx="23">
                  <c:v>0.42915811088295686</c:v>
                </c:pt>
                <c:pt idx="24">
                  <c:v>0.3059548254620123</c:v>
                </c:pt>
                <c:pt idx="25">
                  <c:v>0.24435318275154005</c:v>
                </c:pt>
                <c:pt idx="26">
                  <c:v>0.13552361396303902</c:v>
                </c:pt>
                <c:pt idx="27">
                  <c:v>9.6707818930041156E-2</c:v>
                </c:pt>
                <c:pt idx="28">
                  <c:v>5.5555555555555552E-2</c:v>
                </c:pt>
                <c:pt idx="29">
                  <c:v>3.4979423868312758E-2</c:v>
                </c:pt>
                <c:pt idx="30">
                  <c:v>1.6427104722792608E-2</c:v>
                </c:pt>
                <c:pt idx="31">
                  <c:v>8.23045267489712E-3</c:v>
                </c:pt>
                <c:pt idx="32">
                  <c:v>2.0533880903490761E-3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ROC_Curve!$I$4:$I$36</c15:f>
                <c15:dlblRangeCache>
                  <c:ptCount val="33"/>
                  <c:pt idx="0">
                    <c:v>3%</c:v>
                  </c:pt>
                  <c:pt idx="1">
                    <c:v>6%</c:v>
                  </c:pt>
                  <c:pt idx="2">
                    <c:v>9%</c:v>
                  </c:pt>
                  <c:pt idx="3">
                    <c:v>12%</c:v>
                  </c:pt>
                  <c:pt idx="4">
                    <c:v>15%</c:v>
                  </c:pt>
                  <c:pt idx="5">
                    <c:v>18%</c:v>
                  </c:pt>
                  <c:pt idx="6">
                    <c:v>21%</c:v>
                  </c:pt>
                  <c:pt idx="7">
                    <c:v>24%</c:v>
                  </c:pt>
                  <c:pt idx="8">
                    <c:v>27%</c:v>
                  </c:pt>
                  <c:pt idx="9">
                    <c:v>30%</c:v>
                  </c:pt>
                  <c:pt idx="10">
                    <c:v>33%</c:v>
                  </c:pt>
                  <c:pt idx="11">
                    <c:v>36%</c:v>
                  </c:pt>
                  <c:pt idx="12">
                    <c:v>39%</c:v>
                  </c:pt>
                  <c:pt idx="13">
                    <c:v>42%</c:v>
                  </c:pt>
                  <c:pt idx="14">
                    <c:v>45%</c:v>
                  </c:pt>
                  <c:pt idx="15">
                    <c:v>48%</c:v>
                  </c:pt>
                  <c:pt idx="16">
                    <c:v>51%</c:v>
                  </c:pt>
                  <c:pt idx="17">
                    <c:v>54%</c:v>
                  </c:pt>
                  <c:pt idx="18">
                    <c:v>57%</c:v>
                  </c:pt>
                  <c:pt idx="19">
                    <c:v>60%</c:v>
                  </c:pt>
                  <c:pt idx="20">
                    <c:v>63%</c:v>
                  </c:pt>
                  <c:pt idx="21">
                    <c:v>66%</c:v>
                  </c:pt>
                  <c:pt idx="22">
                    <c:v>69%</c:v>
                  </c:pt>
                  <c:pt idx="23">
                    <c:v>72%</c:v>
                  </c:pt>
                  <c:pt idx="24">
                    <c:v>75%</c:v>
                  </c:pt>
                  <c:pt idx="25">
                    <c:v>78%</c:v>
                  </c:pt>
                  <c:pt idx="26">
                    <c:v>81%</c:v>
                  </c:pt>
                  <c:pt idx="27">
                    <c:v>84%</c:v>
                  </c:pt>
                  <c:pt idx="28">
                    <c:v>87%</c:v>
                  </c:pt>
                  <c:pt idx="29">
                    <c:v>90%</c:v>
                  </c:pt>
                  <c:pt idx="30">
                    <c:v>93%</c:v>
                  </c:pt>
                  <c:pt idx="31">
                    <c:v>96%</c:v>
                  </c:pt>
                  <c:pt idx="32">
                    <c:v>99%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5B-924D-BAA7-1C46911D0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2266368"/>
        <c:axId val="1939265696"/>
      </c:scatterChart>
      <c:valAx>
        <c:axId val="20522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9265696"/>
        <c:crosses val="autoZero"/>
        <c:crossBetween val="midCat"/>
      </c:valAx>
      <c:valAx>
        <c:axId val="193926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266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3.8075193445891857</c:v>
                </c:pt>
                <c:pt idx="1">
                  <c:v>3.1759884708533677</c:v>
                </c:pt>
                <c:pt idx="2">
                  <c:v>3.5690991927833626</c:v>
                </c:pt>
                <c:pt idx="3">
                  <c:v>3.9575612064559262</c:v>
                </c:pt>
                <c:pt idx="4">
                  <c:v>3.8579072777785779</c:v>
                </c:pt>
                <c:pt idx="5">
                  <c:v>4.081346555952277</c:v>
                </c:pt>
                <c:pt idx="6">
                  <c:v>4.2442250362825478</c:v>
                </c:pt>
                <c:pt idx="7">
                  <c:v>3.7105340626867171</c:v>
                </c:pt>
                <c:pt idx="8">
                  <c:v>5.6812357223974592</c:v>
                </c:pt>
                <c:pt idx="9">
                  <c:v>4.0403575215924086</c:v>
                </c:pt>
                <c:pt idx="10">
                  <c:v>2.3899871711834342</c:v>
                </c:pt>
                <c:pt idx="11">
                  <c:v>2.2568863520068345</c:v>
                </c:pt>
                <c:pt idx="12">
                  <c:v>2.0285697763373429</c:v>
                </c:pt>
                <c:pt idx="13">
                  <c:v>1.8162995489804619</c:v>
                </c:pt>
                <c:pt idx="14">
                  <c:v>1.956767904774952</c:v>
                </c:pt>
                <c:pt idx="15">
                  <c:v>2.0408494247703</c:v>
                </c:pt>
                <c:pt idx="16">
                  <c:v>1.9834714700449791</c:v>
                </c:pt>
                <c:pt idx="17">
                  <c:v>1.7160497660325644</c:v>
                </c:pt>
                <c:pt idx="18">
                  <c:v>1.7627647886546389</c:v>
                </c:pt>
                <c:pt idx="19">
                  <c:v>1.6482458475671202</c:v>
                </c:pt>
                <c:pt idx="20">
                  <c:v>1.8213433257211706</c:v>
                </c:pt>
                <c:pt idx="21">
                  <c:v>2.4389151200529939</c:v>
                </c:pt>
                <c:pt idx="22">
                  <c:v>2.2500417279233584</c:v>
                </c:pt>
                <c:pt idx="23">
                  <c:v>2.1433993283367387</c:v>
                </c:pt>
                <c:pt idx="24">
                  <c:v>2.230903022549787</c:v>
                </c:pt>
                <c:pt idx="25">
                  <c:v>1.6109599342461616</c:v>
                </c:pt>
                <c:pt idx="26">
                  <c:v>1.8794819403773757</c:v>
                </c:pt>
                <c:pt idx="27">
                  <c:v>2.0457011292719613</c:v>
                </c:pt>
                <c:pt idx="28">
                  <c:v>1.7022455660568019</c:v>
                </c:pt>
                <c:pt idx="29">
                  <c:v>2.1138558173969462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5.3629045525099759</c:v>
                </c:pt>
                <c:pt idx="1">
                  <c:v>5.5070968798234983</c:v>
                </c:pt>
                <c:pt idx="2">
                  <c:v>5.6098136571447235</c:v>
                </c:pt>
                <c:pt idx="3">
                  <c:v>5.9644245407158847</c:v>
                </c:pt>
                <c:pt idx="4">
                  <c:v>5.6568590835526393</c:v>
                </c:pt>
                <c:pt idx="5">
                  <c:v>5.9928246351802796</c:v>
                </c:pt>
                <c:pt idx="6">
                  <c:v>5.6892374890378559</c:v>
                </c:pt>
                <c:pt idx="7">
                  <c:v>5.7362673732150071</c:v>
                </c:pt>
                <c:pt idx="8">
                  <c:v>5.8486502813023131</c:v>
                </c:pt>
                <c:pt idx="9">
                  <c:v>6.7007597603236473</c:v>
                </c:pt>
                <c:pt idx="10">
                  <c:v>1.8292340840113821</c:v>
                </c:pt>
                <c:pt idx="11">
                  <c:v>2.1015508250139585</c:v>
                </c:pt>
                <c:pt idx="12">
                  <c:v>2.2621838838053536</c:v>
                </c:pt>
                <c:pt idx="13">
                  <c:v>1.9625927751944059</c:v>
                </c:pt>
                <c:pt idx="14">
                  <c:v>1.8225699659436103</c:v>
                </c:pt>
                <c:pt idx="15">
                  <c:v>1.8494379659808007</c:v>
                </c:pt>
                <c:pt idx="16">
                  <c:v>2.2291422593764398</c:v>
                </c:pt>
                <c:pt idx="17">
                  <c:v>1.9927144538622259</c:v>
                </c:pt>
                <c:pt idx="18">
                  <c:v>2.350752795425723</c:v>
                </c:pt>
                <c:pt idx="19">
                  <c:v>2.0447304012355119</c:v>
                </c:pt>
                <c:pt idx="20">
                  <c:v>7.2134618879355292</c:v>
                </c:pt>
                <c:pt idx="21">
                  <c:v>7.1321022899307147</c:v>
                </c:pt>
                <c:pt idx="22">
                  <c:v>6.6024009786970685</c:v>
                </c:pt>
                <c:pt idx="23">
                  <c:v>7.7601452944104325</c:v>
                </c:pt>
                <c:pt idx="24">
                  <c:v>7.7457834865721811</c:v>
                </c:pt>
                <c:pt idx="25">
                  <c:v>7.1227898259176454</c:v>
                </c:pt>
                <c:pt idx="26">
                  <c:v>6.7478716003503818</c:v>
                </c:pt>
                <c:pt idx="27">
                  <c:v>6.2678733579937376</c:v>
                </c:pt>
                <c:pt idx="28">
                  <c:v>7.432219054771906</c:v>
                </c:pt>
                <c:pt idx="29">
                  <c:v>6.8971048670390092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3-074E-B56E-02CCA0220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3.8075193445891857</c:v>
                </c:pt>
                <c:pt idx="1">
                  <c:v>3.1759884708533677</c:v>
                </c:pt>
                <c:pt idx="2">
                  <c:v>3.5690991927833626</c:v>
                </c:pt>
                <c:pt idx="3">
                  <c:v>3.9575612064559262</c:v>
                </c:pt>
                <c:pt idx="4">
                  <c:v>3.8579072777785779</c:v>
                </c:pt>
                <c:pt idx="5">
                  <c:v>4.081346555952277</c:v>
                </c:pt>
                <c:pt idx="6">
                  <c:v>4.2442250362825478</c:v>
                </c:pt>
                <c:pt idx="7">
                  <c:v>3.7105340626867171</c:v>
                </c:pt>
                <c:pt idx="8">
                  <c:v>5.6812357223974592</c:v>
                </c:pt>
                <c:pt idx="9">
                  <c:v>4.0403575215924086</c:v>
                </c:pt>
                <c:pt idx="10">
                  <c:v>2.3899871711834342</c:v>
                </c:pt>
                <c:pt idx="11">
                  <c:v>2.2568863520068345</c:v>
                </c:pt>
                <c:pt idx="12">
                  <c:v>2.0285697763373429</c:v>
                </c:pt>
                <c:pt idx="13">
                  <c:v>1.8162995489804619</c:v>
                </c:pt>
                <c:pt idx="14">
                  <c:v>1.956767904774952</c:v>
                </c:pt>
                <c:pt idx="15">
                  <c:v>2.0408494247703</c:v>
                </c:pt>
                <c:pt idx="16">
                  <c:v>1.9834714700449791</c:v>
                </c:pt>
                <c:pt idx="17">
                  <c:v>1.7160497660325644</c:v>
                </c:pt>
                <c:pt idx="18">
                  <c:v>1.7627647886546389</c:v>
                </c:pt>
                <c:pt idx="19">
                  <c:v>1.6482458475671202</c:v>
                </c:pt>
                <c:pt idx="20">
                  <c:v>1.8213433257211706</c:v>
                </c:pt>
                <c:pt idx="21">
                  <c:v>2.4389151200529939</c:v>
                </c:pt>
                <c:pt idx="22">
                  <c:v>2.2500417279233584</c:v>
                </c:pt>
                <c:pt idx="23">
                  <c:v>2.1433993283367387</c:v>
                </c:pt>
                <c:pt idx="24">
                  <c:v>2.230903022549787</c:v>
                </c:pt>
                <c:pt idx="25">
                  <c:v>1.6109599342461616</c:v>
                </c:pt>
                <c:pt idx="26">
                  <c:v>1.8794819403773757</c:v>
                </c:pt>
                <c:pt idx="27">
                  <c:v>2.0457011292719613</c:v>
                </c:pt>
                <c:pt idx="28">
                  <c:v>1.7022455660568019</c:v>
                </c:pt>
                <c:pt idx="29">
                  <c:v>2.1138558173969462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5.3629045525099759</c:v>
                </c:pt>
                <c:pt idx="1">
                  <c:v>5.5070968798234983</c:v>
                </c:pt>
                <c:pt idx="2">
                  <c:v>5.6098136571447235</c:v>
                </c:pt>
                <c:pt idx="3">
                  <c:v>5.9644245407158847</c:v>
                </c:pt>
                <c:pt idx="4">
                  <c:v>5.6568590835526393</c:v>
                </c:pt>
                <c:pt idx="5">
                  <c:v>5.9928246351802796</c:v>
                </c:pt>
                <c:pt idx="6">
                  <c:v>5.6892374890378559</c:v>
                </c:pt>
                <c:pt idx="7">
                  <c:v>5.7362673732150071</c:v>
                </c:pt>
                <c:pt idx="8">
                  <c:v>5.8486502813023131</c:v>
                </c:pt>
                <c:pt idx="9">
                  <c:v>6.7007597603236473</c:v>
                </c:pt>
                <c:pt idx="10">
                  <c:v>1.8292340840113821</c:v>
                </c:pt>
                <c:pt idx="11">
                  <c:v>2.1015508250139585</c:v>
                </c:pt>
                <c:pt idx="12">
                  <c:v>2.2621838838053536</c:v>
                </c:pt>
                <c:pt idx="13">
                  <c:v>1.9625927751944059</c:v>
                </c:pt>
                <c:pt idx="14">
                  <c:v>1.8225699659436103</c:v>
                </c:pt>
                <c:pt idx="15">
                  <c:v>1.8494379659808007</c:v>
                </c:pt>
                <c:pt idx="16">
                  <c:v>2.2291422593764398</c:v>
                </c:pt>
                <c:pt idx="17">
                  <c:v>1.9927144538622259</c:v>
                </c:pt>
                <c:pt idx="18">
                  <c:v>2.350752795425723</c:v>
                </c:pt>
                <c:pt idx="19">
                  <c:v>2.0447304012355119</c:v>
                </c:pt>
                <c:pt idx="20">
                  <c:v>7.2134618879355292</c:v>
                </c:pt>
                <c:pt idx="21">
                  <c:v>7.1321022899307147</c:v>
                </c:pt>
                <c:pt idx="22">
                  <c:v>6.6024009786970685</c:v>
                </c:pt>
                <c:pt idx="23">
                  <c:v>7.7601452944104325</c:v>
                </c:pt>
                <c:pt idx="24">
                  <c:v>7.7457834865721811</c:v>
                </c:pt>
                <c:pt idx="25">
                  <c:v>7.1227898259176454</c:v>
                </c:pt>
                <c:pt idx="26">
                  <c:v>6.7478716003503818</c:v>
                </c:pt>
                <c:pt idx="27">
                  <c:v>6.2678733579937376</c:v>
                </c:pt>
                <c:pt idx="28">
                  <c:v>7.432219054771906</c:v>
                </c:pt>
                <c:pt idx="29">
                  <c:v>6.8971048670390092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8-F648-843B-0D17D73B3A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3.8075193445891857</c:v>
                </c:pt>
                <c:pt idx="1">
                  <c:v>3.1759884708533677</c:v>
                </c:pt>
                <c:pt idx="2">
                  <c:v>3.5690991927833626</c:v>
                </c:pt>
                <c:pt idx="3">
                  <c:v>3.9575612064559262</c:v>
                </c:pt>
                <c:pt idx="4">
                  <c:v>3.8579072777785779</c:v>
                </c:pt>
                <c:pt idx="5">
                  <c:v>4.081346555952277</c:v>
                </c:pt>
                <c:pt idx="6">
                  <c:v>4.2442250362825478</c:v>
                </c:pt>
                <c:pt idx="7">
                  <c:v>3.7105340626867171</c:v>
                </c:pt>
                <c:pt idx="8">
                  <c:v>5.6812357223974592</c:v>
                </c:pt>
                <c:pt idx="9">
                  <c:v>4.0403575215924086</c:v>
                </c:pt>
                <c:pt idx="10">
                  <c:v>2.3899871711834342</c:v>
                </c:pt>
                <c:pt idx="11">
                  <c:v>2.2568863520068345</c:v>
                </c:pt>
                <c:pt idx="12">
                  <c:v>2.0285697763373429</c:v>
                </c:pt>
                <c:pt idx="13">
                  <c:v>1.8162995489804619</c:v>
                </c:pt>
                <c:pt idx="14">
                  <c:v>1.956767904774952</c:v>
                </c:pt>
                <c:pt idx="15">
                  <c:v>2.0408494247703</c:v>
                </c:pt>
                <c:pt idx="16">
                  <c:v>1.9834714700449791</c:v>
                </c:pt>
                <c:pt idx="17">
                  <c:v>1.7160497660325644</c:v>
                </c:pt>
                <c:pt idx="18">
                  <c:v>1.7627647886546389</c:v>
                </c:pt>
                <c:pt idx="19">
                  <c:v>1.6482458475671202</c:v>
                </c:pt>
                <c:pt idx="20">
                  <c:v>1.8213433257211706</c:v>
                </c:pt>
                <c:pt idx="21">
                  <c:v>2.4389151200529939</c:v>
                </c:pt>
                <c:pt idx="22">
                  <c:v>2.2500417279233584</c:v>
                </c:pt>
                <c:pt idx="23">
                  <c:v>2.1433993283367387</c:v>
                </c:pt>
                <c:pt idx="24">
                  <c:v>2.230903022549787</c:v>
                </c:pt>
                <c:pt idx="25">
                  <c:v>1.6109599342461616</c:v>
                </c:pt>
                <c:pt idx="26">
                  <c:v>1.8794819403773757</c:v>
                </c:pt>
                <c:pt idx="27">
                  <c:v>2.0457011292719613</c:v>
                </c:pt>
                <c:pt idx="28">
                  <c:v>1.7022455660568019</c:v>
                </c:pt>
                <c:pt idx="29">
                  <c:v>2.1138558173969462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5.3629045525099759</c:v>
                </c:pt>
                <c:pt idx="1">
                  <c:v>5.5070968798234983</c:v>
                </c:pt>
                <c:pt idx="2">
                  <c:v>5.6098136571447235</c:v>
                </c:pt>
                <c:pt idx="3">
                  <c:v>5.9644245407158847</c:v>
                </c:pt>
                <c:pt idx="4">
                  <c:v>5.6568590835526393</c:v>
                </c:pt>
                <c:pt idx="5">
                  <c:v>5.9928246351802796</c:v>
                </c:pt>
                <c:pt idx="6">
                  <c:v>5.6892374890378559</c:v>
                </c:pt>
                <c:pt idx="7">
                  <c:v>5.7362673732150071</c:v>
                </c:pt>
                <c:pt idx="8">
                  <c:v>5.8486502813023131</c:v>
                </c:pt>
                <c:pt idx="9">
                  <c:v>6.7007597603236473</c:v>
                </c:pt>
                <c:pt idx="10">
                  <c:v>1.8292340840113821</c:v>
                </c:pt>
                <c:pt idx="11">
                  <c:v>2.1015508250139585</c:v>
                </c:pt>
                <c:pt idx="12">
                  <c:v>2.2621838838053536</c:v>
                </c:pt>
                <c:pt idx="13">
                  <c:v>1.9625927751944059</c:v>
                </c:pt>
                <c:pt idx="14">
                  <c:v>1.8225699659436103</c:v>
                </c:pt>
                <c:pt idx="15">
                  <c:v>1.8494379659808007</c:v>
                </c:pt>
                <c:pt idx="16">
                  <c:v>2.2291422593764398</c:v>
                </c:pt>
                <c:pt idx="17">
                  <c:v>1.9927144538622259</c:v>
                </c:pt>
                <c:pt idx="18">
                  <c:v>2.350752795425723</c:v>
                </c:pt>
                <c:pt idx="19">
                  <c:v>2.0447304012355119</c:v>
                </c:pt>
                <c:pt idx="20">
                  <c:v>7.2134618879355292</c:v>
                </c:pt>
                <c:pt idx="21">
                  <c:v>7.1321022899307147</c:v>
                </c:pt>
                <c:pt idx="22">
                  <c:v>6.6024009786970685</c:v>
                </c:pt>
                <c:pt idx="23">
                  <c:v>7.7601452944104325</c:v>
                </c:pt>
                <c:pt idx="24">
                  <c:v>7.7457834865721811</c:v>
                </c:pt>
                <c:pt idx="25">
                  <c:v>7.1227898259176454</c:v>
                </c:pt>
                <c:pt idx="26">
                  <c:v>6.7478716003503818</c:v>
                </c:pt>
                <c:pt idx="27">
                  <c:v>6.2678733579937376</c:v>
                </c:pt>
                <c:pt idx="28">
                  <c:v>7.432219054771906</c:v>
                </c:pt>
                <c:pt idx="29">
                  <c:v>6.8971048670390092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3-BB42-AF20-C105273182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3.8075193445891857</c:v>
                </c:pt>
                <c:pt idx="1">
                  <c:v>3.1759884708533677</c:v>
                </c:pt>
                <c:pt idx="2">
                  <c:v>3.5690991927833626</c:v>
                </c:pt>
                <c:pt idx="3">
                  <c:v>3.9575612064559262</c:v>
                </c:pt>
                <c:pt idx="4">
                  <c:v>3.8579072777785779</c:v>
                </c:pt>
                <c:pt idx="5">
                  <c:v>4.081346555952277</c:v>
                </c:pt>
                <c:pt idx="6">
                  <c:v>4.2442250362825478</c:v>
                </c:pt>
                <c:pt idx="7">
                  <c:v>3.7105340626867171</c:v>
                </c:pt>
                <c:pt idx="8">
                  <c:v>5.6812357223974592</c:v>
                </c:pt>
                <c:pt idx="9">
                  <c:v>4.0403575215924086</c:v>
                </c:pt>
                <c:pt idx="10">
                  <c:v>2.3899871711834342</c:v>
                </c:pt>
                <c:pt idx="11">
                  <c:v>2.2568863520068345</c:v>
                </c:pt>
                <c:pt idx="12">
                  <c:v>2.0285697763373429</c:v>
                </c:pt>
                <c:pt idx="13">
                  <c:v>1.8162995489804619</c:v>
                </c:pt>
                <c:pt idx="14">
                  <c:v>1.956767904774952</c:v>
                </c:pt>
                <c:pt idx="15">
                  <c:v>2.0408494247703</c:v>
                </c:pt>
                <c:pt idx="16">
                  <c:v>1.9834714700449791</c:v>
                </c:pt>
                <c:pt idx="17">
                  <c:v>1.7160497660325644</c:v>
                </c:pt>
                <c:pt idx="18">
                  <c:v>1.7627647886546389</c:v>
                </c:pt>
                <c:pt idx="19">
                  <c:v>1.6482458475671202</c:v>
                </c:pt>
                <c:pt idx="20">
                  <c:v>1.8213433257211706</c:v>
                </c:pt>
                <c:pt idx="21">
                  <c:v>2.4389151200529939</c:v>
                </c:pt>
                <c:pt idx="22">
                  <c:v>2.2500417279233584</c:v>
                </c:pt>
                <c:pt idx="23">
                  <c:v>2.1433993283367387</c:v>
                </c:pt>
                <c:pt idx="24">
                  <c:v>2.230903022549787</c:v>
                </c:pt>
                <c:pt idx="25">
                  <c:v>1.6109599342461616</c:v>
                </c:pt>
                <c:pt idx="26">
                  <c:v>1.8794819403773757</c:v>
                </c:pt>
                <c:pt idx="27">
                  <c:v>2.0457011292719613</c:v>
                </c:pt>
                <c:pt idx="28">
                  <c:v>1.7022455660568019</c:v>
                </c:pt>
                <c:pt idx="29">
                  <c:v>2.1138558173969462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5.3629045525099759</c:v>
                </c:pt>
                <c:pt idx="1">
                  <c:v>5.5070968798234983</c:v>
                </c:pt>
                <c:pt idx="2">
                  <c:v>5.6098136571447235</c:v>
                </c:pt>
                <c:pt idx="3">
                  <c:v>5.9644245407158847</c:v>
                </c:pt>
                <c:pt idx="4">
                  <c:v>5.6568590835526393</c:v>
                </c:pt>
                <c:pt idx="5">
                  <c:v>5.9928246351802796</c:v>
                </c:pt>
                <c:pt idx="6">
                  <c:v>5.6892374890378559</c:v>
                </c:pt>
                <c:pt idx="7">
                  <c:v>5.7362673732150071</c:v>
                </c:pt>
                <c:pt idx="8">
                  <c:v>5.8486502813023131</c:v>
                </c:pt>
                <c:pt idx="9">
                  <c:v>6.7007597603236473</c:v>
                </c:pt>
                <c:pt idx="10">
                  <c:v>1.8292340840113821</c:v>
                </c:pt>
                <c:pt idx="11">
                  <c:v>2.1015508250139585</c:v>
                </c:pt>
                <c:pt idx="12">
                  <c:v>2.2621838838053536</c:v>
                </c:pt>
                <c:pt idx="13">
                  <c:v>1.9625927751944059</c:v>
                </c:pt>
                <c:pt idx="14">
                  <c:v>1.8225699659436103</c:v>
                </c:pt>
                <c:pt idx="15">
                  <c:v>1.8494379659808007</c:v>
                </c:pt>
                <c:pt idx="16">
                  <c:v>2.2291422593764398</c:v>
                </c:pt>
                <c:pt idx="17">
                  <c:v>1.9927144538622259</c:v>
                </c:pt>
                <c:pt idx="18">
                  <c:v>2.350752795425723</c:v>
                </c:pt>
                <c:pt idx="19">
                  <c:v>2.0447304012355119</c:v>
                </c:pt>
                <c:pt idx="20">
                  <c:v>7.2134618879355292</c:v>
                </c:pt>
                <c:pt idx="21">
                  <c:v>7.1321022899307147</c:v>
                </c:pt>
                <c:pt idx="22">
                  <c:v>6.6024009786970685</c:v>
                </c:pt>
                <c:pt idx="23">
                  <c:v>7.7601452944104325</c:v>
                </c:pt>
                <c:pt idx="24">
                  <c:v>7.7457834865721811</c:v>
                </c:pt>
                <c:pt idx="25">
                  <c:v>7.1227898259176454</c:v>
                </c:pt>
                <c:pt idx="26">
                  <c:v>6.7478716003503818</c:v>
                </c:pt>
                <c:pt idx="27">
                  <c:v>6.2678733579937376</c:v>
                </c:pt>
                <c:pt idx="28">
                  <c:v>7.432219054771906</c:v>
                </c:pt>
                <c:pt idx="29">
                  <c:v>6.8971048670390092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05-4947-AD3B-D3C80C7E1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949071621267756E-2"/>
          <c:y val="3.8463851109520386E-2"/>
          <c:w val="0.94405100754517057"/>
          <c:h val="0.9068074445239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Cluster!$H$3</c:f>
              <c:strCache>
                <c:ptCount val="1"/>
                <c:pt idx="0">
                  <c:v>dim2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Cluster!$G$4:$G$33</c:f>
              <c:numCache>
                <c:formatCode>General</c:formatCode>
                <c:ptCount val="30"/>
                <c:pt idx="0">
                  <c:v>3.8075193445891857</c:v>
                </c:pt>
                <c:pt idx="1">
                  <c:v>3.1759884708533677</c:v>
                </c:pt>
                <c:pt idx="2">
                  <c:v>3.5690991927833626</c:v>
                </c:pt>
                <c:pt idx="3">
                  <c:v>3.9575612064559262</c:v>
                </c:pt>
                <c:pt idx="4">
                  <c:v>3.8579072777785779</c:v>
                </c:pt>
                <c:pt idx="5">
                  <c:v>4.081346555952277</c:v>
                </c:pt>
                <c:pt idx="6">
                  <c:v>4.2442250362825478</c:v>
                </c:pt>
                <c:pt idx="7">
                  <c:v>3.7105340626867171</c:v>
                </c:pt>
                <c:pt idx="8">
                  <c:v>5.6812357223974592</c:v>
                </c:pt>
                <c:pt idx="9">
                  <c:v>4.0403575215924086</c:v>
                </c:pt>
                <c:pt idx="10">
                  <c:v>2.3899871711834342</c:v>
                </c:pt>
                <c:pt idx="11">
                  <c:v>2.2568863520068345</c:v>
                </c:pt>
                <c:pt idx="12">
                  <c:v>2.0285697763373429</c:v>
                </c:pt>
                <c:pt idx="13">
                  <c:v>1.8162995489804619</c:v>
                </c:pt>
                <c:pt idx="14">
                  <c:v>1.956767904774952</c:v>
                </c:pt>
                <c:pt idx="15">
                  <c:v>2.0408494247703</c:v>
                </c:pt>
                <c:pt idx="16">
                  <c:v>1.9834714700449791</c:v>
                </c:pt>
                <c:pt idx="17">
                  <c:v>1.7160497660325644</c:v>
                </c:pt>
                <c:pt idx="18">
                  <c:v>1.7627647886546389</c:v>
                </c:pt>
                <c:pt idx="19">
                  <c:v>1.6482458475671202</c:v>
                </c:pt>
                <c:pt idx="20">
                  <c:v>1.8213433257211706</c:v>
                </c:pt>
                <c:pt idx="21">
                  <c:v>2.4389151200529939</c:v>
                </c:pt>
                <c:pt idx="22">
                  <c:v>2.2500417279233584</c:v>
                </c:pt>
                <c:pt idx="23">
                  <c:v>2.1433993283367387</c:v>
                </c:pt>
                <c:pt idx="24">
                  <c:v>2.230903022549787</c:v>
                </c:pt>
                <c:pt idx="25">
                  <c:v>1.6109599342461616</c:v>
                </c:pt>
                <c:pt idx="26">
                  <c:v>1.8794819403773757</c:v>
                </c:pt>
                <c:pt idx="27">
                  <c:v>2.0457011292719613</c:v>
                </c:pt>
                <c:pt idx="28">
                  <c:v>1.7022455660568019</c:v>
                </c:pt>
                <c:pt idx="29">
                  <c:v>2.1138558173969462</c:v>
                </c:pt>
              </c:numCache>
            </c:numRef>
          </c:xVal>
          <c:yVal>
            <c:numRef>
              <c:f>Cluster!$H$4:$H$33</c:f>
              <c:numCache>
                <c:formatCode>General</c:formatCode>
                <c:ptCount val="30"/>
                <c:pt idx="0">
                  <c:v>5.3629045525099759</c:v>
                </c:pt>
                <c:pt idx="1">
                  <c:v>5.5070968798234983</c:v>
                </c:pt>
                <c:pt idx="2">
                  <c:v>5.6098136571447235</c:v>
                </c:pt>
                <c:pt idx="3">
                  <c:v>5.9644245407158847</c:v>
                </c:pt>
                <c:pt idx="4">
                  <c:v>5.6568590835526393</c:v>
                </c:pt>
                <c:pt idx="5">
                  <c:v>5.9928246351802796</c:v>
                </c:pt>
                <c:pt idx="6">
                  <c:v>5.6892374890378559</c:v>
                </c:pt>
                <c:pt idx="7">
                  <c:v>5.7362673732150071</c:v>
                </c:pt>
                <c:pt idx="8">
                  <c:v>5.8486502813023131</c:v>
                </c:pt>
                <c:pt idx="9">
                  <c:v>6.7007597603236473</c:v>
                </c:pt>
                <c:pt idx="10">
                  <c:v>1.8292340840113821</c:v>
                </c:pt>
                <c:pt idx="11">
                  <c:v>2.1015508250139585</c:v>
                </c:pt>
                <c:pt idx="12">
                  <c:v>2.2621838838053536</c:v>
                </c:pt>
                <c:pt idx="13">
                  <c:v>1.9625927751944059</c:v>
                </c:pt>
                <c:pt idx="14">
                  <c:v>1.8225699659436103</c:v>
                </c:pt>
                <c:pt idx="15">
                  <c:v>1.8494379659808007</c:v>
                </c:pt>
                <c:pt idx="16">
                  <c:v>2.2291422593764398</c:v>
                </c:pt>
                <c:pt idx="17">
                  <c:v>1.9927144538622259</c:v>
                </c:pt>
                <c:pt idx="18">
                  <c:v>2.350752795425723</c:v>
                </c:pt>
                <c:pt idx="19">
                  <c:v>2.0447304012355119</c:v>
                </c:pt>
                <c:pt idx="20">
                  <c:v>7.2134618879355292</c:v>
                </c:pt>
                <c:pt idx="21">
                  <c:v>7.1321022899307147</c:v>
                </c:pt>
                <c:pt idx="22">
                  <c:v>6.6024009786970685</c:v>
                </c:pt>
                <c:pt idx="23">
                  <c:v>7.7601452944104325</c:v>
                </c:pt>
                <c:pt idx="24">
                  <c:v>7.7457834865721811</c:v>
                </c:pt>
                <c:pt idx="25">
                  <c:v>7.1227898259176454</c:v>
                </c:pt>
                <c:pt idx="26">
                  <c:v>6.7478716003503818</c:v>
                </c:pt>
                <c:pt idx="27">
                  <c:v>6.2678733579937376</c:v>
                </c:pt>
                <c:pt idx="28">
                  <c:v>7.432219054771906</c:v>
                </c:pt>
                <c:pt idx="29">
                  <c:v>6.8971048670390092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33-6344-A8B7-076B524315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0160000"/>
        <c:axId val="1100161648"/>
      </c:scatterChart>
      <c:valAx>
        <c:axId val="11001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1648"/>
        <c:crosses val="autoZero"/>
        <c:crossBetween val="midCat"/>
      </c:valAx>
      <c:valAx>
        <c:axId val="110016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0160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Excel_Demo!$C$9:$C$17</c:f>
              <c:numCache>
                <c:formatCode>General</c:formatCode>
                <c:ptCount val="9"/>
                <c:pt idx="0">
                  <c:v>3.0786031836579042</c:v>
                </c:pt>
                <c:pt idx="1">
                  <c:v>2.1838826387029826</c:v>
                </c:pt>
                <c:pt idx="2">
                  <c:v>1.9002244293594421</c:v>
                </c:pt>
                <c:pt idx="3">
                  <c:v>3.2569185309323321</c:v>
                </c:pt>
                <c:pt idx="4">
                  <c:v>4.7020441783543614</c:v>
                </c:pt>
                <c:pt idx="5">
                  <c:v>4.1868641657010732</c:v>
                </c:pt>
                <c:pt idx="6">
                  <c:v>8.5136387731745273</c:v>
                </c:pt>
                <c:pt idx="7">
                  <c:v>8.3354570902618068</c:v>
                </c:pt>
                <c:pt idx="8">
                  <c:v>6.4872325011935903</c:v>
                </c:pt>
              </c:numCache>
            </c:numRef>
          </c:xVal>
          <c:yVal>
            <c:numRef>
              <c:f>Excel_Demo!$D$9:$D$17</c:f>
              <c:numCache>
                <c:formatCode>General</c:formatCode>
                <c:ptCount val="9"/>
                <c:pt idx="0">
                  <c:v>2.3514506382869573</c:v>
                </c:pt>
                <c:pt idx="1">
                  <c:v>1.4701012118498178</c:v>
                </c:pt>
                <c:pt idx="2">
                  <c:v>2.1557704647458125</c:v>
                </c:pt>
                <c:pt idx="3">
                  <c:v>4.0066311339159943</c:v>
                </c:pt>
                <c:pt idx="4">
                  <c:v>4.8499194652658808</c:v>
                </c:pt>
                <c:pt idx="5">
                  <c:v>5.2286289318504364</c:v>
                </c:pt>
                <c:pt idx="6">
                  <c:v>8.767395688489243</c:v>
                </c:pt>
                <c:pt idx="7">
                  <c:v>7.755510176973516</c:v>
                </c:pt>
                <c:pt idx="8">
                  <c:v>8.3913515964753458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1D-2048-9F4A-623132313EFA}"/>
            </c:ext>
          </c:extLst>
        </c:ser>
        <c:ser>
          <c:idx val="1"/>
          <c:order val="1"/>
          <c:tx>
            <c:v>Centroids0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9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Excel_Demo!$C$5:$C$7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Excel_Demo!$D$5:$D$7</c:f>
              <c:numCache>
                <c:formatCode>General</c:formatCode>
                <c:ptCount val="3"/>
                <c:pt idx="0">
                  <c:v>1</c:v>
                </c:pt>
                <c:pt idx="1">
                  <c:v>5</c:v>
                </c:pt>
                <c:pt idx="2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1D-2048-9F4A-623132313EFA}"/>
            </c:ext>
          </c:extLst>
        </c:ser>
        <c:ser>
          <c:idx val="2"/>
          <c:order val="2"/>
          <c:tx>
            <c:v>Centroids1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C0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Excel_Demo!$C$19:$C$21</c:f>
              <c:numCache>
                <c:formatCode>General</c:formatCode>
                <c:ptCount val="3"/>
                <c:pt idx="0">
                  <c:v>2.3875700839067764</c:v>
                </c:pt>
                <c:pt idx="1">
                  <c:v>4.6582648440453394</c:v>
                </c:pt>
                <c:pt idx="2">
                  <c:v>8.4245479317181662</c:v>
                </c:pt>
              </c:numCache>
            </c:numRef>
          </c:xVal>
          <c:yVal>
            <c:numRef>
              <c:f>Excel_Demo!$D$19:$D$21</c:f>
              <c:numCache>
                <c:formatCode>General</c:formatCode>
                <c:ptCount val="3"/>
                <c:pt idx="0">
                  <c:v>1.9924407716275292</c:v>
                </c:pt>
                <c:pt idx="1">
                  <c:v>5.6191327818769148</c:v>
                </c:pt>
                <c:pt idx="2">
                  <c:v>8.2614529327313804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1D-2048-9F4A-623132313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5721040"/>
        <c:axId val="1546231584"/>
      </c:scatterChart>
      <c:valAx>
        <c:axId val="1545721040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6231584"/>
        <c:crosses val="autoZero"/>
        <c:crossBetween val="midCat"/>
      </c:valAx>
      <c:valAx>
        <c:axId val="1546231584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5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2.jpeg"/><Relationship Id="rId1" Type="http://schemas.openxmlformats.org/officeDocument/2006/relationships/chart" Target="../charts/chart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10</xdr:row>
      <xdr:rowOff>0</xdr:rowOff>
    </xdr:from>
    <xdr:to>
      <xdr:col>2</xdr:col>
      <xdr:colOff>368300</xdr:colOff>
      <xdr:row>11</xdr:row>
      <xdr:rowOff>298450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42A1C1-6908-0442-936D-3B4784AF5A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3302000"/>
          <a:ext cx="1117600" cy="6286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8E7418B-668F-114C-AD03-430130087B59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4513AE5-5840-594E-9B97-71534F064A38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out = as.matrix(X_std)</a:t>
          </a:r>
        </a:p>
        <a:p>
          <a:r>
            <a:rPr lang="en-US" sz="2000"/>
            <a:t>  return(out)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B37105F-5D25-614C-8D80-5917BACB53BE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nfolds = 4</a:t>
          </a:r>
        </a:p>
        <a:p>
          <a:r>
            <a:rPr lang="en-US" sz="2000"/>
            <a:t>n_trainCV = n_iis/nfolds</a:t>
          </a:r>
        </a:p>
        <a:p>
          <a:r>
            <a:rPr lang="en-US" sz="2000"/>
            <a:t>n_iis = dim(X_iis)[1]</a:t>
          </a:r>
        </a:p>
        <a:p>
          <a:r>
            <a:rPr lang="en-US" sz="2000"/>
            <a:t>idx_randsort = sample(1:n_iis,n_iis)</a:t>
          </a:r>
        </a:p>
        <a:p>
          <a:endParaRPr lang="en-US" sz="2000"/>
        </a:p>
        <a:p>
          <a:r>
            <a:rPr lang="en-US" sz="2000"/>
            <a:t>n_lambdas = length(lambdas)</a:t>
          </a:r>
        </a:p>
        <a:p>
          <a:endParaRPr lang="en-US" sz="2000"/>
        </a:p>
        <a:p>
          <a:r>
            <a:rPr lang="en-US" sz="2000"/>
            <a:t>n_oos_cv = n_iis - n_trainCV</a:t>
          </a:r>
        </a:p>
        <a:p>
          <a:endParaRPr lang="en-US" sz="2000"/>
        </a:p>
        <a:p>
          <a:r>
            <a:rPr lang="en-US" sz="2000"/>
            <a:t>MSE_mat = matrix(NA,nfolds,n_lambdas)</a:t>
          </a:r>
        </a:p>
        <a:p>
          <a:endParaRPr lang="en-US" sz="20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D10296-7014-0E44-8CC7-1DA48BF1855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for (i_fold in 1:nfolds){</a:t>
          </a:r>
        </a:p>
        <a:p>
          <a:r>
            <a:rPr lang="en-US" sz="1600"/>
            <a:t>  </a:t>
          </a:r>
        </a:p>
        <a:p>
          <a:r>
            <a:rPr lang="en-US" sz="1600"/>
            <a:t>  idx_range = 1:n_trainCV</a:t>
          </a:r>
        </a:p>
        <a:p>
          <a:r>
            <a:rPr lang="en-US" sz="1600"/>
            <a:t>  idx_oos_cv = idx_randsort[idx_range+n_trainCV*(i_fold-1)]</a:t>
          </a:r>
        </a:p>
        <a:p>
          <a:r>
            <a:rPr lang="en-US" sz="1600"/>
            <a:t>  idx_iss_cv = setdiff(idx_randsort,idx_oos_cv)</a:t>
          </a:r>
        </a:p>
        <a:p>
          <a:r>
            <a:rPr lang="en-US" sz="1600"/>
            <a:t>  </a:t>
          </a:r>
        </a:p>
        <a:p>
          <a:r>
            <a:rPr lang="en-US" sz="1600"/>
            <a:t>  X_iis_cv = X_iis[idx_iss_cv,]</a:t>
          </a:r>
        </a:p>
        <a:p>
          <a:r>
            <a:rPr lang="en-US" sz="1600"/>
            <a:t>  y_iis_cv = y_iis[idx_iss_cv]  </a:t>
          </a:r>
        </a:p>
        <a:p>
          <a:r>
            <a:rPr lang="en-US" sz="1600"/>
            <a:t>  X_oos_cv = X_iis[idx_oos_cv,]</a:t>
          </a:r>
        </a:p>
        <a:p>
          <a:r>
            <a:rPr lang="en-US" sz="1600"/>
            <a:t>  y_oos_cv = y_iis[idx_oos_cv]</a:t>
          </a:r>
        </a:p>
        <a:p>
          <a:r>
            <a:rPr lang="en-US" sz="1600"/>
            <a:t>  </a:t>
          </a:r>
        </a:p>
        <a:p>
          <a:r>
            <a:rPr lang="en-US" sz="1600"/>
            <a:t>  for (i_lambda in 1:n_lambdas){</a:t>
          </a:r>
        </a:p>
        <a:p>
          <a:r>
            <a:rPr lang="en-US" sz="1600"/>
            <a:t>    fit_i = glmnet(x = X_iis_cv,</a:t>
          </a:r>
        </a:p>
        <a:p>
          <a:r>
            <a:rPr lang="en-US" sz="1600"/>
            <a:t>                   y = y_iis_cv,</a:t>
          </a:r>
        </a:p>
        <a:p>
          <a:r>
            <a:rPr lang="en-US" sz="1600"/>
            <a:t>                   family = 'gaussian',</a:t>
          </a:r>
        </a:p>
        <a:p>
          <a:r>
            <a:rPr lang="en-US" sz="1600"/>
            <a:t>                   lambda = lambdas[i_lambda])</a:t>
          </a:r>
        </a:p>
        <a:p>
          <a:r>
            <a:rPr lang="en-US" sz="1600"/>
            <a:t>    </a:t>
          </a:r>
        </a:p>
        <a:p>
          <a:r>
            <a:rPr lang="en-US" sz="1600"/>
            <a:t>    yhat_i = predict(fit_i, newx = X_oos_cv)</a:t>
          </a:r>
        </a:p>
        <a:p>
          <a:r>
            <a:rPr lang="en-US" sz="1600"/>
            <a:t>    </a:t>
          </a:r>
        </a:p>
        <a:p>
          <a:r>
            <a:rPr lang="en-US" sz="1600"/>
            <a:t>    MSE_i = sum((yhat_i-y_oos_cv)^2)/n_oos_cv</a:t>
          </a:r>
        </a:p>
        <a:p>
          <a:r>
            <a:rPr lang="en-US" sz="1600"/>
            <a:t>    </a:t>
          </a:r>
        </a:p>
        <a:p>
          <a:r>
            <a:rPr lang="en-US" sz="1600"/>
            <a:t>    MSE_mat[i_fold,i_lambda] = MSE_i</a:t>
          </a:r>
        </a:p>
        <a:p>
          <a:r>
            <a:rPr lang="en-US" sz="1600"/>
            <a:t>    </a:t>
          </a:r>
        </a:p>
        <a:p>
          <a:r>
            <a:rPr lang="en-US" sz="1600"/>
            <a:t>  }</a:t>
          </a:r>
        </a:p>
        <a:p>
          <a:r>
            <a:rPr lang="en-US" sz="1600"/>
            <a:t>}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3C2E95E-8BA5-E542-B502-257B094E61F3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plot(x = log(lambdas),</a:t>
          </a:r>
        </a:p>
        <a:p>
          <a:r>
            <a:rPr lang="en-US" sz="2000"/>
            <a:t>     y= rep(0,n_lambdas),</a:t>
          </a:r>
        </a:p>
        <a:p>
          <a:r>
            <a:rPr lang="en-US" sz="2000"/>
            <a:t>     ylim = c(0,max(MSE_mat)), ylab = 'MSE',</a:t>
          </a:r>
        </a:p>
        <a:p>
          <a:r>
            <a:rPr lang="en-US" sz="2000"/>
            <a:t>     cex=.001)</a:t>
          </a:r>
        </a:p>
        <a:p>
          <a:endParaRPr lang="en-US" sz="2000"/>
        </a:p>
        <a:p>
          <a:r>
            <a:rPr lang="en-US" sz="2000"/>
            <a:t>for (i in 1:nfolds){</a:t>
          </a:r>
        </a:p>
        <a:p>
          <a:r>
            <a:rPr lang="en-US" sz="2000"/>
            <a:t>  points(x = log(lambdas), y =MSE_mat[i,],col = i+1)</a:t>
          </a:r>
        </a:p>
        <a:p>
          <a:r>
            <a:rPr lang="en-US" sz="2000"/>
            <a:t>}</a:t>
          </a:r>
        </a:p>
        <a:p>
          <a:endParaRPr lang="en-US" sz="2000"/>
        </a:p>
        <a:p>
          <a:endParaRPr lang="en-US" sz="20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AE26C0-3D10-F44F-8CFD-CCFEEE9D1F9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.9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preds_names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as.matrix(d[idx_iis,preds_names])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as.matrix(d[idx_oos,preds_names])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546452D-F6E7-234E-91C0-ADFBEA652DEA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Matrices ####</a:t>
          </a:r>
        </a:p>
        <a:p>
          <a:r>
            <a:rPr lang="en-US" sz="2000"/>
            <a:t>MyMatrixMaker = function(X){</a:t>
          </a:r>
        </a:p>
        <a:p>
          <a:r>
            <a:rPr lang="en-US" sz="2000"/>
            <a:t>  X_std = scale(x = X, center = TRUE, scale = FALSE)</a:t>
          </a:r>
        </a:p>
        <a:p>
          <a:r>
            <a:rPr lang="en-US" sz="2000"/>
            <a:t>  out = as.matrix(X_std)</a:t>
          </a:r>
        </a:p>
        <a:p>
          <a:r>
            <a:rPr lang="en-US" sz="2000"/>
            <a:t>  return(out)</a:t>
          </a:r>
        </a:p>
        <a:p>
          <a:r>
            <a:rPr lang="en-US" sz="2000"/>
            <a:t>}</a:t>
          </a:r>
        </a:p>
        <a:p>
          <a:r>
            <a:rPr lang="en-US" sz="2000"/>
            <a:t>X_iis = MyMatrixMaker(X_iis)</a:t>
          </a:r>
        </a:p>
        <a:p>
          <a:r>
            <a:rPr lang="en-US" sz="2000"/>
            <a:t>y_iis = MyMatrixMaker(y_iis)</a:t>
          </a:r>
        </a:p>
        <a:p>
          <a:r>
            <a:rPr lang="en-US" sz="2000"/>
            <a:t>X_oos = MyMatrixMaker(X_oos)</a:t>
          </a:r>
        </a:p>
        <a:p>
          <a:r>
            <a:rPr lang="en-US" sz="2000"/>
            <a:t>y_oos = MyMatrixMaker(y_oos)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6444A66-0FD6-BA40-BFD3-35981A56D3B6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L2 ####</a:t>
          </a:r>
        </a:p>
        <a:p>
          <a:endParaRPr lang="en-US" sz="2000"/>
        </a:p>
        <a:p>
          <a:r>
            <a:rPr lang="en-US" sz="2000"/>
            <a:t># install.packages('glmnet')</a:t>
          </a:r>
        </a:p>
        <a:p>
          <a:r>
            <a:rPr lang="en-US" sz="2000"/>
            <a:t>library(glmnet)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0 implements ridge regression</a:t>
          </a:r>
        </a:p>
        <a:p>
          <a:r>
            <a:rPr lang="en-US" sz="2000"/>
            <a:t>fit_cv_L2 &lt;- cv.glmnet(X_iis, y_iis, alpha = 0,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plot(fit_cv_L2)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50800</xdr:colOff>
      <xdr:row>21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A705C70-F8D9-6441-B8E1-C3B65B381D47}"/>
            </a:ext>
          </a:extLst>
        </xdr:cNvPr>
        <xdr:cNvSpPr txBox="1"/>
      </xdr:nvSpPr>
      <xdr:spPr>
        <a:xfrm>
          <a:off x="825500" y="330200"/>
          <a:ext cx="9131300" cy="661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Regularization L1 ####</a:t>
          </a:r>
        </a:p>
        <a:p>
          <a:endParaRPr lang="en-US" sz="2000"/>
        </a:p>
        <a:p>
          <a:r>
            <a:rPr lang="en-US" sz="2000"/>
            <a:t># install.packages('glmnet')</a:t>
          </a:r>
        </a:p>
        <a:p>
          <a:r>
            <a:rPr lang="en-US" sz="2000"/>
            <a:t>library(glmnet)</a:t>
          </a:r>
        </a:p>
        <a:p>
          <a:endParaRPr lang="en-US" sz="2000"/>
        </a:p>
        <a:p>
          <a:r>
            <a:rPr lang="en-US" sz="2000"/>
            <a:t>lambdas &lt;- 10^seq(-3, 5, length.out = 100)</a:t>
          </a:r>
        </a:p>
        <a:p>
          <a:endParaRPr lang="en-US" sz="2000"/>
        </a:p>
        <a:p>
          <a:r>
            <a:rPr lang="en-US" sz="2000"/>
            <a:t># Setting alpha = 1 implements lasso regression</a:t>
          </a:r>
        </a:p>
        <a:p>
          <a:r>
            <a:rPr lang="en-US" sz="2000"/>
            <a:t>fit_cv_L1 &lt;- cv.glmnet(X_iis, y_iis, alpha = 1,</a:t>
          </a:r>
        </a:p>
        <a:p>
          <a:r>
            <a:rPr lang="en-US" sz="2000"/>
            <a:t>                       lambda = lambdas,</a:t>
          </a:r>
        </a:p>
        <a:p>
          <a:r>
            <a:rPr lang="en-US" sz="2000"/>
            <a:t>                       standardize = TRUE, nfolds = 5)</a:t>
          </a:r>
        </a:p>
        <a:p>
          <a:r>
            <a:rPr lang="en-US" sz="2000"/>
            <a:t>plot(fit_cv_L1)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127000</xdr:colOff>
      <xdr:row>9</xdr:row>
      <xdr:rowOff>152400</xdr:rowOff>
    </xdr:from>
    <xdr:ext cx="4216400" cy="4495800"/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AF412697-18EC-1240-9D24-96195FDDF1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58400" y="2552700"/>
          <a:ext cx="42164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15</xdr:col>
      <xdr:colOff>584200</xdr:colOff>
      <xdr:row>9</xdr:row>
      <xdr:rowOff>152399</xdr:rowOff>
    </xdr:from>
    <xdr:to>
      <xdr:col>19</xdr:col>
      <xdr:colOff>800100</xdr:colOff>
      <xdr:row>26</xdr:row>
      <xdr:rowOff>172126</xdr:rowOff>
    </xdr:to>
    <xdr:pic>
      <xdr:nvPicPr>
        <xdr:cNvPr id="3" name="Picture 2" descr="Clip art remember jpeg - Clipartix">
          <a:extLst>
            <a:ext uri="{FF2B5EF4-FFF2-40B4-BE49-F238E27FC236}">
              <a16:creationId xmlns:a16="http://schemas.microsoft.com/office/drawing/2014/main" id="{970623F2-86AB-E049-BA5B-3FA4D19218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00" y="2552699"/>
          <a:ext cx="3517900" cy="45536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11</xdr:row>
      <xdr:rowOff>0</xdr:rowOff>
    </xdr:from>
    <xdr:to>
      <xdr:col>12</xdr:col>
      <xdr:colOff>673100</xdr:colOff>
      <xdr:row>24</xdr:row>
      <xdr:rowOff>25400</xdr:rowOff>
    </xdr:to>
    <xdr:pic>
      <xdr:nvPicPr>
        <xdr:cNvPr id="6" name="Picture 5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DEFEC979-5BEB-674D-8278-7399E32BA8F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94800" y="2933700"/>
          <a:ext cx="2324100" cy="3492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101600</xdr:rowOff>
    </xdr:from>
    <xdr:to>
      <xdr:col>13</xdr:col>
      <xdr:colOff>571500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056DEF-78A7-7947-91D4-AC713FEFD3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508000</xdr:colOff>
      <xdr:row>13</xdr:row>
      <xdr:rowOff>114300</xdr:rowOff>
    </xdr:from>
    <xdr:ext cx="3302000" cy="1981200"/>
    <xdr:pic>
      <xdr:nvPicPr>
        <xdr:cNvPr id="3" name="Picture 2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52455662-D1C9-724D-85BF-444F6E4E09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0" y="2755900"/>
          <a:ext cx="3302000" cy="1981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8</xdr:col>
      <xdr:colOff>692264</xdr:colOff>
      <xdr:row>30</xdr:row>
      <xdr:rowOff>25400</xdr:rowOff>
    </xdr:from>
    <xdr:to>
      <xdr:col>10</xdr:col>
      <xdr:colOff>266699</xdr:colOff>
      <xdr:row>39</xdr:row>
      <xdr:rowOff>38100</xdr:rowOff>
    </xdr:to>
    <xdr:pic>
      <xdr:nvPicPr>
        <xdr:cNvPr id="4" name="Picture 3" descr="Free download background I Want You from category cartoons wallpapers for  iPhone [640x960] for your Desktop, Mobile &amp; Tablet | Explore 47+ Wallpaper  That I Want | I Love Wallpaper, Map Wallpaper">
          <a:extLst>
            <a:ext uri="{FF2B5EF4-FFF2-40B4-BE49-F238E27FC236}">
              <a16:creationId xmlns:a16="http://schemas.microsoft.com/office/drawing/2014/main" id="{7CC92C04-E461-F244-8409-3CE0638D7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264" y="6121400"/>
          <a:ext cx="1225435" cy="184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22B6EF-7D4C-8F42-ADF9-3DAB014E81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6350</xdr:colOff>
      <xdr:row>3</xdr:row>
      <xdr:rowOff>0</xdr:rowOff>
    </xdr:from>
    <xdr:to>
      <xdr:col>20</xdr:col>
      <xdr:colOff>520700</xdr:colOff>
      <xdr:row>35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47FD2F-615A-C041-BA0C-29BBC5843B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</xdr:row>
      <xdr:rowOff>0</xdr:rowOff>
    </xdr:from>
    <xdr:to>
      <xdr:col>14</xdr:col>
      <xdr:colOff>419100</xdr:colOff>
      <xdr:row>9</xdr:row>
      <xdr:rowOff>203200</xdr:rowOff>
    </xdr:to>
    <xdr:pic>
      <xdr:nvPicPr>
        <xdr:cNvPr id="2" name="Picture 1" descr="Free Cartoon Scissors, Download Free Cartoon Scissors png images, Free  ClipArts on Clipart Library">
          <a:extLst>
            <a:ext uri="{FF2B5EF4-FFF2-40B4-BE49-F238E27FC236}">
              <a16:creationId xmlns:a16="http://schemas.microsoft.com/office/drawing/2014/main" id="{A2903FF2-94A4-19EC-E0ED-1A841330A9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0" y="1828800"/>
          <a:ext cx="3721100" cy="2184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11</xdr:row>
      <xdr:rowOff>0</xdr:rowOff>
    </xdr:from>
    <xdr:to>
      <xdr:col>14</xdr:col>
      <xdr:colOff>88900</xdr:colOff>
      <xdr:row>18</xdr:row>
      <xdr:rowOff>88900</xdr:rowOff>
    </xdr:to>
    <xdr:pic>
      <xdr:nvPicPr>
        <xdr:cNvPr id="3" name="Picture 2" descr="12 Teeth ideas | teeth, detective movies, human mouth">
          <a:extLst>
            <a:ext uri="{FF2B5EF4-FFF2-40B4-BE49-F238E27FC236}">
              <a16:creationId xmlns:a16="http://schemas.microsoft.com/office/drawing/2014/main" id="{82FD81B2-8CB1-E582-B58A-6BA6F467B5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5000" y="4470400"/>
          <a:ext cx="3390900" cy="2400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1</xdr:row>
      <xdr:rowOff>139700</xdr:rowOff>
    </xdr:from>
    <xdr:to>
      <xdr:col>14</xdr:col>
      <xdr:colOff>0</xdr:colOff>
      <xdr:row>23</xdr:row>
      <xdr:rowOff>215900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5F196B-A861-9F4A-A3C0-0B1A13B06035}"/>
            </a:ext>
          </a:extLst>
        </xdr:cNvPr>
        <xdr:cNvSpPr txBox="1"/>
      </xdr:nvSpPr>
      <xdr:spPr>
        <a:xfrm>
          <a:off x="889000" y="469900"/>
          <a:ext cx="10668000" cy="734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Data Prep0 ####</a:t>
          </a:r>
        </a:p>
        <a:p>
          <a:endParaRPr lang="en-US" sz="1600"/>
        </a:p>
        <a:p>
          <a:r>
            <a:rPr lang="en-US" sz="1600"/>
            <a:t>data('iris',package = 'datasets')</a:t>
          </a:r>
        </a:p>
        <a:p>
          <a:r>
            <a:rPr lang="en-US" sz="1600"/>
            <a:t>d = iris</a:t>
          </a:r>
        </a:p>
        <a:p>
          <a:r>
            <a:rPr lang="en-US" sz="1600"/>
            <a:t>ind_ins = c(1:25,76:100)</a:t>
          </a:r>
        </a:p>
        <a:p>
          <a:r>
            <a:rPr lang="en-US" sz="1600"/>
            <a:t>ind_oos = 26:75</a:t>
          </a:r>
        </a:p>
        <a:p>
          <a:r>
            <a:rPr lang="en-US" sz="1600"/>
            <a:t>y_name = 'Species'</a:t>
          </a:r>
        </a:p>
        <a:p>
          <a:r>
            <a:rPr lang="en-US" sz="1600"/>
            <a:t>targetCategory = 'versicolor'</a:t>
          </a:r>
        </a:p>
        <a:p>
          <a:endParaRPr lang="en-US" sz="1600"/>
        </a:p>
        <a:p>
          <a:r>
            <a:rPr lang="en-US" sz="1600"/>
            <a:t># Data Prep1 ####</a:t>
          </a:r>
        </a:p>
        <a:p>
          <a:endParaRPr lang="en-US" sz="1600"/>
        </a:p>
        <a:p>
          <a:r>
            <a:rPr lang="en-US" sz="1600"/>
            <a:t>d_ins = d[ind_ins,]</a:t>
          </a:r>
        </a:p>
        <a:p>
          <a:r>
            <a:rPr lang="en-US" sz="1600"/>
            <a:t>d_oos = d[ind_oos,]</a:t>
          </a:r>
        </a:p>
        <a:p>
          <a:r>
            <a:rPr lang="en-US" sz="1600"/>
            <a:t>y = d[y_name] == targetCategory</a:t>
          </a:r>
        </a:p>
        <a:p>
          <a:r>
            <a:rPr lang="en-US" sz="1600"/>
            <a:t>y_oos = y[ind_oos]</a:t>
          </a:r>
        </a:p>
        <a:p>
          <a:endParaRPr lang="en-US" sz="1600"/>
        </a:p>
        <a:p>
          <a:r>
            <a:rPr lang="en-US" sz="1600"/>
            <a:t># General Calculation</a:t>
          </a:r>
        </a:p>
        <a:p>
          <a:endParaRPr lang="en-US" sz="1600"/>
        </a:p>
        <a:p>
          <a:r>
            <a:rPr lang="en-US" sz="1600"/>
            <a:t>fstring = paste(y_name,'~ .')</a:t>
          </a:r>
        </a:p>
        <a:p>
          <a:r>
            <a:rPr lang="en-US" sz="1600"/>
            <a:t>myformula = formula(fstring)</a:t>
          </a:r>
        </a:p>
        <a:p>
          <a:endParaRPr lang="en-US" sz="1600"/>
        </a:p>
        <a:p>
          <a:r>
            <a:rPr lang="en-US" sz="1600"/>
            <a:t>myfit = glm(formula = myformula,family = 'binomial',data = d_ins)</a:t>
          </a:r>
        </a:p>
        <a:p>
          <a:r>
            <a:rPr lang="en-US" sz="1600"/>
            <a:t>y_pred = predict(object = myfit,newdata = d_oos,type = 'response')</a:t>
          </a:r>
        </a:p>
        <a:p>
          <a:endParaRPr lang="en-US" sz="1600"/>
        </a:p>
        <a:p>
          <a:r>
            <a:rPr lang="en-US" sz="1600"/>
            <a:t>y_pred = round(y_pred)</a:t>
          </a:r>
        </a:p>
        <a:p>
          <a:endParaRPr lang="en-US" sz="1600"/>
        </a:p>
        <a:p>
          <a:r>
            <a:rPr lang="en-US" sz="1600"/>
            <a:t>y_pred == y_oos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0</xdr:rowOff>
    </xdr:from>
    <xdr:to>
      <xdr:col>19</xdr:col>
      <xdr:colOff>781050</xdr:colOff>
      <xdr:row>22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0B0B55-9921-E94E-AC7A-6CD705590C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23</xdr:row>
      <xdr:rowOff>0</xdr:rowOff>
    </xdr:from>
    <xdr:to>
      <xdr:col>19</xdr:col>
      <xdr:colOff>781050</xdr:colOff>
      <xdr:row>42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A20582C-5F4C-C243-9E52-85C3F3C6E0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43</xdr:row>
      <xdr:rowOff>0</xdr:rowOff>
    </xdr:from>
    <xdr:to>
      <xdr:col>19</xdr:col>
      <xdr:colOff>781050</xdr:colOff>
      <xdr:row>62</xdr:row>
      <xdr:rowOff>12700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3639B5F-D808-B945-9A1C-5A369EDB5D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63</xdr:row>
      <xdr:rowOff>0</xdr:rowOff>
    </xdr:from>
    <xdr:to>
      <xdr:col>19</xdr:col>
      <xdr:colOff>781050</xdr:colOff>
      <xdr:row>82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9AF43D8-9C53-0A4F-9E2D-50989E0AB4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83</xdr:row>
      <xdr:rowOff>0</xdr:rowOff>
    </xdr:from>
    <xdr:to>
      <xdr:col>19</xdr:col>
      <xdr:colOff>781050</xdr:colOff>
      <xdr:row>102</xdr:row>
      <xdr:rowOff>12700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0B497B7-1DEF-EA4B-82CF-DC8180A94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3</xdr:row>
      <xdr:rowOff>279400</xdr:rowOff>
    </xdr:from>
    <xdr:to>
      <xdr:col>16</xdr:col>
      <xdr:colOff>139700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B5DCD8-BA6E-B14E-BBCB-C8E8435DBE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9</xdr:col>
      <xdr:colOff>800100</xdr:colOff>
      <xdr:row>20</xdr:row>
      <xdr:rowOff>266700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96234C4-EF44-CA42-AAAC-9A934BA0ADCD}"/>
            </a:ext>
          </a:extLst>
        </xdr:cNvPr>
        <xdr:cNvSpPr txBox="1"/>
      </xdr:nvSpPr>
      <xdr:spPr>
        <a:xfrm>
          <a:off x="825500" y="330200"/>
          <a:ext cx="7404100" cy="654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data('iris',package = 'datasets')</a:t>
          </a:r>
        </a:p>
        <a:p>
          <a:endParaRPr lang="en-US" sz="2000"/>
        </a:p>
        <a:p>
          <a:r>
            <a:rPr lang="en-US" sz="2000"/>
            <a:t>d = apply(iris[,1:4], 2, scale)</a:t>
          </a:r>
        </a:p>
        <a:p>
          <a:endParaRPr lang="en-US" sz="2000"/>
        </a:p>
        <a:p>
          <a:r>
            <a:rPr lang="en-US" sz="2000"/>
            <a:t>fit_kmeans =kmeans(d,3)</a:t>
          </a:r>
        </a:p>
        <a:p>
          <a:endParaRPr lang="en-US" sz="2000"/>
        </a:p>
        <a:p>
          <a:r>
            <a:rPr lang="en-US" sz="2000"/>
            <a:t>attributes(fit_kmeans)</a:t>
          </a:r>
        </a:p>
        <a:p>
          <a:endParaRPr lang="en-US" sz="2000"/>
        </a:p>
        <a:p>
          <a:r>
            <a:rPr lang="en-US" sz="2000"/>
            <a:t>fit_kmeans$centers</a:t>
          </a:r>
        </a:p>
        <a:p>
          <a:endParaRPr lang="en-US" sz="2000"/>
        </a:p>
        <a:p>
          <a:r>
            <a:rPr lang="en-US" sz="2000"/>
            <a:t>plot(d[,1:2],col = iris[,5])</a:t>
          </a:r>
        </a:p>
        <a:p>
          <a:r>
            <a:rPr lang="en-US" sz="2000"/>
            <a:t>points(fit_kmeans$centers[,1:2],col = c(1,3,2),pch=15)</a:t>
          </a:r>
        </a:p>
        <a:p>
          <a:endParaRPr lang="en-US" sz="20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25399</xdr:colOff>
      <xdr:row>6</xdr:row>
      <xdr:rowOff>88899</xdr:rowOff>
    </xdr:from>
    <xdr:to>
      <xdr:col>12</xdr:col>
      <xdr:colOff>807403</xdr:colOff>
      <xdr:row>21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A929807-902D-C645-BDE8-336530340E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0899" y="2070099"/>
          <a:ext cx="9862504" cy="494030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6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1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Volumes/GoogleDrive/My%20Drive/ML4RM/Classes/ML4RM_Class3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Diagnostics"/>
      <sheetName val="Sensitivity"/>
      <sheetName val="Specificity"/>
      <sheetName val="PPF_0"/>
      <sheetName val="PPF_1"/>
      <sheetName val="ConfusionMatrix"/>
      <sheetName val="ROC_Curve"/>
      <sheetName val="HarmonicMean"/>
      <sheetName val="Precision"/>
      <sheetName val="F1Score"/>
      <sheetName val="Bernoulli"/>
      <sheetName val="LogisticRegression"/>
      <sheetName val="Concept"/>
      <sheetName val="Iris_Data"/>
      <sheetName val="Iris_Fit"/>
      <sheetName val="Iris_Forecast_OOS"/>
      <sheetName val="R_Code"/>
      <sheetName val="MultiClass"/>
      <sheetName val="Each_vs_Each"/>
      <sheetName val="Each_vs_All"/>
      <sheetName val="ClusterAnalysis"/>
      <sheetName val="Cluster"/>
      <sheetName val="Excel_Demo"/>
      <sheetName val="R_Demo"/>
      <sheetName val="PieceWiseModels"/>
      <sheetName val="Data"/>
      <sheetName val="Fit_O3"/>
      <sheetName val="Fit_3Piece_O0"/>
      <sheetName val="Fit_3Piece_O1"/>
      <sheetName val="Fit_3Piece_O1_v2"/>
      <sheetName val="Fit_6Piece_O1"/>
      <sheetName val="Fit_2Piece_O2"/>
      <sheetName val="Splines"/>
      <sheetName val="NoSpline1"/>
      <sheetName val="NoSpline2"/>
      <sheetName val="NoSpline3"/>
      <sheetName val="CubicSpline1"/>
      <sheetName val="CubicSpline2"/>
      <sheetName val="CubicSpline3"/>
      <sheetName val="CubicSpline_YC"/>
      <sheetName val="CubicSpline_YC_Optim"/>
      <sheetName val="CubicSpline_YC_Optim_Penalized"/>
      <sheetName val="PreWork4NextClass"/>
      <sheetName val="InClassProjects"/>
      <sheetName val="Q_Splin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>
        <row r="8">
          <cell r="AA8">
            <v>1</v>
          </cell>
          <cell r="AB8">
            <v>2</v>
          </cell>
        </row>
        <row r="9">
          <cell r="AA9">
            <v>1</v>
          </cell>
          <cell r="AB9">
            <v>2.1</v>
          </cell>
        </row>
        <row r="10">
          <cell r="AA10">
            <v>1</v>
          </cell>
          <cell r="AB10">
            <v>2.2000000000000002</v>
          </cell>
        </row>
        <row r="11">
          <cell r="AA11">
            <v>1</v>
          </cell>
          <cell r="AB11">
            <v>2.2999999999999998</v>
          </cell>
        </row>
        <row r="12">
          <cell r="AA12">
            <v>1</v>
          </cell>
          <cell r="AB12">
            <v>2.4</v>
          </cell>
        </row>
        <row r="13">
          <cell r="AA13">
            <v>1</v>
          </cell>
          <cell r="AB13">
            <v>2.5</v>
          </cell>
        </row>
        <row r="14">
          <cell r="AA14">
            <v>1</v>
          </cell>
          <cell r="AB14">
            <v>2.6</v>
          </cell>
        </row>
        <row r="15">
          <cell r="AA15">
            <v>1</v>
          </cell>
          <cell r="AB15">
            <v>2.7</v>
          </cell>
        </row>
        <row r="16">
          <cell r="AA16">
            <v>1</v>
          </cell>
          <cell r="AB16">
            <v>2.8</v>
          </cell>
        </row>
        <row r="17">
          <cell r="AA17">
            <v>1</v>
          </cell>
          <cell r="AB17">
            <v>2.9</v>
          </cell>
        </row>
        <row r="18">
          <cell r="AA18">
            <v>2</v>
          </cell>
          <cell r="AB18">
            <v>3</v>
          </cell>
        </row>
        <row r="19">
          <cell r="AA19">
            <v>2</v>
          </cell>
          <cell r="AB19">
            <v>3.1</v>
          </cell>
        </row>
        <row r="20">
          <cell r="AA20">
            <v>2</v>
          </cell>
          <cell r="AB20">
            <v>3.2</v>
          </cell>
        </row>
        <row r="21">
          <cell r="AA21">
            <v>2</v>
          </cell>
          <cell r="AB21">
            <v>3.3</v>
          </cell>
        </row>
        <row r="22">
          <cell r="AA22">
            <v>2</v>
          </cell>
          <cell r="AB22">
            <v>3.4</v>
          </cell>
        </row>
        <row r="23">
          <cell r="AA23">
            <v>2</v>
          </cell>
          <cell r="AB23">
            <v>3.5</v>
          </cell>
        </row>
        <row r="24">
          <cell r="AA24">
            <v>2</v>
          </cell>
          <cell r="AB24">
            <v>3.6</v>
          </cell>
        </row>
        <row r="25">
          <cell r="AA25">
            <v>2</v>
          </cell>
          <cell r="AB25">
            <v>3.7</v>
          </cell>
        </row>
        <row r="26">
          <cell r="AA26">
            <v>2</v>
          </cell>
          <cell r="AB26">
            <v>3.8</v>
          </cell>
        </row>
        <row r="27">
          <cell r="AA27">
            <v>2</v>
          </cell>
          <cell r="AB27">
            <v>3.9</v>
          </cell>
        </row>
        <row r="28">
          <cell r="AA28">
            <v>3</v>
          </cell>
          <cell r="AB28">
            <v>4</v>
          </cell>
        </row>
        <row r="29">
          <cell r="AA29">
            <v>3</v>
          </cell>
          <cell r="AB29">
            <v>4.0999999999999996</v>
          </cell>
        </row>
        <row r="30">
          <cell r="AA30">
            <v>3</v>
          </cell>
          <cell r="AB30">
            <v>4.2</v>
          </cell>
        </row>
        <row r="31">
          <cell r="AA31">
            <v>3</v>
          </cell>
          <cell r="AB31">
            <v>4.3</v>
          </cell>
        </row>
        <row r="32">
          <cell r="AA32">
            <v>3</v>
          </cell>
          <cell r="AB32">
            <v>4.4000000000000004</v>
          </cell>
        </row>
        <row r="33">
          <cell r="AA33">
            <v>3</v>
          </cell>
          <cell r="AB33">
            <v>4.5</v>
          </cell>
        </row>
        <row r="34">
          <cell r="AA34">
            <v>3</v>
          </cell>
          <cell r="AB34">
            <v>4.5999999999999996</v>
          </cell>
        </row>
        <row r="35">
          <cell r="AA35">
            <v>3</v>
          </cell>
          <cell r="AB35">
            <v>4.7</v>
          </cell>
        </row>
        <row r="36">
          <cell r="AA36">
            <v>3</v>
          </cell>
          <cell r="AB36">
            <v>4.8</v>
          </cell>
        </row>
        <row r="37">
          <cell r="AA37">
            <v>3</v>
          </cell>
          <cell r="AB37">
            <v>4.9000000000000004</v>
          </cell>
        </row>
        <row r="38">
          <cell r="AA38">
            <v>3</v>
          </cell>
          <cell r="AB38">
            <v>5</v>
          </cell>
        </row>
      </sheetData>
      <sheetData sheetId="41" refreshError="1"/>
      <sheetData sheetId="42">
        <row r="110">
          <cell r="B110">
            <v>1</v>
          </cell>
        </row>
        <row r="120">
          <cell r="B120">
            <v>2</v>
          </cell>
        </row>
        <row r="130">
          <cell r="B130">
            <v>3</v>
          </cell>
        </row>
        <row r="140">
          <cell r="B140">
            <v>4</v>
          </cell>
        </row>
        <row r="150">
          <cell r="B150">
            <v>5</v>
          </cell>
        </row>
        <row r="170">
          <cell r="B170">
            <v>7</v>
          </cell>
        </row>
        <row r="200">
          <cell r="B200">
            <v>10</v>
          </cell>
        </row>
      </sheetData>
      <sheetData sheetId="43" refreshError="1"/>
      <sheetData sheetId="44" refreshError="1"/>
      <sheetData sheetId="45" refreshError="1"/>
      <sheetData sheetId="46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Diagnostics"/>
      <sheetName val="OutOfSampleTesting"/>
      <sheetName val="Setup_"/>
      <sheetName val="Explore"/>
      <sheetName val="Tools"/>
      <sheetName val="LM_InAndOut"/>
      <sheetName val="Optim_InAndOut"/>
      <sheetName val="Optim_Shrinkage"/>
      <sheetName val="Optim_LSearch"/>
      <sheetName val="AIC"/>
      <sheetName val="MLR_Step"/>
      <sheetName val="Data"/>
      <sheetName val="AIC_0"/>
      <sheetName val="AIC_1"/>
      <sheetName val="PreWork4NextClass"/>
      <sheetName val="InClassProjects"/>
      <sheetName val="Q_KNN_wVote"/>
      <sheetName val="Q_KNN_HighD"/>
      <sheetName val="Q_IndepErrors"/>
      <sheetName val="Q_CooksD"/>
      <sheetName val="Q_Specificity"/>
      <sheetName val="Q_OOS"/>
      <sheetName val="Q_AIC"/>
      <sheetName val="LendingClubData"/>
      <sheetName val="Hitters"/>
      <sheetName val="Hitters_Simpl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3">
          <cell r="B3">
            <v>0.1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>
        <row r="4">
          <cell r="AB4">
            <v>4</v>
          </cell>
        </row>
      </sheetData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OP7QV4kGZum-vyNJzl-_z3MsIfcKozdq&amp;authuser=davethemovie%40gmail.com&amp;usp=drive_f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OO2kHT1UOMf50Os6ths-Gc4BQ4e9Gzpd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OEabl-TAoNR3tvQH4zaMa7WK9fQHp-F0&amp;authuser=davethemovie%40gmail.com&amp;usp=drive_fs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en.wikipedia.org/wiki/Precision_and_recall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en.wikipedia.org/wiki/Sensitivity_and_specificity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F-score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ZSP9cZ_exLRnpnKFTGiJV23sY3FoldMg" TargetMode="External"/><Relationship Id="rId2" Type="http://schemas.openxmlformats.org/officeDocument/2006/relationships/hyperlink" Target="https://drive.google.com/open?id=1iGsQdcyO_zrKuyyCGMPxvSVZGuGkEAB-" TargetMode="External"/><Relationship Id="rId1" Type="http://schemas.openxmlformats.org/officeDocument/2006/relationships/hyperlink" Target="https://drive.google.com/open?id=165Es1y8YnWCTEvAnrj_KzcX5v4I4d1dE" TargetMode="Externa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drive.google.com/file/d/1C7BdJB7j0bcYuz1IwC5BCR2_GZp96dmO/view?usp=sharing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C16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120</v>
      </c>
    </row>
    <row r="4" spans="2:3" x14ac:dyDescent="0.3">
      <c r="B4" s="1" t="s">
        <v>12</v>
      </c>
    </row>
    <row r="6" spans="2:3" x14ac:dyDescent="0.3">
      <c r="B6" s="1" t="s">
        <v>11</v>
      </c>
    </row>
    <row r="7" spans="2:3" x14ac:dyDescent="0.3">
      <c r="C7" s="1" t="s">
        <v>117</v>
      </c>
    </row>
    <row r="8" spans="2:3" x14ac:dyDescent="0.3">
      <c r="C8" s="1" t="s">
        <v>118</v>
      </c>
    </row>
    <row r="9" spans="2:3" x14ac:dyDescent="0.3">
      <c r="C9" s="1" t="s">
        <v>119</v>
      </c>
    </row>
    <row r="10" spans="2:3" x14ac:dyDescent="0.3">
      <c r="C10" s="1" t="s">
        <v>174</v>
      </c>
    </row>
    <row r="12" spans="2:3" x14ac:dyDescent="0.3">
      <c r="B12" s="1" t="s">
        <v>18</v>
      </c>
    </row>
    <row r="14" spans="2:3" x14ac:dyDescent="0.3">
      <c r="B14" s="1" t="s">
        <v>121</v>
      </c>
    </row>
    <row r="16" spans="2:3" x14ac:dyDescent="0.3">
      <c r="B16" s="1" t="s">
        <v>122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C20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</v>
      </c>
    </row>
    <row r="4" spans="2:3" x14ac:dyDescent="0.3">
      <c r="B4" s="1" t="s">
        <v>3</v>
      </c>
    </row>
    <row r="6" spans="2:3" x14ac:dyDescent="0.3">
      <c r="B6" s="1" t="s">
        <v>4</v>
      </c>
    </row>
    <row r="8" spans="2:3" x14ac:dyDescent="0.3">
      <c r="B8" s="1" t="s">
        <v>5</v>
      </c>
    </row>
    <row r="10" spans="2:3" x14ac:dyDescent="0.3">
      <c r="B10" s="1" t="s">
        <v>72</v>
      </c>
    </row>
    <row r="13" spans="2:3" x14ac:dyDescent="0.3">
      <c r="C13" s="23" t="s">
        <v>89</v>
      </c>
    </row>
    <row r="14" spans="2:3" x14ac:dyDescent="0.3">
      <c r="C14" s="1" t="s">
        <v>90</v>
      </c>
    </row>
    <row r="15" spans="2:3" x14ac:dyDescent="0.3">
      <c r="C15" s="1" t="s">
        <v>91</v>
      </c>
    </row>
    <row r="16" spans="2:3" x14ac:dyDescent="0.3">
      <c r="C16" s="1" t="s">
        <v>92</v>
      </c>
    </row>
    <row r="17" spans="2:3" x14ac:dyDescent="0.3">
      <c r="C17" s="1" t="s">
        <v>93</v>
      </c>
    </row>
    <row r="18" spans="2:3" x14ac:dyDescent="0.3">
      <c r="C18" s="1" t="s">
        <v>94</v>
      </c>
    </row>
    <row r="20" spans="2:3" x14ac:dyDescent="0.3">
      <c r="B20" s="1" t="s">
        <v>180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26641-009D-EA40-9A5E-54152237A626}">
  <sheetPr codeName="Sheet9">
    <tabColor rgb="FF002060"/>
  </sheetPr>
  <dimension ref="A1:A5"/>
  <sheetViews>
    <sheetView workbookViewId="0"/>
  </sheetViews>
  <sheetFormatPr baseColWidth="10" defaultRowHeight="26" x14ac:dyDescent="0.3"/>
  <cols>
    <col min="1" max="1" width="15" style="1" bestFit="1" customWidth="1"/>
    <col min="2" max="16384" width="10.83203125" style="1"/>
  </cols>
  <sheetData>
    <row r="1" spans="1:1" x14ac:dyDescent="0.3">
      <c r="A1" s="1" t="s">
        <v>126</v>
      </c>
    </row>
    <row r="2" spans="1:1" x14ac:dyDescent="0.3">
      <c r="A2" s="1" t="s">
        <v>127</v>
      </c>
    </row>
    <row r="3" spans="1:1" x14ac:dyDescent="0.3">
      <c r="A3" s="1" t="s">
        <v>128</v>
      </c>
    </row>
    <row r="4" spans="1:1" x14ac:dyDescent="0.3">
      <c r="A4" s="1" t="s">
        <v>129</v>
      </c>
    </row>
    <row r="5" spans="1:1" x14ac:dyDescent="0.3">
      <c r="A5" s="1" t="s">
        <v>130</v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A8503-8312-0C4C-BCC7-5494381025E9}">
  <sheetPr codeName="Sheet4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126</v>
      </c>
    </row>
  </sheetData>
  <hyperlinks>
    <hyperlink ref="A1" r:id="rId1" xr:uid="{9CB613BF-D572-EC43-8C86-3CE0514A3371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E1860-254F-ED44-8F91-D817996E0151}">
  <sheetPr codeName="Sheet4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260B-D655-D441-85BA-5EDBB0692E76}">
  <sheetPr codeName="Sheet43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212</v>
      </c>
    </row>
  </sheetData>
  <hyperlinks>
    <hyperlink ref="A1" r:id="rId1" xr:uid="{7BD82051-299B-4349-9DCE-1CCFC294A3C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33C0E-3720-914E-B074-C47CC569DFE5}">
  <sheetPr codeName="Sheet4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3" t="s">
        <v>129</v>
      </c>
    </row>
  </sheetData>
  <hyperlinks>
    <hyperlink ref="A1" r:id="rId1" xr:uid="{8EA98632-1819-8246-BEC0-0325AA7E84D6}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CB464-9C55-BA4B-A714-F3B30EB95737}">
  <sheetPr codeName="Sheet4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CDAA-7DC2-0C45-9073-BA5B71CBE23C}">
  <sheetPr codeName="Sheet33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85</v>
      </c>
    </row>
    <row r="2" spans="1:1" x14ac:dyDescent="0.3">
      <c r="A2" s="1" t="s">
        <v>86</v>
      </c>
    </row>
    <row r="3" spans="1:1" x14ac:dyDescent="0.3">
      <c r="A3" s="1" t="s">
        <v>87</v>
      </c>
    </row>
    <row r="4" spans="1:1" x14ac:dyDescent="0.3">
      <c r="A4" s="1" t="s">
        <v>88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FC25B-B20C-9F47-8117-6C37A55F88DE}">
  <sheetPr codeName="Sheet34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5D22F-82C9-5145-B5F0-FAB93B6326A2}">
  <sheetPr codeName="Sheet35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55CE4-0BB4-154F-939C-09F32D913233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5BDF7-8747-0743-B47B-EB494F5DDAB2}">
  <sheetPr codeName="Sheet3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8F263-70EC-2447-8BC4-F5F0BFDAEE77}">
  <sheetPr codeName="Sheet24">
    <tabColor rgb="FF002060"/>
  </sheetPr>
  <dimension ref="A1:A11"/>
  <sheetViews>
    <sheetView workbookViewId="0"/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x14ac:dyDescent="0.25">
      <c r="A1" s="2" t="s">
        <v>10</v>
      </c>
    </row>
    <row r="2" spans="1:1" x14ac:dyDescent="0.25">
      <c r="A2" s="2" t="s">
        <v>13</v>
      </c>
    </row>
    <row r="3" spans="1:1" x14ac:dyDescent="0.25">
      <c r="A3" s="2" t="s">
        <v>35</v>
      </c>
    </row>
    <row r="4" spans="1:1" x14ac:dyDescent="0.25">
      <c r="A4" s="2" t="s">
        <v>36</v>
      </c>
    </row>
    <row r="5" spans="1:1" x14ac:dyDescent="0.25">
      <c r="A5" s="2" t="s">
        <v>34</v>
      </c>
    </row>
    <row r="6" spans="1:1" x14ac:dyDescent="0.25">
      <c r="A6" s="2" t="s">
        <v>174</v>
      </c>
    </row>
    <row r="7" spans="1:1" x14ac:dyDescent="0.25">
      <c r="A7" s="2" t="s">
        <v>225</v>
      </c>
    </row>
    <row r="8" spans="1:1" x14ac:dyDescent="0.25">
      <c r="A8" s="2" t="s">
        <v>224</v>
      </c>
    </row>
    <row r="9" spans="1:1" x14ac:dyDescent="0.25">
      <c r="A9" s="2" t="s">
        <v>163</v>
      </c>
    </row>
    <row r="10" spans="1:1" x14ac:dyDescent="0.25">
      <c r="A10" s="2" t="s">
        <v>203</v>
      </c>
    </row>
    <row r="11" spans="1:1" x14ac:dyDescent="0.25">
      <c r="A11" s="2" t="s">
        <v>204</v>
      </c>
    </row>
  </sheetData>
  <phoneticPr fontId="9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04638-007F-2844-8E32-1CA8110890F7}">
  <sheetPr codeName="Sheet30">
    <tabColor rgb="FFC00000"/>
  </sheetPr>
  <dimension ref="B2:T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6" width="10.83203125" style="2"/>
    <col min="7" max="10" width="10.83203125" style="30"/>
    <col min="11" max="11" width="15.83203125" style="30" bestFit="1" customWidth="1"/>
    <col min="12" max="12" width="10.83203125" style="30"/>
    <col min="13" max="13" width="15.6640625" style="2" bestFit="1" customWidth="1"/>
    <col min="14" max="14" width="12.1640625" style="2" bestFit="1" customWidth="1"/>
    <col min="15" max="16384" width="10.83203125" style="2"/>
  </cols>
  <sheetData>
    <row r="2" spans="2:20" x14ac:dyDescent="0.25">
      <c r="B2" s="2" t="s">
        <v>10</v>
      </c>
      <c r="L2" s="31" t="s">
        <v>141</v>
      </c>
      <c r="M2" s="32"/>
      <c r="N2" s="32"/>
      <c r="O2" s="32"/>
      <c r="P2" s="32"/>
      <c r="Q2" s="32"/>
      <c r="R2" s="32"/>
      <c r="S2" s="32"/>
      <c r="T2" s="32"/>
    </row>
    <row r="3" spans="2:20" x14ac:dyDescent="0.25">
      <c r="B3" s="3" t="s">
        <v>26</v>
      </c>
      <c r="C3" s="3"/>
      <c r="L3" s="31" t="s">
        <v>137</v>
      </c>
      <c r="M3" s="32"/>
      <c r="N3" s="32"/>
      <c r="O3" s="32"/>
      <c r="P3" s="32"/>
      <c r="Q3" s="32"/>
      <c r="R3" s="32"/>
      <c r="S3" s="32"/>
      <c r="T3" s="32"/>
    </row>
    <row r="4" spans="2:20" x14ac:dyDescent="0.25">
      <c r="B4" s="2" t="s">
        <v>25</v>
      </c>
      <c r="L4" s="31" t="s">
        <v>138</v>
      </c>
      <c r="M4" s="32"/>
      <c r="N4" s="32"/>
      <c r="O4" s="32"/>
      <c r="P4" s="32"/>
      <c r="Q4" s="32"/>
      <c r="R4" s="32"/>
      <c r="S4" s="32"/>
      <c r="T4" s="32"/>
    </row>
    <row r="5" spans="2:20" x14ac:dyDescent="0.25">
      <c r="B5" s="2" t="s">
        <v>24</v>
      </c>
      <c r="L5" s="31" t="s">
        <v>139</v>
      </c>
      <c r="M5" s="32"/>
      <c r="N5" s="32"/>
      <c r="O5" s="32"/>
      <c r="P5" s="32"/>
      <c r="Q5" s="32"/>
      <c r="R5" s="32"/>
      <c r="S5" s="32"/>
      <c r="T5" s="32"/>
    </row>
    <row r="6" spans="2:20" x14ac:dyDescent="0.25">
      <c r="L6" s="31" t="s">
        <v>140</v>
      </c>
      <c r="M6" s="32"/>
      <c r="N6" s="32"/>
      <c r="O6" s="32"/>
      <c r="P6" s="32"/>
      <c r="Q6" s="32"/>
      <c r="R6" s="32"/>
      <c r="S6" s="32"/>
      <c r="T6" s="32"/>
    </row>
    <row r="7" spans="2:20" x14ac:dyDescent="0.25">
      <c r="B7" s="4" t="s">
        <v>6</v>
      </c>
      <c r="C7" s="4" t="s">
        <v>7</v>
      </c>
      <c r="E7" s="4" t="s">
        <v>10</v>
      </c>
      <c r="G7" s="30" t="s">
        <v>132</v>
      </c>
      <c r="H7" s="30" t="s">
        <v>133</v>
      </c>
      <c r="I7" s="30" t="s">
        <v>131</v>
      </c>
      <c r="J7" s="30" t="s">
        <v>134</v>
      </c>
    </row>
    <row r="8" spans="2:20" x14ac:dyDescent="0.25">
      <c r="B8" s="2" t="s">
        <v>8</v>
      </c>
      <c r="C8" s="2" t="s">
        <v>8</v>
      </c>
      <c r="E8" s="2" cm="1">
        <f t="array" ref="E8">SUM((B8:B27=C8:C27)*(C8:C27="Sick"))/SUM((C8:C27="Sick")*1)</f>
        <v>0.66666666666666663</v>
      </c>
      <c r="G8" s="30" t="str">
        <f>IF(B8="Sick","Positive","Negative")</f>
        <v>Positive</v>
      </c>
      <c r="H8" s="30" t="str">
        <f>IF(B8=C8,"True","False")</f>
        <v>True</v>
      </c>
      <c r="I8" s="30">
        <f>(H8="TRUE") * (G8="Positive")</f>
        <v>1</v>
      </c>
      <c r="J8" s="30">
        <f>(H8="False") * (G8="Negative")</f>
        <v>0</v>
      </c>
      <c r="K8" s="30" t="s">
        <v>131</v>
      </c>
    </row>
    <row r="9" spans="2:20" x14ac:dyDescent="0.25">
      <c r="B9" s="2" t="s">
        <v>9</v>
      </c>
      <c r="C9" s="2" t="s">
        <v>8</v>
      </c>
      <c r="G9" s="30" t="str">
        <f t="shared" ref="G9:G27" si="0">IF(B9="Sick","Positive","Negative")</f>
        <v>Negative</v>
      </c>
      <c r="H9" s="30" t="str">
        <f t="shared" ref="H9:H27" si="1">IF(B9=C9,"True","False")</f>
        <v>False</v>
      </c>
      <c r="I9" s="30">
        <f t="shared" ref="I9:I27" si="2">(H9="TRUE") * (G9="Positive")</f>
        <v>0</v>
      </c>
      <c r="J9" s="30">
        <f t="shared" ref="J9:J27" si="3">(H9="False") * (G9="Negative")</f>
        <v>1</v>
      </c>
      <c r="K9" s="30">
        <f>SUM(I8:I27)</f>
        <v>8</v>
      </c>
      <c r="M9" s="2" t="s">
        <v>136</v>
      </c>
      <c r="R9" s="2" t="s">
        <v>117</v>
      </c>
    </row>
    <row r="10" spans="2:20" x14ac:dyDescent="0.25">
      <c r="B10" s="2" t="s">
        <v>9</v>
      </c>
      <c r="C10" s="2" t="s">
        <v>8</v>
      </c>
      <c r="G10" s="30" t="str">
        <f t="shared" si="0"/>
        <v>Negative</v>
      </c>
      <c r="H10" s="30" t="str">
        <f t="shared" si="1"/>
        <v>False</v>
      </c>
      <c r="I10" s="30">
        <f t="shared" si="2"/>
        <v>0</v>
      </c>
      <c r="J10" s="30">
        <f t="shared" si="3"/>
        <v>1</v>
      </c>
    </row>
    <row r="11" spans="2:20" x14ac:dyDescent="0.25">
      <c r="B11" s="2" t="s">
        <v>9</v>
      </c>
      <c r="C11" s="2" t="s">
        <v>9</v>
      </c>
      <c r="G11" s="30" t="str">
        <f t="shared" si="0"/>
        <v>Negative</v>
      </c>
      <c r="H11" s="30" t="str">
        <f t="shared" si="1"/>
        <v>True</v>
      </c>
      <c r="I11" s="30">
        <f t="shared" si="2"/>
        <v>0</v>
      </c>
      <c r="J11" s="30">
        <f t="shared" si="3"/>
        <v>0</v>
      </c>
      <c r="K11" s="30" t="s">
        <v>134</v>
      </c>
      <c r="S11"/>
    </row>
    <row r="12" spans="2:20" x14ac:dyDescent="0.25">
      <c r="B12" s="2" t="s">
        <v>8</v>
      </c>
      <c r="C12" s="2" t="s">
        <v>9</v>
      </c>
      <c r="G12" s="30" t="str">
        <f t="shared" si="0"/>
        <v>Positive</v>
      </c>
      <c r="H12" s="30" t="str">
        <f t="shared" si="1"/>
        <v>False</v>
      </c>
      <c r="I12" s="30">
        <f t="shared" si="2"/>
        <v>0</v>
      </c>
      <c r="J12" s="30">
        <f t="shared" si="3"/>
        <v>0</v>
      </c>
      <c r="K12" s="30">
        <f>SUM(J8:J27)</f>
        <v>4</v>
      </c>
    </row>
    <row r="13" spans="2:20" x14ac:dyDescent="0.25">
      <c r="B13" s="2" t="s">
        <v>9</v>
      </c>
      <c r="C13" s="2" t="s">
        <v>9</v>
      </c>
      <c r="G13" s="30" t="str">
        <f t="shared" si="0"/>
        <v>Negative</v>
      </c>
      <c r="H13" s="30" t="str">
        <f t="shared" si="1"/>
        <v>True</v>
      </c>
      <c r="I13" s="30">
        <f t="shared" si="2"/>
        <v>0</v>
      </c>
      <c r="J13" s="30">
        <f t="shared" si="3"/>
        <v>0</v>
      </c>
    </row>
    <row r="14" spans="2:20" x14ac:dyDescent="0.25">
      <c r="B14" s="2" t="s">
        <v>8</v>
      </c>
      <c r="C14" s="2" t="s">
        <v>8</v>
      </c>
      <c r="G14" s="30" t="str">
        <f t="shared" si="0"/>
        <v>Positive</v>
      </c>
      <c r="H14" s="30" t="str">
        <f t="shared" si="1"/>
        <v>True</v>
      </c>
      <c r="I14" s="30">
        <f t="shared" si="2"/>
        <v>1</v>
      </c>
      <c r="J14" s="30">
        <f t="shared" si="3"/>
        <v>0</v>
      </c>
      <c r="K14" s="30" t="s">
        <v>135</v>
      </c>
    </row>
    <row r="15" spans="2:20" x14ac:dyDescent="0.25">
      <c r="B15" s="2" t="s">
        <v>9</v>
      </c>
      <c r="C15" s="2" t="s">
        <v>9</v>
      </c>
      <c r="G15" s="30" t="str">
        <f t="shared" si="0"/>
        <v>Negative</v>
      </c>
      <c r="H15" s="30" t="str">
        <f t="shared" si="1"/>
        <v>True</v>
      </c>
      <c r="I15" s="30">
        <f t="shared" si="2"/>
        <v>0</v>
      </c>
      <c r="J15" s="30">
        <f t="shared" si="3"/>
        <v>0</v>
      </c>
      <c r="K15" s="30">
        <f>K9/(K9+K12)</f>
        <v>0.66666666666666663</v>
      </c>
    </row>
    <row r="16" spans="2:20" x14ac:dyDescent="0.25">
      <c r="B16" s="2" t="s">
        <v>8</v>
      </c>
      <c r="C16" s="2" t="s">
        <v>8</v>
      </c>
      <c r="G16" s="30" t="str">
        <f t="shared" si="0"/>
        <v>Positive</v>
      </c>
      <c r="H16" s="30" t="str">
        <f t="shared" si="1"/>
        <v>True</v>
      </c>
      <c r="I16" s="30">
        <f t="shared" si="2"/>
        <v>1</v>
      </c>
      <c r="J16" s="30">
        <f t="shared" si="3"/>
        <v>0</v>
      </c>
    </row>
    <row r="17" spans="2:10" x14ac:dyDescent="0.25">
      <c r="B17" s="2" t="s">
        <v>9</v>
      </c>
      <c r="C17" s="2" t="s">
        <v>8</v>
      </c>
      <c r="G17" s="30" t="str">
        <f t="shared" si="0"/>
        <v>Negative</v>
      </c>
      <c r="H17" s="30" t="str">
        <f t="shared" si="1"/>
        <v>False</v>
      </c>
      <c r="I17" s="30">
        <f t="shared" si="2"/>
        <v>0</v>
      </c>
      <c r="J17" s="30">
        <f t="shared" si="3"/>
        <v>1</v>
      </c>
    </row>
    <row r="18" spans="2:10" x14ac:dyDescent="0.25">
      <c r="B18" s="2" t="s">
        <v>8</v>
      </c>
      <c r="C18" s="2" t="s">
        <v>8</v>
      </c>
      <c r="G18" s="30" t="str">
        <f t="shared" si="0"/>
        <v>Positive</v>
      </c>
      <c r="H18" s="30" t="str">
        <f t="shared" si="1"/>
        <v>True</v>
      </c>
      <c r="I18" s="30">
        <f t="shared" si="2"/>
        <v>1</v>
      </c>
      <c r="J18" s="30">
        <f t="shared" si="3"/>
        <v>0</v>
      </c>
    </row>
    <row r="19" spans="2:10" x14ac:dyDescent="0.25">
      <c r="B19" s="2" t="s">
        <v>8</v>
      </c>
      <c r="C19" s="2" t="s">
        <v>8</v>
      </c>
      <c r="G19" s="30" t="str">
        <f t="shared" si="0"/>
        <v>Positive</v>
      </c>
      <c r="H19" s="30" t="str">
        <f t="shared" si="1"/>
        <v>True</v>
      </c>
      <c r="I19" s="30">
        <f t="shared" si="2"/>
        <v>1</v>
      </c>
      <c r="J19" s="30">
        <f t="shared" si="3"/>
        <v>0</v>
      </c>
    </row>
    <row r="20" spans="2:10" x14ac:dyDescent="0.25">
      <c r="B20" s="2" t="s">
        <v>8</v>
      </c>
      <c r="C20" s="2" t="s">
        <v>9</v>
      </c>
      <c r="G20" s="30" t="str">
        <f t="shared" si="0"/>
        <v>Positive</v>
      </c>
      <c r="H20" s="30" t="str">
        <f t="shared" si="1"/>
        <v>False</v>
      </c>
      <c r="I20" s="30">
        <f t="shared" si="2"/>
        <v>0</v>
      </c>
      <c r="J20" s="30">
        <f t="shared" si="3"/>
        <v>0</v>
      </c>
    </row>
    <row r="21" spans="2:10" x14ac:dyDescent="0.25">
      <c r="B21" s="2" t="s">
        <v>9</v>
      </c>
      <c r="C21" s="2" t="s">
        <v>9</v>
      </c>
      <c r="G21" s="30" t="str">
        <f t="shared" si="0"/>
        <v>Negative</v>
      </c>
      <c r="H21" s="30" t="str">
        <f t="shared" si="1"/>
        <v>True</v>
      </c>
      <c r="I21" s="30">
        <f t="shared" si="2"/>
        <v>0</v>
      </c>
      <c r="J21" s="30">
        <f t="shared" si="3"/>
        <v>0</v>
      </c>
    </row>
    <row r="22" spans="2:10" x14ac:dyDescent="0.25">
      <c r="B22" s="2" t="s">
        <v>9</v>
      </c>
      <c r="C22" s="2" t="s">
        <v>8</v>
      </c>
      <c r="G22" s="30" t="str">
        <f t="shared" si="0"/>
        <v>Negative</v>
      </c>
      <c r="H22" s="30" t="str">
        <f t="shared" si="1"/>
        <v>False</v>
      </c>
      <c r="I22" s="30">
        <f t="shared" si="2"/>
        <v>0</v>
      </c>
      <c r="J22" s="30">
        <f t="shared" si="3"/>
        <v>1</v>
      </c>
    </row>
    <row r="23" spans="2:10" x14ac:dyDescent="0.25">
      <c r="B23" s="2" t="s">
        <v>8</v>
      </c>
      <c r="C23" s="2" t="s">
        <v>8</v>
      </c>
      <c r="G23" s="30" t="str">
        <f t="shared" si="0"/>
        <v>Positive</v>
      </c>
      <c r="H23" s="30" t="str">
        <f t="shared" si="1"/>
        <v>True</v>
      </c>
      <c r="I23" s="30">
        <f t="shared" si="2"/>
        <v>1</v>
      </c>
      <c r="J23" s="30">
        <f t="shared" si="3"/>
        <v>0</v>
      </c>
    </row>
    <row r="24" spans="2:10" x14ac:dyDescent="0.25">
      <c r="B24" s="2" t="s">
        <v>9</v>
      </c>
      <c r="C24" s="2" t="s">
        <v>9</v>
      </c>
      <c r="G24" s="30" t="str">
        <f t="shared" si="0"/>
        <v>Negative</v>
      </c>
      <c r="H24" s="30" t="str">
        <f t="shared" si="1"/>
        <v>True</v>
      </c>
      <c r="I24" s="30">
        <f t="shared" si="2"/>
        <v>0</v>
      </c>
      <c r="J24" s="30">
        <f t="shared" si="3"/>
        <v>0</v>
      </c>
    </row>
    <row r="25" spans="2:10" x14ac:dyDescent="0.25">
      <c r="B25" s="2" t="s">
        <v>9</v>
      </c>
      <c r="C25" s="2" t="s">
        <v>9</v>
      </c>
      <c r="G25" s="30" t="str">
        <f t="shared" si="0"/>
        <v>Negative</v>
      </c>
      <c r="H25" s="30" t="str">
        <f t="shared" si="1"/>
        <v>True</v>
      </c>
      <c r="I25" s="30">
        <f t="shared" si="2"/>
        <v>0</v>
      </c>
      <c r="J25" s="30">
        <f t="shared" si="3"/>
        <v>0</v>
      </c>
    </row>
    <row r="26" spans="2:10" x14ac:dyDescent="0.25">
      <c r="B26" s="2" t="s">
        <v>8</v>
      </c>
      <c r="C26" s="2" t="s">
        <v>8</v>
      </c>
      <c r="G26" s="30" t="str">
        <f t="shared" si="0"/>
        <v>Positive</v>
      </c>
      <c r="H26" s="30" t="str">
        <f t="shared" si="1"/>
        <v>True</v>
      </c>
      <c r="I26" s="30">
        <f t="shared" si="2"/>
        <v>1</v>
      </c>
      <c r="J26" s="30">
        <f t="shared" si="3"/>
        <v>0</v>
      </c>
    </row>
    <row r="27" spans="2:10" x14ac:dyDescent="0.25">
      <c r="B27" s="2" t="s">
        <v>8</v>
      </c>
      <c r="C27" s="2" t="s">
        <v>8</v>
      </c>
      <c r="G27" s="30" t="str">
        <f t="shared" si="0"/>
        <v>Positive</v>
      </c>
      <c r="H27" s="30" t="str">
        <f t="shared" si="1"/>
        <v>True</v>
      </c>
      <c r="I27" s="30">
        <f t="shared" si="2"/>
        <v>1</v>
      </c>
      <c r="J27" s="30">
        <f t="shared" si="3"/>
        <v>0</v>
      </c>
    </row>
  </sheetData>
  <hyperlinks>
    <hyperlink ref="B3" r:id="rId1" xr:uid="{CB564CAE-93C3-4D4F-BFB8-9F4E3524E4FC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5D65-AF58-AA4D-BC79-B7F80B0E1ED7}">
  <sheetPr codeName="Sheet23">
    <tabColor rgb="FFC00000"/>
  </sheetPr>
  <dimension ref="B2:M27"/>
  <sheetViews>
    <sheetView workbookViewId="0"/>
  </sheetViews>
  <sheetFormatPr baseColWidth="10" defaultRowHeight="21" x14ac:dyDescent="0.25"/>
  <cols>
    <col min="1" max="1" width="10.83203125" style="2"/>
    <col min="2" max="2" width="15.6640625" style="2" bestFit="1" customWidth="1"/>
    <col min="3" max="3" width="12.1640625" style="2" bestFit="1" customWidth="1"/>
    <col min="4" max="7" width="10.83203125" style="2"/>
    <col min="8" max="8" width="15.6640625" style="2" bestFit="1" customWidth="1"/>
    <col min="9" max="9" width="12.1640625" style="2" bestFit="1" customWidth="1"/>
    <col min="10" max="16384" width="10.83203125" style="2"/>
  </cols>
  <sheetData>
    <row r="2" spans="2:13" x14ac:dyDescent="0.25">
      <c r="B2" s="2" t="s">
        <v>13</v>
      </c>
      <c r="H2" s="32"/>
      <c r="I2" s="32"/>
      <c r="J2" s="32"/>
      <c r="K2" s="32"/>
      <c r="L2" s="32"/>
      <c r="M2" s="32"/>
    </row>
    <row r="3" spans="2:13" x14ac:dyDescent="0.25">
      <c r="B3" s="3" t="s">
        <v>14</v>
      </c>
      <c r="C3" s="3"/>
      <c r="H3" s="32"/>
      <c r="I3" s="32" t="s">
        <v>142</v>
      </c>
      <c r="J3" s="32"/>
      <c r="K3" s="32"/>
      <c r="L3" s="32"/>
      <c r="M3" s="32"/>
    </row>
    <row r="4" spans="2:13" x14ac:dyDescent="0.25">
      <c r="B4" s="2" t="s">
        <v>15</v>
      </c>
      <c r="H4" s="32"/>
      <c r="I4" s="32"/>
      <c r="J4" s="32"/>
      <c r="K4" s="32"/>
      <c r="L4" s="32"/>
      <c r="M4" s="32"/>
    </row>
    <row r="5" spans="2:13" x14ac:dyDescent="0.25">
      <c r="B5" s="2" t="s">
        <v>16</v>
      </c>
    </row>
    <row r="7" spans="2:13" x14ac:dyDescent="0.25">
      <c r="B7" s="4" t="s">
        <v>6</v>
      </c>
      <c r="C7" s="4" t="s">
        <v>7</v>
      </c>
      <c r="E7" s="4" t="s">
        <v>13</v>
      </c>
    </row>
    <row r="8" spans="2:13" x14ac:dyDescent="0.25">
      <c r="B8" s="2" t="s">
        <v>8</v>
      </c>
      <c r="C8" s="2" t="s">
        <v>8</v>
      </c>
      <c r="E8" s="2" cm="1">
        <f t="array" ref="E8">SUM((B8:B27=C8:C27)*(C8:C27="Healthy"))/SUM((C8:C27="Healthy")*1)</f>
        <v>0.77777777777777779</v>
      </c>
    </row>
    <row r="9" spans="2:13" x14ac:dyDescent="0.25">
      <c r="B9" s="2" t="s">
        <v>9</v>
      </c>
      <c r="C9" s="2" t="s">
        <v>8</v>
      </c>
    </row>
    <row r="10" spans="2:13" x14ac:dyDescent="0.25">
      <c r="B10" s="2" t="s">
        <v>8</v>
      </c>
      <c r="C10" s="2" t="s">
        <v>8</v>
      </c>
    </row>
    <row r="11" spans="2:13" x14ac:dyDescent="0.25">
      <c r="B11" s="2" t="s">
        <v>9</v>
      </c>
      <c r="C11" s="2" t="s">
        <v>9</v>
      </c>
      <c r="K11" s="2" t="s">
        <v>17</v>
      </c>
    </row>
    <row r="12" spans="2:13" x14ac:dyDescent="0.25">
      <c r="B12" s="2" t="s">
        <v>8</v>
      </c>
      <c r="C12" s="2" t="s">
        <v>9</v>
      </c>
    </row>
    <row r="13" spans="2:13" x14ac:dyDescent="0.25">
      <c r="B13" s="2" t="s">
        <v>9</v>
      </c>
      <c r="C13" s="2" t="s">
        <v>9</v>
      </c>
    </row>
    <row r="14" spans="2:13" x14ac:dyDescent="0.25">
      <c r="B14" s="2" t="s">
        <v>8</v>
      </c>
      <c r="C14" s="2" t="s">
        <v>8</v>
      </c>
    </row>
    <row r="15" spans="2:13" x14ac:dyDescent="0.25">
      <c r="B15" s="2" t="s">
        <v>9</v>
      </c>
      <c r="C15" s="2" t="s">
        <v>9</v>
      </c>
    </row>
    <row r="16" spans="2:13" x14ac:dyDescent="0.25">
      <c r="B16" s="2" t="s">
        <v>8</v>
      </c>
      <c r="C16" s="2" t="s">
        <v>8</v>
      </c>
    </row>
    <row r="17" spans="2:3" x14ac:dyDescent="0.25">
      <c r="B17" s="2" t="s">
        <v>9</v>
      </c>
      <c r="C17" s="2" t="s">
        <v>8</v>
      </c>
    </row>
    <row r="18" spans="2:3" x14ac:dyDescent="0.25">
      <c r="B18" s="2" t="s">
        <v>8</v>
      </c>
      <c r="C18" s="2" t="s">
        <v>8</v>
      </c>
    </row>
    <row r="19" spans="2:3" x14ac:dyDescent="0.25">
      <c r="B19" s="2" t="s">
        <v>8</v>
      </c>
      <c r="C19" s="2" t="s">
        <v>8</v>
      </c>
    </row>
    <row r="20" spans="2:3" x14ac:dyDescent="0.25">
      <c r="B20" s="2" t="s">
        <v>8</v>
      </c>
      <c r="C20" s="2" t="s">
        <v>9</v>
      </c>
    </row>
    <row r="21" spans="2:3" x14ac:dyDescent="0.25">
      <c r="B21" s="2" t="s">
        <v>9</v>
      </c>
      <c r="C21" s="2" t="s">
        <v>9</v>
      </c>
    </row>
    <row r="22" spans="2:3" x14ac:dyDescent="0.25">
      <c r="B22" s="2" t="s">
        <v>9</v>
      </c>
      <c r="C22" s="2" t="s">
        <v>8</v>
      </c>
    </row>
    <row r="23" spans="2:3" x14ac:dyDescent="0.25">
      <c r="B23" s="2" t="s">
        <v>8</v>
      </c>
      <c r="C23" s="2" t="s">
        <v>8</v>
      </c>
    </row>
    <row r="24" spans="2:3" x14ac:dyDescent="0.25">
      <c r="B24" s="2" t="s">
        <v>9</v>
      </c>
      <c r="C24" s="2" t="s">
        <v>9</v>
      </c>
    </row>
    <row r="25" spans="2:3" x14ac:dyDescent="0.25">
      <c r="B25" s="2" t="s">
        <v>9</v>
      </c>
      <c r="C25" s="2" t="s">
        <v>9</v>
      </c>
    </row>
    <row r="26" spans="2:3" x14ac:dyDescent="0.25">
      <c r="B26" s="2" t="s">
        <v>8</v>
      </c>
      <c r="C26" s="2" t="s">
        <v>8</v>
      </c>
    </row>
    <row r="27" spans="2:3" x14ac:dyDescent="0.25">
      <c r="B27" s="2" t="s">
        <v>9</v>
      </c>
      <c r="C27" s="2" t="s">
        <v>9</v>
      </c>
    </row>
  </sheetData>
  <hyperlinks>
    <hyperlink ref="B3" r:id="rId1" xr:uid="{5EC57EAE-C63B-0E4D-9644-B954C32F4918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C06C3-22B0-9643-8EA0-DB45A9675704}">
  <sheetPr codeName="Sheet15">
    <tabColor rgb="FFC00000"/>
  </sheetPr>
  <dimension ref="A2:K1002"/>
  <sheetViews>
    <sheetView workbookViewId="0">
      <selection activeCell="B3" sqref="B3:C3"/>
    </sheetView>
  </sheetViews>
  <sheetFormatPr baseColWidth="10" defaultRowHeight="16" x14ac:dyDescent="0.2"/>
  <cols>
    <col min="1" max="11" width="10.83203125" style="10"/>
    <col min="12" max="16384" width="10.83203125" style="6"/>
  </cols>
  <sheetData>
    <row r="2" spans="1:11" x14ac:dyDescent="0.2">
      <c r="B2" s="10" t="s">
        <v>29</v>
      </c>
      <c r="C2" s="10" t="s">
        <v>7</v>
      </c>
      <c r="J2" s="11" t="s">
        <v>32</v>
      </c>
      <c r="K2" s="11" t="s">
        <v>30</v>
      </c>
    </row>
    <row r="3" spans="1:11" x14ac:dyDescent="0.2">
      <c r="A3" s="10">
        <v>1</v>
      </c>
      <c r="B3" s="10">
        <f ca="1">IF(C3="Bomb",_xlfn.NORM.INV(RAND(),0.7,0.1),_xlfn.NORM.INV(RAND(),0.6,0.15))</f>
        <v>0.58637120356282169</v>
      </c>
      <c r="C3" s="10" t="str">
        <f ca="1">IF(RAND()&lt;0.5,"Bomb","Bird")</f>
        <v>Bird</v>
      </c>
      <c r="E3" s="10" t="s">
        <v>31</v>
      </c>
      <c r="J3" s="12">
        <f ca="1">F7</f>
        <v>0</v>
      </c>
      <c r="K3" s="12">
        <f ca="1">E7</f>
        <v>1</v>
      </c>
    </row>
    <row r="4" spans="1:11" x14ac:dyDescent="0.2">
      <c r="A4" s="10">
        <v>2</v>
      </c>
      <c r="B4" s="10">
        <f t="shared" ref="B4:B67" ca="1" si="0">IF(C4="Bomb",_xlfn.NORM.INV(RAND(),0.7,0.1),_xlfn.NORM.INV(RAND(),0.6,0.15))</f>
        <v>0.86161920710565387</v>
      </c>
      <c r="C4" s="10" t="s">
        <v>27</v>
      </c>
      <c r="E4" s="12">
        <v>0.03</v>
      </c>
      <c r="I4" s="12">
        <v>0.03</v>
      </c>
      <c r="J4" s="13">
        <f t="dataTable" ref="J4:K36" dt2D="0" dtr="0" r1="E4" ca="1"/>
        <v>0</v>
      </c>
      <c r="K4" s="13">
        <v>1</v>
      </c>
    </row>
    <row r="5" spans="1:11" x14ac:dyDescent="0.2">
      <c r="A5" s="10">
        <v>3</v>
      </c>
      <c r="B5" s="10">
        <f t="shared" ca="1" si="0"/>
        <v>0.6882763173071631</v>
      </c>
      <c r="C5" s="10" t="s">
        <v>28</v>
      </c>
      <c r="I5" s="12">
        <v>0.06</v>
      </c>
      <c r="J5" s="13">
        <v>0</v>
      </c>
      <c r="K5" s="13">
        <v>1</v>
      </c>
    </row>
    <row r="6" spans="1:11" x14ac:dyDescent="0.2">
      <c r="A6" s="10">
        <v>4</v>
      </c>
      <c r="B6" s="10">
        <f t="shared" ca="1" si="0"/>
        <v>0.62288527119156401</v>
      </c>
      <c r="C6" s="10" t="s">
        <v>27</v>
      </c>
      <c r="E6" s="11" t="s">
        <v>30</v>
      </c>
      <c r="F6" s="11" t="s">
        <v>32</v>
      </c>
      <c r="I6" s="12">
        <v>0.09</v>
      </c>
      <c r="J6" s="13">
        <v>0</v>
      </c>
      <c r="K6" s="13">
        <v>1</v>
      </c>
    </row>
    <row r="7" spans="1:11" x14ac:dyDescent="0.2">
      <c r="A7" s="10">
        <v>5</v>
      </c>
      <c r="B7" s="10">
        <f t="shared" ca="1" si="0"/>
        <v>0.55654478347369574</v>
      </c>
      <c r="C7" s="10" t="s">
        <v>27</v>
      </c>
      <c r="E7" s="13">
        <f ca="1">COUNTIFS(B:B,"&gt;" &amp;E4,C:C,"="&amp;"Bomb")/COUNTIFS(C:C,"="&amp;"Bomb")</f>
        <v>1</v>
      </c>
      <c r="F7" s="13">
        <f ca="1">COUNTIFS(B:B,"&lt;" &amp;E4,C:C,"="&amp;"Bird")/COUNTIFS(C:C,"="&amp;"Bird")</f>
        <v>0</v>
      </c>
      <c r="I7" s="12">
        <v>0.12</v>
      </c>
      <c r="J7" s="13">
        <v>1.9493177387914229E-3</v>
      </c>
      <c r="K7" s="13">
        <v>1</v>
      </c>
    </row>
    <row r="8" spans="1:11" x14ac:dyDescent="0.2">
      <c r="A8" s="10">
        <v>6</v>
      </c>
      <c r="B8" s="10">
        <f t="shared" ca="1" si="0"/>
        <v>0.75209755656137145</v>
      </c>
      <c r="C8" s="10" t="s">
        <v>27</v>
      </c>
      <c r="I8" s="12">
        <v>0.15</v>
      </c>
      <c r="J8" s="13">
        <v>1.9493177387914229E-3</v>
      </c>
      <c r="K8" s="13">
        <v>1</v>
      </c>
    </row>
    <row r="9" spans="1:11" x14ac:dyDescent="0.2">
      <c r="A9" s="10">
        <v>7</v>
      </c>
      <c r="B9" s="10">
        <f t="shared" ca="1" si="0"/>
        <v>0.74035312561175004</v>
      </c>
      <c r="C9" s="10" t="s">
        <v>27</v>
      </c>
      <c r="I9" s="12">
        <v>0.18</v>
      </c>
      <c r="J9" s="13">
        <v>1.9455252918287938E-3</v>
      </c>
      <c r="K9" s="13">
        <v>1</v>
      </c>
    </row>
    <row r="10" spans="1:11" x14ac:dyDescent="0.2">
      <c r="A10" s="10">
        <v>8</v>
      </c>
      <c r="B10" s="10">
        <f t="shared" ca="1" si="0"/>
        <v>0.70048398403761714</v>
      </c>
      <c r="C10" s="10" t="s">
        <v>28</v>
      </c>
      <c r="I10" s="12">
        <v>0.21</v>
      </c>
      <c r="J10" s="13">
        <v>7.7972709551656916E-3</v>
      </c>
      <c r="K10" s="13">
        <v>1</v>
      </c>
    </row>
    <row r="11" spans="1:11" x14ac:dyDescent="0.2">
      <c r="A11" s="10">
        <v>9</v>
      </c>
      <c r="B11" s="10">
        <f t="shared" ca="1" si="0"/>
        <v>0.52102483667435717</v>
      </c>
      <c r="C11" s="10" t="s">
        <v>28</v>
      </c>
      <c r="I11" s="12">
        <v>0.24</v>
      </c>
      <c r="J11" s="13">
        <v>1.1673151750972763E-2</v>
      </c>
      <c r="K11" s="13">
        <v>1</v>
      </c>
    </row>
    <row r="12" spans="1:11" x14ac:dyDescent="0.2">
      <c r="A12" s="10">
        <v>10</v>
      </c>
      <c r="B12" s="10">
        <f t="shared" ca="1" si="0"/>
        <v>0.57403023079573789</v>
      </c>
      <c r="C12" s="10" t="s">
        <v>28</v>
      </c>
      <c r="I12" s="12">
        <v>0.27</v>
      </c>
      <c r="J12" s="13">
        <v>2.1400778210116732E-2</v>
      </c>
      <c r="K12" s="13">
        <v>1</v>
      </c>
    </row>
    <row r="13" spans="1:11" x14ac:dyDescent="0.2">
      <c r="A13" s="10">
        <v>11</v>
      </c>
      <c r="B13" s="10">
        <f t="shared" ca="1" si="0"/>
        <v>0.77891762986290758</v>
      </c>
      <c r="C13" s="10" t="s">
        <v>28</v>
      </c>
      <c r="I13" s="12">
        <v>0.3</v>
      </c>
      <c r="J13" s="13">
        <v>2.7290448343079921E-2</v>
      </c>
      <c r="K13" s="13">
        <v>1</v>
      </c>
    </row>
    <row r="14" spans="1:11" x14ac:dyDescent="0.2">
      <c r="A14" s="10">
        <v>12</v>
      </c>
      <c r="B14" s="10">
        <f t="shared" ca="1" si="0"/>
        <v>0.59618601400586069</v>
      </c>
      <c r="C14" s="10" t="s">
        <v>28</v>
      </c>
      <c r="I14" s="12">
        <v>0.33</v>
      </c>
      <c r="J14" s="13">
        <v>4.085603112840467E-2</v>
      </c>
      <c r="K14" s="13">
        <v>1</v>
      </c>
    </row>
    <row r="15" spans="1:11" x14ac:dyDescent="0.2">
      <c r="A15" s="10">
        <v>13</v>
      </c>
      <c r="B15" s="10">
        <f t="shared" ca="1" si="0"/>
        <v>0.83026840691992021</v>
      </c>
      <c r="C15" s="10" t="s">
        <v>27</v>
      </c>
      <c r="I15" s="12">
        <v>0.36</v>
      </c>
      <c r="J15" s="13">
        <v>5.2631578947368418E-2</v>
      </c>
      <c r="K15" s="13">
        <v>1</v>
      </c>
    </row>
    <row r="16" spans="1:11" x14ac:dyDescent="0.2">
      <c r="A16" s="10">
        <v>14</v>
      </c>
      <c r="B16" s="10">
        <f t="shared" ca="1" si="0"/>
        <v>0.59355447769330438</v>
      </c>
      <c r="C16" s="10" t="s">
        <v>27</v>
      </c>
      <c r="I16" s="12">
        <v>0.39</v>
      </c>
      <c r="J16" s="13">
        <v>8.3657587548638127E-2</v>
      </c>
      <c r="K16" s="13">
        <v>1</v>
      </c>
    </row>
    <row r="17" spans="1:11" x14ac:dyDescent="0.2">
      <c r="A17" s="10">
        <v>15</v>
      </c>
      <c r="B17" s="10">
        <f t="shared" ca="1" si="0"/>
        <v>0.92504476298203453</v>
      </c>
      <c r="C17" s="10" t="s">
        <v>27</v>
      </c>
      <c r="I17" s="12">
        <v>0.42</v>
      </c>
      <c r="J17" s="13">
        <v>0.11306042884990253</v>
      </c>
      <c r="K17" s="13">
        <v>0.99794661190965095</v>
      </c>
    </row>
    <row r="18" spans="1:11" x14ac:dyDescent="0.2">
      <c r="A18" s="10">
        <v>16</v>
      </c>
      <c r="B18" s="10">
        <f t="shared" ca="1" si="0"/>
        <v>0.93903248335982314</v>
      </c>
      <c r="C18" s="10" t="s">
        <v>28</v>
      </c>
      <c r="I18" s="12">
        <v>0.45</v>
      </c>
      <c r="J18" s="13">
        <v>0.14007782101167315</v>
      </c>
      <c r="K18" s="13">
        <v>0.98559670781893005</v>
      </c>
    </row>
    <row r="19" spans="1:11" x14ac:dyDescent="0.2">
      <c r="A19" s="10">
        <v>17</v>
      </c>
      <c r="B19" s="10">
        <f t="shared" ca="1" si="0"/>
        <v>0.67747816930543103</v>
      </c>
      <c r="C19" s="10" t="s">
        <v>27</v>
      </c>
      <c r="I19" s="12">
        <v>0.48</v>
      </c>
      <c r="J19" s="13">
        <v>0.22178988326848248</v>
      </c>
      <c r="K19" s="13">
        <v>0.97325102880658432</v>
      </c>
    </row>
    <row r="20" spans="1:11" x14ac:dyDescent="0.2">
      <c r="A20" s="10">
        <v>18</v>
      </c>
      <c r="B20" s="10">
        <f t="shared" ca="1" si="0"/>
        <v>0.57242989035867786</v>
      </c>
      <c r="C20" s="10" t="s">
        <v>28</v>
      </c>
      <c r="I20" s="12">
        <v>0.51</v>
      </c>
      <c r="J20" s="13">
        <v>0.25486381322957197</v>
      </c>
      <c r="K20" s="13">
        <v>0.97325102880658432</v>
      </c>
    </row>
    <row r="21" spans="1:11" x14ac:dyDescent="0.2">
      <c r="A21" s="10">
        <v>19</v>
      </c>
      <c r="B21" s="10">
        <f t="shared" ca="1" si="0"/>
        <v>0.98921329961893689</v>
      </c>
      <c r="C21" s="10" t="s">
        <v>27</v>
      </c>
      <c r="I21" s="12">
        <v>0.54</v>
      </c>
      <c r="J21" s="13">
        <v>0.36186770428015563</v>
      </c>
      <c r="K21" s="13">
        <v>0.95884773662551437</v>
      </c>
    </row>
    <row r="22" spans="1:11" x14ac:dyDescent="0.2">
      <c r="A22" s="10">
        <v>20</v>
      </c>
      <c r="B22" s="10">
        <f t="shared" ca="1" si="0"/>
        <v>0.72142033778652381</v>
      </c>
      <c r="C22" s="10" t="s">
        <v>27</v>
      </c>
      <c r="I22" s="12">
        <v>0.56999999999999995</v>
      </c>
      <c r="J22" s="13">
        <v>0.41130604288499023</v>
      </c>
      <c r="K22" s="13">
        <v>0.92607802874743328</v>
      </c>
    </row>
    <row r="23" spans="1:11" x14ac:dyDescent="0.2">
      <c r="A23" s="10">
        <v>21</v>
      </c>
      <c r="B23" s="10">
        <f t="shared" ca="1" si="0"/>
        <v>0.75322839802326447</v>
      </c>
      <c r="C23" s="10" t="s">
        <v>27</v>
      </c>
      <c r="I23" s="12">
        <v>0.6</v>
      </c>
      <c r="J23" s="13">
        <v>0.48343079922027288</v>
      </c>
      <c r="K23" s="13">
        <v>0.85010266940451751</v>
      </c>
    </row>
    <row r="24" spans="1:11" x14ac:dyDescent="0.2">
      <c r="A24" s="10">
        <v>22</v>
      </c>
      <c r="B24" s="10">
        <f t="shared" ca="1" si="0"/>
        <v>0.58437222237964637</v>
      </c>
      <c r="C24" s="10" t="s">
        <v>28</v>
      </c>
      <c r="I24" s="12">
        <v>0.63</v>
      </c>
      <c r="J24" s="13">
        <v>0.60818713450292394</v>
      </c>
      <c r="K24" s="13">
        <v>0.7885010266940452</v>
      </c>
    </row>
    <row r="25" spans="1:11" x14ac:dyDescent="0.2">
      <c r="A25" s="10">
        <v>23</v>
      </c>
      <c r="B25" s="10">
        <f t="shared" ca="1" si="0"/>
        <v>0.65587045836817326</v>
      </c>
      <c r="C25" s="10" t="s">
        <v>27</v>
      </c>
      <c r="I25" s="12">
        <v>0.66</v>
      </c>
      <c r="J25" s="13">
        <v>0.65369649805447472</v>
      </c>
      <c r="K25" s="13">
        <v>0.63991769547325106</v>
      </c>
    </row>
    <row r="26" spans="1:11" x14ac:dyDescent="0.2">
      <c r="A26" s="10">
        <v>24</v>
      </c>
      <c r="B26" s="10">
        <f t="shared" ca="1" si="0"/>
        <v>0.77744191449597011</v>
      </c>
      <c r="C26" s="10" t="s">
        <v>27</v>
      </c>
      <c r="I26" s="12">
        <v>0.69</v>
      </c>
      <c r="J26" s="13">
        <v>0.71595330739299612</v>
      </c>
      <c r="K26" s="13">
        <v>0.55144032921810704</v>
      </c>
    </row>
    <row r="27" spans="1:11" x14ac:dyDescent="0.2">
      <c r="A27" s="10">
        <v>25</v>
      </c>
      <c r="B27" s="10">
        <f t="shared" ca="1" si="0"/>
        <v>0.6718449540375484</v>
      </c>
      <c r="C27" s="10" t="s">
        <v>27</v>
      </c>
      <c r="I27" s="12">
        <v>0.72</v>
      </c>
      <c r="J27" s="13">
        <v>0.79337231968810917</v>
      </c>
      <c r="K27" s="13">
        <v>0.45174537987679669</v>
      </c>
    </row>
    <row r="28" spans="1:11" x14ac:dyDescent="0.2">
      <c r="A28" s="10">
        <v>26</v>
      </c>
      <c r="B28" s="10">
        <f t="shared" ca="1" si="0"/>
        <v>0.7692246884061954</v>
      </c>
      <c r="C28" s="10" t="s">
        <v>27</v>
      </c>
      <c r="I28" s="12">
        <v>0.75</v>
      </c>
      <c r="J28" s="13">
        <v>0.82066276803118909</v>
      </c>
      <c r="K28" s="13">
        <v>0.29363449691991789</v>
      </c>
    </row>
    <row r="29" spans="1:11" x14ac:dyDescent="0.2">
      <c r="A29" s="10">
        <v>27</v>
      </c>
      <c r="B29" s="10">
        <f t="shared" ca="1" si="0"/>
        <v>0.74276288112646582</v>
      </c>
      <c r="C29" s="10" t="s">
        <v>28</v>
      </c>
      <c r="I29" s="12">
        <v>0.78</v>
      </c>
      <c r="J29" s="13">
        <v>0.86159844054580892</v>
      </c>
      <c r="K29" s="13">
        <v>0.24229979466119098</v>
      </c>
    </row>
    <row r="30" spans="1:11" x14ac:dyDescent="0.2">
      <c r="A30" s="10">
        <v>28</v>
      </c>
      <c r="B30" s="10">
        <f t="shared" ca="1" si="0"/>
        <v>0.8252046482469868</v>
      </c>
      <c r="C30" s="10" t="s">
        <v>27</v>
      </c>
      <c r="I30" s="12">
        <v>0.81</v>
      </c>
      <c r="J30" s="13">
        <v>0.93567251461988299</v>
      </c>
      <c r="K30" s="13">
        <v>0.15605749486652978</v>
      </c>
    </row>
    <row r="31" spans="1:11" x14ac:dyDescent="0.2">
      <c r="A31" s="10">
        <v>29</v>
      </c>
      <c r="B31" s="10">
        <f t="shared" ca="1" si="0"/>
        <v>0.91541040362175696</v>
      </c>
      <c r="C31" s="10" t="s">
        <v>28</v>
      </c>
      <c r="I31" s="12">
        <v>0.84</v>
      </c>
      <c r="J31" s="13">
        <v>0.9377431906614786</v>
      </c>
      <c r="K31" s="13">
        <v>8.6419753086419748E-2</v>
      </c>
    </row>
    <row r="32" spans="1:11" x14ac:dyDescent="0.2">
      <c r="A32" s="10">
        <v>30</v>
      </c>
      <c r="B32" s="10">
        <f t="shared" ca="1" si="0"/>
        <v>0.80649191949360244</v>
      </c>
      <c r="C32" s="10" t="s">
        <v>27</v>
      </c>
      <c r="I32" s="12">
        <v>0.87</v>
      </c>
      <c r="J32" s="13">
        <v>0.96108949416342415</v>
      </c>
      <c r="K32" s="13">
        <v>3.4979423868312758E-2</v>
      </c>
    </row>
    <row r="33" spans="1:11" x14ac:dyDescent="0.2">
      <c r="A33" s="10">
        <v>31</v>
      </c>
      <c r="B33" s="10">
        <f t="shared" ca="1" si="0"/>
        <v>0.70921026356882755</v>
      </c>
      <c r="C33" s="10" t="s">
        <v>27</v>
      </c>
      <c r="I33" s="12">
        <v>0.9</v>
      </c>
      <c r="J33" s="13">
        <v>0.97855750487329429</v>
      </c>
      <c r="K33" s="13">
        <v>1.4373716632443531E-2</v>
      </c>
    </row>
    <row r="34" spans="1:11" x14ac:dyDescent="0.2">
      <c r="A34" s="10">
        <v>32</v>
      </c>
      <c r="B34" s="10">
        <f t="shared" ca="1" si="0"/>
        <v>0.52967243276447118</v>
      </c>
      <c r="C34" s="10" t="s">
        <v>28</v>
      </c>
      <c r="I34" s="12">
        <v>0.93</v>
      </c>
      <c r="J34" s="13">
        <v>0.99220272904483431</v>
      </c>
      <c r="K34" s="13">
        <v>2.0533880903490759E-2</v>
      </c>
    </row>
    <row r="35" spans="1:11" x14ac:dyDescent="0.2">
      <c r="A35" s="10">
        <v>33</v>
      </c>
      <c r="B35" s="10">
        <f t="shared" ca="1" si="0"/>
        <v>0.53554145938868836</v>
      </c>
      <c r="C35" s="10" t="s">
        <v>28</v>
      </c>
      <c r="I35" s="12">
        <v>0.96</v>
      </c>
      <c r="J35" s="13">
        <v>0.99610136452241715</v>
      </c>
      <c r="K35" s="13">
        <v>4.1067761806981521E-3</v>
      </c>
    </row>
    <row r="36" spans="1:11" x14ac:dyDescent="0.2">
      <c r="A36" s="10">
        <v>34</v>
      </c>
      <c r="B36" s="10">
        <f t="shared" ca="1" si="0"/>
        <v>0.4543499408582663</v>
      </c>
      <c r="C36" s="10" t="s">
        <v>28</v>
      </c>
      <c r="I36" s="12">
        <v>0.99</v>
      </c>
      <c r="J36" s="13">
        <v>0.99416342412451364</v>
      </c>
      <c r="K36" s="13">
        <v>0</v>
      </c>
    </row>
    <row r="37" spans="1:11" x14ac:dyDescent="0.2">
      <c r="A37" s="10">
        <v>35</v>
      </c>
      <c r="B37" s="10">
        <f t="shared" ca="1" si="0"/>
        <v>0.55096437835839907</v>
      </c>
      <c r="C37" s="10" t="s">
        <v>27</v>
      </c>
      <c r="I37" s="12"/>
    </row>
    <row r="38" spans="1:11" x14ac:dyDescent="0.2">
      <c r="A38" s="10">
        <v>36</v>
      </c>
      <c r="B38" s="10">
        <f t="shared" ca="1" si="0"/>
        <v>0.50179268489795026</v>
      </c>
      <c r="C38" s="10" t="s">
        <v>28</v>
      </c>
    </row>
    <row r="39" spans="1:11" x14ac:dyDescent="0.2">
      <c r="A39" s="10">
        <v>37</v>
      </c>
      <c r="B39" s="10">
        <f t="shared" ca="1" si="0"/>
        <v>0.46017000285333232</v>
      </c>
      <c r="C39" s="10" t="s">
        <v>28</v>
      </c>
    </row>
    <row r="40" spans="1:11" x14ac:dyDescent="0.2">
      <c r="A40" s="10">
        <v>38</v>
      </c>
      <c r="B40" s="10">
        <f t="shared" ca="1" si="0"/>
        <v>0.59598610766604221</v>
      </c>
      <c r="C40" s="10" t="s">
        <v>27</v>
      </c>
    </row>
    <row r="41" spans="1:11" x14ac:dyDescent="0.2">
      <c r="A41" s="10">
        <v>39</v>
      </c>
      <c r="B41" s="10">
        <f t="shared" ca="1" si="0"/>
        <v>0.57639104019645626</v>
      </c>
      <c r="C41" s="10" t="s">
        <v>28</v>
      </c>
    </row>
    <row r="42" spans="1:11" x14ac:dyDescent="0.2">
      <c r="A42" s="10">
        <v>40</v>
      </c>
      <c r="B42" s="10">
        <f t="shared" ca="1" si="0"/>
        <v>0.63453766237010345</v>
      </c>
      <c r="C42" s="10" t="s">
        <v>27</v>
      </c>
    </row>
    <row r="43" spans="1:11" x14ac:dyDescent="0.2">
      <c r="A43" s="10">
        <v>41</v>
      </c>
      <c r="B43" s="10">
        <f t="shared" ca="1" si="0"/>
        <v>0.62825656134778463</v>
      </c>
      <c r="C43" s="10" t="s">
        <v>28</v>
      </c>
    </row>
    <row r="44" spans="1:11" x14ac:dyDescent="0.2">
      <c r="A44" s="10">
        <v>42</v>
      </c>
      <c r="B44" s="10">
        <f t="shared" ca="1" si="0"/>
        <v>0.61866973262007174</v>
      </c>
      <c r="C44" s="10" t="s">
        <v>28</v>
      </c>
    </row>
    <row r="45" spans="1:11" x14ac:dyDescent="0.2">
      <c r="A45" s="10">
        <v>43</v>
      </c>
      <c r="B45" s="10">
        <f t="shared" ca="1" si="0"/>
        <v>0.60706434655529118</v>
      </c>
      <c r="C45" s="10" t="s">
        <v>28</v>
      </c>
    </row>
    <row r="46" spans="1:11" x14ac:dyDescent="0.2">
      <c r="A46" s="10">
        <v>44</v>
      </c>
      <c r="B46" s="10">
        <f t="shared" ca="1" si="0"/>
        <v>0.65112697565617739</v>
      </c>
      <c r="C46" s="10" t="s">
        <v>28</v>
      </c>
    </row>
    <row r="47" spans="1:11" x14ac:dyDescent="0.2">
      <c r="A47" s="10">
        <v>45</v>
      </c>
      <c r="B47" s="10">
        <f t="shared" ca="1" si="0"/>
        <v>0.60159331022228768</v>
      </c>
      <c r="C47" s="10" t="s">
        <v>28</v>
      </c>
    </row>
    <row r="48" spans="1:11" x14ac:dyDescent="0.2">
      <c r="A48" s="10">
        <v>46</v>
      </c>
      <c r="B48" s="10">
        <f t="shared" ca="1" si="0"/>
        <v>0.69965300577728196</v>
      </c>
      <c r="C48" s="10" t="s">
        <v>27</v>
      </c>
    </row>
    <row r="49" spans="1:3" x14ac:dyDescent="0.2">
      <c r="A49" s="10">
        <v>47</v>
      </c>
      <c r="B49" s="10">
        <f t="shared" ca="1" si="0"/>
        <v>0.69337274890617562</v>
      </c>
      <c r="C49" s="10" t="s">
        <v>27</v>
      </c>
    </row>
    <row r="50" spans="1:3" x14ac:dyDescent="0.2">
      <c r="A50" s="10">
        <v>48</v>
      </c>
      <c r="B50" s="10">
        <f t="shared" ca="1" si="0"/>
        <v>0.57192058556151482</v>
      </c>
      <c r="C50" s="10" t="s">
        <v>28</v>
      </c>
    </row>
    <row r="51" spans="1:3" x14ac:dyDescent="0.2">
      <c r="A51" s="10">
        <v>49</v>
      </c>
      <c r="B51" s="10">
        <f t="shared" ca="1" si="0"/>
        <v>0.60382118434718934</v>
      </c>
      <c r="C51" s="10" t="s">
        <v>27</v>
      </c>
    </row>
    <row r="52" spans="1:3" x14ac:dyDescent="0.2">
      <c r="A52" s="10">
        <v>50</v>
      </c>
      <c r="B52" s="10">
        <f t="shared" ca="1" si="0"/>
        <v>0.63325576013554796</v>
      </c>
      <c r="C52" s="10" t="s">
        <v>27</v>
      </c>
    </row>
    <row r="53" spans="1:3" x14ac:dyDescent="0.2">
      <c r="A53" s="10">
        <v>51</v>
      </c>
      <c r="B53" s="10">
        <f t="shared" ca="1" si="0"/>
        <v>0.74256097830424128</v>
      </c>
      <c r="C53" s="10" t="s">
        <v>27</v>
      </c>
    </row>
    <row r="54" spans="1:3" x14ac:dyDescent="0.2">
      <c r="A54" s="10">
        <v>52</v>
      </c>
      <c r="B54" s="10">
        <f t="shared" ca="1" si="0"/>
        <v>0.73215802552541509</v>
      </c>
      <c r="C54" s="10" t="s">
        <v>28</v>
      </c>
    </row>
    <row r="55" spans="1:3" x14ac:dyDescent="0.2">
      <c r="A55" s="10">
        <v>53</v>
      </c>
      <c r="B55" s="10">
        <f t="shared" ca="1" si="0"/>
        <v>0.78251512566859638</v>
      </c>
      <c r="C55" s="10" t="s">
        <v>28</v>
      </c>
    </row>
    <row r="56" spans="1:3" x14ac:dyDescent="0.2">
      <c r="A56" s="10">
        <v>54</v>
      </c>
      <c r="B56" s="10">
        <f t="shared" ca="1" si="0"/>
        <v>0.60524328542561012</v>
      </c>
      <c r="C56" s="10" t="s">
        <v>27</v>
      </c>
    </row>
    <row r="57" spans="1:3" x14ac:dyDescent="0.2">
      <c r="A57" s="10">
        <v>55</v>
      </c>
      <c r="B57" s="10">
        <f t="shared" ca="1" si="0"/>
        <v>0.52400223507117749</v>
      </c>
      <c r="C57" s="10" t="s">
        <v>27</v>
      </c>
    </row>
    <row r="58" spans="1:3" x14ac:dyDescent="0.2">
      <c r="A58" s="10">
        <v>56</v>
      </c>
      <c r="B58" s="10">
        <f t="shared" ca="1" si="0"/>
        <v>0.7483343798065516</v>
      </c>
      <c r="C58" s="10" t="s">
        <v>27</v>
      </c>
    </row>
    <row r="59" spans="1:3" x14ac:dyDescent="0.2">
      <c r="A59" s="10">
        <v>57</v>
      </c>
      <c r="B59" s="10">
        <f t="shared" ca="1" si="0"/>
        <v>0.40496690767090682</v>
      </c>
      <c r="C59" s="10" t="s">
        <v>28</v>
      </c>
    </row>
    <row r="60" spans="1:3" x14ac:dyDescent="0.2">
      <c r="A60" s="10">
        <v>58</v>
      </c>
      <c r="B60" s="10">
        <f t="shared" ca="1" si="0"/>
        <v>0.53009209369333177</v>
      </c>
      <c r="C60" s="10" t="s">
        <v>27</v>
      </c>
    </row>
    <row r="61" spans="1:3" x14ac:dyDescent="0.2">
      <c r="A61" s="10">
        <v>59</v>
      </c>
      <c r="B61" s="10">
        <f t="shared" ca="1" si="0"/>
        <v>0.65005397124213293</v>
      </c>
      <c r="C61" s="10" t="s">
        <v>27</v>
      </c>
    </row>
    <row r="62" spans="1:3" x14ac:dyDescent="0.2">
      <c r="A62" s="10">
        <v>60</v>
      </c>
      <c r="B62" s="10">
        <f t="shared" ca="1" si="0"/>
        <v>0.67612857263723891</v>
      </c>
      <c r="C62" s="10" t="s">
        <v>28</v>
      </c>
    </row>
    <row r="63" spans="1:3" x14ac:dyDescent="0.2">
      <c r="A63" s="10">
        <v>61</v>
      </c>
      <c r="B63" s="10">
        <f t="shared" ca="1" si="0"/>
        <v>0.71006431444553253</v>
      </c>
      <c r="C63" s="10" t="s">
        <v>28</v>
      </c>
    </row>
    <row r="64" spans="1:3" x14ac:dyDescent="0.2">
      <c r="A64" s="10">
        <v>62</v>
      </c>
      <c r="B64" s="10">
        <f t="shared" ca="1" si="0"/>
        <v>0.57311372503331215</v>
      </c>
      <c r="C64" s="10" t="s">
        <v>28</v>
      </c>
    </row>
    <row r="65" spans="1:3" x14ac:dyDescent="0.2">
      <c r="A65" s="10">
        <v>63</v>
      </c>
      <c r="B65" s="10">
        <f t="shared" ca="1" si="0"/>
        <v>0.83004014184281316</v>
      </c>
      <c r="C65" s="10" t="s">
        <v>27</v>
      </c>
    </row>
    <row r="66" spans="1:3" x14ac:dyDescent="0.2">
      <c r="A66" s="10">
        <v>64</v>
      </c>
      <c r="B66" s="10">
        <f t="shared" ca="1" si="0"/>
        <v>0.69594186638884414</v>
      </c>
      <c r="C66" s="10" t="s">
        <v>27</v>
      </c>
    </row>
    <row r="67" spans="1:3" x14ac:dyDescent="0.2">
      <c r="A67" s="10">
        <v>65</v>
      </c>
      <c r="B67" s="10">
        <f t="shared" ca="1" si="0"/>
        <v>0.69771153552918064</v>
      </c>
      <c r="C67" s="10" t="s">
        <v>27</v>
      </c>
    </row>
    <row r="68" spans="1:3" x14ac:dyDescent="0.2">
      <c r="A68" s="10">
        <v>66</v>
      </c>
      <c r="B68" s="10">
        <f t="shared" ref="B68:B131" ca="1" si="1">IF(C68="Bomb",_xlfn.NORM.INV(RAND(),0.7,0.1),_xlfn.NORM.INV(RAND(),0.6,0.15))</f>
        <v>0.60519430738292601</v>
      </c>
      <c r="C68" s="10" t="s">
        <v>27</v>
      </c>
    </row>
    <row r="69" spans="1:3" x14ac:dyDescent="0.2">
      <c r="A69" s="10">
        <v>67</v>
      </c>
      <c r="B69" s="10">
        <f t="shared" ca="1" si="1"/>
        <v>0.7247062563151333</v>
      </c>
      <c r="C69" s="10" t="s">
        <v>27</v>
      </c>
    </row>
    <row r="70" spans="1:3" x14ac:dyDescent="0.2">
      <c r="A70" s="10">
        <v>68</v>
      </c>
      <c r="B70" s="10">
        <f t="shared" ca="1" si="1"/>
        <v>0.74272899740202947</v>
      </c>
      <c r="C70" s="10" t="s">
        <v>28</v>
      </c>
    </row>
    <row r="71" spans="1:3" x14ac:dyDescent="0.2">
      <c r="A71" s="10">
        <v>69</v>
      </c>
      <c r="B71" s="10">
        <f t="shared" ca="1" si="1"/>
        <v>0.68506042300786518</v>
      </c>
      <c r="C71" s="10" t="s">
        <v>28</v>
      </c>
    </row>
    <row r="72" spans="1:3" x14ac:dyDescent="0.2">
      <c r="A72" s="10">
        <v>70</v>
      </c>
      <c r="B72" s="10">
        <f t="shared" ca="1" si="1"/>
        <v>0.67806336303907899</v>
      </c>
      <c r="C72" s="10" t="s">
        <v>28</v>
      </c>
    </row>
    <row r="73" spans="1:3" x14ac:dyDescent="0.2">
      <c r="A73" s="10">
        <v>71</v>
      </c>
      <c r="B73" s="10">
        <f t="shared" ca="1" si="1"/>
        <v>0.66448222229440712</v>
      </c>
      <c r="C73" s="10" t="s">
        <v>28</v>
      </c>
    </row>
    <row r="74" spans="1:3" x14ac:dyDescent="0.2">
      <c r="A74" s="10">
        <v>72</v>
      </c>
      <c r="B74" s="10">
        <f t="shared" ca="1" si="1"/>
        <v>0.45979548202434156</v>
      </c>
      <c r="C74" s="10" t="s">
        <v>28</v>
      </c>
    </row>
    <row r="75" spans="1:3" x14ac:dyDescent="0.2">
      <c r="A75" s="10">
        <v>73</v>
      </c>
      <c r="B75" s="10">
        <f t="shared" ca="1" si="1"/>
        <v>0.67365797357595714</v>
      </c>
      <c r="C75" s="10" t="s">
        <v>27</v>
      </c>
    </row>
    <row r="76" spans="1:3" x14ac:dyDescent="0.2">
      <c r="A76" s="10">
        <v>74</v>
      </c>
      <c r="B76" s="10">
        <f t="shared" ca="1" si="1"/>
        <v>0.68743910386208928</v>
      </c>
      <c r="C76" s="10" t="s">
        <v>27</v>
      </c>
    </row>
    <row r="77" spans="1:3" x14ac:dyDescent="0.2">
      <c r="A77" s="10">
        <v>75</v>
      </c>
      <c r="B77" s="10">
        <f t="shared" ca="1" si="1"/>
        <v>0.78237535285901849</v>
      </c>
      <c r="C77" s="10" t="s">
        <v>27</v>
      </c>
    </row>
    <row r="78" spans="1:3" x14ac:dyDescent="0.2">
      <c r="A78" s="10">
        <v>76</v>
      </c>
      <c r="B78" s="10">
        <f t="shared" ca="1" si="1"/>
        <v>0.65721354035209578</v>
      </c>
      <c r="C78" s="10" t="s">
        <v>27</v>
      </c>
    </row>
    <row r="79" spans="1:3" x14ac:dyDescent="0.2">
      <c r="A79" s="10">
        <v>77</v>
      </c>
      <c r="B79" s="10">
        <f t="shared" ca="1" si="1"/>
        <v>0.53446896112969411</v>
      </c>
      <c r="C79" s="10" t="s">
        <v>28</v>
      </c>
    </row>
    <row r="80" spans="1:3" x14ac:dyDescent="0.2">
      <c r="A80" s="10">
        <v>78</v>
      </c>
      <c r="B80" s="10">
        <f t="shared" ca="1" si="1"/>
        <v>0.79977444224787986</v>
      </c>
      <c r="C80" s="10" t="s">
        <v>27</v>
      </c>
    </row>
    <row r="81" spans="1:3" x14ac:dyDescent="0.2">
      <c r="A81" s="10">
        <v>79</v>
      </c>
      <c r="B81" s="10">
        <f t="shared" ca="1" si="1"/>
        <v>0.55173765483365722</v>
      </c>
      <c r="C81" s="10" t="s">
        <v>28</v>
      </c>
    </row>
    <row r="82" spans="1:3" x14ac:dyDescent="0.2">
      <c r="A82" s="10">
        <v>80</v>
      </c>
      <c r="B82" s="10">
        <f t="shared" ca="1" si="1"/>
        <v>0.68528311180705537</v>
      </c>
      <c r="C82" s="10" t="s">
        <v>27</v>
      </c>
    </row>
    <row r="83" spans="1:3" x14ac:dyDescent="0.2">
      <c r="A83" s="10">
        <v>81</v>
      </c>
      <c r="B83" s="10">
        <f t="shared" ca="1" si="1"/>
        <v>0.72968077064284165</v>
      </c>
      <c r="C83" s="10" t="s">
        <v>27</v>
      </c>
    </row>
    <row r="84" spans="1:3" x14ac:dyDescent="0.2">
      <c r="A84" s="10">
        <v>82</v>
      </c>
      <c r="B84" s="10">
        <f t="shared" ca="1" si="1"/>
        <v>0.80627404266524483</v>
      </c>
      <c r="C84" s="10" t="s">
        <v>28</v>
      </c>
    </row>
    <row r="85" spans="1:3" x14ac:dyDescent="0.2">
      <c r="A85" s="10">
        <v>83</v>
      </c>
      <c r="B85" s="10">
        <f t="shared" ca="1" si="1"/>
        <v>0.71389685159156191</v>
      </c>
      <c r="C85" s="10" t="s">
        <v>27</v>
      </c>
    </row>
    <row r="86" spans="1:3" x14ac:dyDescent="0.2">
      <c r="A86" s="10">
        <v>84</v>
      </c>
      <c r="B86" s="10">
        <f t="shared" ca="1" si="1"/>
        <v>0.83940055190251173</v>
      </c>
      <c r="C86" s="10" t="s">
        <v>27</v>
      </c>
    </row>
    <row r="87" spans="1:3" x14ac:dyDescent="0.2">
      <c r="A87" s="10">
        <v>85</v>
      </c>
      <c r="B87" s="10">
        <f t="shared" ca="1" si="1"/>
        <v>0.45774770665921122</v>
      </c>
      <c r="C87" s="10" t="s">
        <v>28</v>
      </c>
    </row>
    <row r="88" spans="1:3" x14ac:dyDescent="0.2">
      <c r="A88" s="10">
        <v>86</v>
      </c>
      <c r="B88" s="10">
        <f t="shared" ca="1" si="1"/>
        <v>0.7056901306134038</v>
      </c>
      <c r="C88" s="10" t="s">
        <v>28</v>
      </c>
    </row>
    <row r="89" spans="1:3" x14ac:dyDescent="0.2">
      <c r="A89" s="10">
        <v>87</v>
      </c>
      <c r="B89" s="10">
        <f t="shared" ca="1" si="1"/>
        <v>0.92047800058370577</v>
      </c>
      <c r="C89" s="10" t="s">
        <v>28</v>
      </c>
    </row>
    <row r="90" spans="1:3" x14ac:dyDescent="0.2">
      <c r="A90" s="10">
        <v>88</v>
      </c>
      <c r="B90" s="10">
        <f t="shared" ca="1" si="1"/>
        <v>0.54260057486815505</v>
      </c>
      <c r="C90" s="10" t="s">
        <v>28</v>
      </c>
    </row>
    <row r="91" spans="1:3" x14ac:dyDescent="0.2">
      <c r="A91" s="10">
        <v>89</v>
      </c>
      <c r="B91" s="10">
        <f t="shared" ca="1" si="1"/>
        <v>0.61905540515628343</v>
      </c>
      <c r="C91" s="10" t="s">
        <v>28</v>
      </c>
    </row>
    <row r="92" spans="1:3" x14ac:dyDescent="0.2">
      <c r="A92" s="10">
        <v>90</v>
      </c>
      <c r="B92" s="10">
        <f t="shared" ca="1" si="1"/>
        <v>0.87189632059011535</v>
      </c>
      <c r="C92" s="10" t="s">
        <v>27</v>
      </c>
    </row>
    <row r="93" spans="1:3" x14ac:dyDescent="0.2">
      <c r="A93" s="10">
        <v>91</v>
      </c>
      <c r="B93" s="10">
        <f t="shared" ca="1" si="1"/>
        <v>0.53297644710174319</v>
      </c>
      <c r="C93" s="10" t="s">
        <v>27</v>
      </c>
    </row>
    <row r="94" spans="1:3" x14ac:dyDescent="0.2">
      <c r="A94" s="10">
        <v>92</v>
      </c>
      <c r="B94" s="10">
        <f t="shared" ca="1" si="1"/>
        <v>0.56099540299407469</v>
      </c>
      <c r="C94" s="10" t="s">
        <v>28</v>
      </c>
    </row>
    <row r="95" spans="1:3" x14ac:dyDescent="0.2">
      <c r="A95" s="10">
        <v>93</v>
      </c>
      <c r="B95" s="10">
        <f t="shared" ca="1" si="1"/>
        <v>0.82052679107653059</v>
      </c>
      <c r="C95" s="10" t="s">
        <v>27</v>
      </c>
    </row>
    <row r="96" spans="1:3" x14ac:dyDescent="0.2">
      <c r="A96" s="10">
        <v>94</v>
      </c>
      <c r="B96" s="10">
        <f t="shared" ca="1" si="1"/>
        <v>0.70335543951559265</v>
      </c>
      <c r="C96" s="10" t="s">
        <v>27</v>
      </c>
    </row>
    <row r="97" spans="1:3" x14ac:dyDescent="0.2">
      <c r="A97" s="10">
        <v>95</v>
      </c>
      <c r="B97" s="10">
        <f t="shared" ca="1" si="1"/>
        <v>0.53045669312706267</v>
      </c>
      <c r="C97" s="10" t="s">
        <v>28</v>
      </c>
    </row>
    <row r="98" spans="1:3" x14ac:dyDescent="0.2">
      <c r="A98" s="10">
        <v>96</v>
      </c>
      <c r="B98" s="10">
        <f t="shared" ca="1" si="1"/>
        <v>0.52805111469711286</v>
      </c>
      <c r="C98" s="10" t="s">
        <v>28</v>
      </c>
    </row>
    <row r="99" spans="1:3" x14ac:dyDescent="0.2">
      <c r="A99" s="10">
        <v>97</v>
      </c>
      <c r="B99" s="10">
        <f t="shared" ca="1" si="1"/>
        <v>0.63097815139584712</v>
      </c>
      <c r="C99" s="10" t="s">
        <v>27</v>
      </c>
    </row>
    <row r="100" spans="1:3" x14ac:dyDescent="0.2">
      <c r="A100" s="10">
        <v>98</v>
      </c>
      <c r="B100" s="10">
        <f t="shared" ca="1" si="1"/>
        <v>0.74409731533200663</v>
      </c>
      <c r="C100" s="10" t="s">
        <v>27</v>
      </c>
    </row>
    <row r="101" spans="1:3" x14ac:dyDescent="0.2">
      <c r="A101" s="10">
        <v>99</v>
      </c>
      <c r="B101" s="10">
        <f t="shared" ca="1" si="1"/>
        <v>0.62987582308480783</v>
      </c>
      <c r="C101" s="10" t="s">
        <v>27</v>
      </c>
    </row>
    <row r="102" spans="1:3" x14ac:dyDescent="0.2">
      <c r="A102" s="10">
        <v>100</v>
      </c>
      <c r="B102" s="10">
        <f t="shared" ca="1" si="1"/>
        <v>0.66449606470717193</v>
      </c>
      <c r="C102" s="10" t="s">
        <v>28</v>
      </c>
    </row>
    <row r="103" spans="1:3" x14ac:dyDescent="0.2">
      <c r="A103" s="10">
        <v>101</v>
      </c>
      <c r="B103" s="10">
        <f t="shared" ca="1" si="1"/>
        <v>0.6967900373139253</v>
      </c>
      <c r="C103" s="10" t="s">
        <v>27</v>
      </c>
    </row>
    <row r="104" spans="1:3" x14ac:dyDescent="0.2">
      <c r="A104" s="10">
        <v>102</v>
      </c>
      <c r="B104" s="10">
        <f t="shared" ca="1" si="1"/>
        <v>0.80924472635972133</v>
      </c>
      <c r="C104" s="10" t="s">
        <v>28</v>
      </c>
    </row>
    <row r="105" spans="1:3" x14ac:dyDescent="0.2">
      <c r="A105" s="10">
        <v>103</v>
      </c>
      <c r="B105" s="10">
        <f t="shared" ca="1" si="1"/>
        <v>0.81945708873769862</v>
      </c>
      <c r="C105" s="10" t="s">
        <v>28</v>
      </c>
    </row>
    <row r="106" spans="1:3" x14ac:dyDescent="0.2">
      <c r="A106" s="10">
        <v>104</v>
      </c>
      <c r="B106" s="10">
        <f t="shared" ca="1" si="1"/>
        <v>0.55868724216299281</v>
      </c>
      <c r="C106" s="10" t="s">
        <v>28</v>
      </c>
    </row>
    <row r="107" spans="1:3" x14ac:dyDescent="0.2">
      <c r="A107" s="10">
        <v>105</v>
      </c>
      <c r="B107" s="10">
        <f t="shared" ca="1" si="1"/>
        <v>0.45159633838065572</v>
      </c>
      <c r="C107" s="10" t="s">
        <v>27</v>
      </c>
    </row>
    <row r="108" spans="1:3" x14ac:dyDescent="0.2">
      <c r="A108" s="10">
        <v>106</v>
      </c>
      <c r="B108" s="10">
        <f t="shared" ca="1" si="1"/>
        <v>0.55140885516448568</v>
      </c>
      <c r="C108" s="10" t="s">
        <v>28</v>
      </c>
    </row>
    <row r="109" spans="1:3" x14ac:dyDescent="0.2">
      <c r="A109" s="10">
        <v>107</v>
      </c>
      <c r="B109" s="10">
        <f t="shared" ca="1" si="1"/>
        <v>0.51359320848415568</v>
      </c>
      <c r="C109" s="10" t="s">
        <v>28</v>
      </c>
    </row>
    <row r="110" spans="1:3" x14ac:dyDescent="0.2">
      <c r="A110" s="10">
        <v>108</v>
      </c>
      <c r="B110" s="10">
        <f t="shared" ca="1" si="1"/>
        <v>0.58447490543262071</v>
      </c>
      <c r="C110" s="10" t="s">
        <v>28</v>
      </c>
    </row>
    <row r="111" spans="1:3" x14ac:dyDescent="0.2">
      <c r="A111" s="10">
        <v>109</v>
      </c>
      <c r="B111" s="10">
        <f t="shared" ca="1" si="1"/>
        <v>0.72699010558434585</v>
      </c>
      <c r="C111" s="10" t="s">
        <v>28</v>
      </c>
    </row>
    <row r="112" spans="1:3" x14ac:dyDescent="0.2">
      <c r="A112" s="10">
        <v>110</v>
      </c>
      <c r="B112" s="10">
        <f t="shared" ca="1" si="1"/>
        <v>0.78205694320365948</v>
      </c>
      <c r="C112" s="10" t="s">
        <v>28</v>
      </c>
    </row>
    <row r="113" spans="1:3" x14ac:dyDescent="0.2">
      <c r="A113" s="10">
        <v>111</v>
      </c>
      <c r="B113" s="10">
        <f t="shared" ca="1" si="1"/>
        <v>0.86982787537089112</v>
      </c>
      <c r="C113" s="10" t="s">
        <v>27</v>
      </c>
    </row>
    <row r="114" spans="1:3" x14ac:dyDescent="0.2">
      <c r="A114" s="10">
        <v>112</v>
      </c>
      <c r="B114" s="10">
        <f t="shared" ca="1" si="1"/>
        <v>0.45403461277461787</v>
      </c>
      <c r="C114" s="10" t="s">
        <v>28</v>
      </c>
    </row>
    <row r="115" spans="1:3" x14ac:dyDescent="0.2">
      <c r="A115" s="10">
        <v>113</v>
      </c>
      <c r="B115" s="10">
        <f t="shared" ca="1" si="1"/>
        <v>0.46811721180355187</v>
      </c>
      <c r="C115" s="10" t="s">
        <v>28</v>
      </c>
    </row>
    <row r="116" spans="1:3" x14ac:dyDescent="0.2">
      <c r="A116" s="10">
        <v>114</v>
      </c>
      <c r="B116" s="10">
        <f t="shared" ca="1" si="1"/>
        <v>0.63993006966125376</v>
      </c>
      <c r="C116" s="10" t="s">
        <v>28</v>
      </c>
    </row>
    <row r="117" spans="1:3" x14ac:dyDescent="0.2">
      <c r="A117" s="10">
        <v>115</v>
      </c>
      <c r="B117" s="10">
        <f t="shared" ca="1" si="1"/>
        <v>0.74304924509817116</v>
      </c>
      <c r="C117" s="10" t="s">
        <v>28</v>
      </c>
    </row>
    <row r="118" spans="1:3" x14ac:dyDescent="0.2">
      <c r="A118" s="10">
        <v>116</v>
      </c>
      <c r="B118" s="10">
        <f t="shared" ca="1" si="1"/>
        <v>0.77554804793219945</v>
      </c>
      <c r="C118" s="10" t="s">
        <v>28</v>
      </c>
    </row>
    <row r="119" spans="1:3" x14ac:dyDescent="0.2">
      <c r="A119" s="10">
        <v>117</v>
      </c>
      <c r="B119" s="10">
        <f t="shared" ca="1" si="1"/>
        <v>0.43064980091822885</v>
      </c>
      <c r="C119" s="10" t="s">
        <v>28</v>
      </c>
    </row>
    <row r="120" spans="1:3" x14ac:dyDescent="0.2">
      <c r="A120" s="10">
        <v>118</v>
      </c>
      <c r="B120" s="10">
        <f t="shared" ca="1" si="1"/>
        <v>0.51558263936370441</v>
      </c>
      <c r="C120" s="10" t="s">
        <v>28</v>
      </c>
    </row>
    <row r="121" spans="1:3" x14ac:dyDescent="0.2">
      <c r="A121" s="10">
        <v>119</v>
      </c>
      <c r="B121" s="10">
        <f t="shared" ca="1" si="1"/>
        <v>0.51448891578527522</v>
      </c>
      <c r="C121" s="10" t="s">
        <v>28</v>
      </c>
    </row>
    <row r="122" spans="1:3" x14ac:dyDescent="0.2">
      <c r="A122" s="10">
        <v>120</v>
      </c>
      <c r="B122" s="10">
        <f t="shared" ca="1" si="1"/>
        <v>0.80405188146906736</v>
      </c>
      <c r="C122" s="10" t="s">
        <v>27</v>
      </c>
    </row>
    <row r="123" spans="1:3" x14ac:dyDescent="0.2">
      <c r="A123" s="10">
        <v>121</v>
      </c>
      <c r="B123" s="10">
        <f t="shared" ca="1" si="1"/>
        <v>0.69584162224808321</v>
      </c>
      <c r="C123" s="10" t="s">
        <v>27</v>
      </c>
    </row>
    <row r="124" spans="1:3" x14ac:dyDescent="0.2">
      <c r="A124" s="10">
        <v>122</v>
      </c>
      <c r="B124" s="10">
        <f t="shared" ca="1" si="1"/>
        <v>0.57311078038055907</v>
      </c>
      <c r="C124" s="10" t="s">
        <v>28</v>
      </c>
    </row>
    <row r="125" spans="1:3" x14ac:dyDescent="0.2">
      <c r="A125" s="10">
        <v>123</v>
      </c>
      <c r="B125" s="10">
        <f t="shared" ca="1" si="1"/>
        <v>0.72790801951097128</v>
      </c>
      <c r="C125" s="10" t="s">
        <v>27</v>
      </c>
    </row>
    <row r="126" spans="1:3" x14ac:dyDescent="0.2">
      <c r="A126" s="10">
        <v>124</v>
      </c>
      <c r="B126" s="10">
        <f t="shared" ca="1" si="1"/>
        <v>0.73944688341123876</v>
      </c>
      <c r="C126" s="10" t="s">
        <v>27</v>
      </c>
    </row>
    <row r="127" spans="1:3" x14ac:dyDescent="0.2">
      <c r="A127" s="10">
        <v>125</v>
      </c>
      <c r="B127" s="10">
        <f t="shared" ca="1" si="1"/>
        <v>0.55032436401410745</v>
      </c>
      <c r="C127" s="10" t="s">
        <v>28</v>
      </c>
    </row>
    <row r="128" spans="1:3" x14ac:dyDescent="0.2">
      <c r="A128" s="10">
        <v>126</v>
      </c>
      <c r="B128" s="10">
        <f t="shared" ca="1" si="1"/>
        <v>0.48986749817975422</v>
      </c>
      <c r="C128" s="10" t="s">
        <v>28</v>
      </c>
    </row>
    <row r="129" spans="1:3" x14ac:dyDescent="0.2">
      <c r="A129" s="10">
        <v>127</v>
      </c>
      <c r="B129" s="10">
        <f t="shared" ca="1" si="1"/>
        <v>0.67607593392004217</v>
      </c>
      <c r="C129" s="10" t="s">
        <v>28</v>
      </c>
    </row>
    <row r="130" spans="1:3" x14ac:dyDescent="0.2">
      <c r="A130" s="10">
        <v>128</v>
      </c>
      <c r="B130" s="10">
        <f t="shared" ca="1" si="1"/>
        <v>0.74608105073014874</v>
      </c>
      <c r="C130" s="10" t="s">
        <v>28</v>
      </c>
    </row>
    <row r="131" spans="1:3" x14ac:dyDescent="0.2">
      <c r="A131" s="10">
        <v>129</v>
      </c>
      <c r="B131" s="10">
        <f t="shared" ca="1" si="1"/>
        <v>0.67643788737831079</v>
      </c>
      <c r="C131" s="10" t="s">
        <v>28</v>
      </c>
    </row>
    <row r="132" spans="1:3" x14ac:dyDescent="0.2">
      <c r="A132" s="10">
        <v>130</v>
      </c>
      <c r="B132" s="10">
        <f t="shared" ref="B132:B195" ca="1" si="2">IF(C132="Bomb",_xlfn.NORM.INV(RAND(),0.7,0.1),_xlfn.NORM.INV(RAND(),0.6,0.15))</f>
        <v>0.65735081488278369</v>
      </c>
      <c r="C132" s="10" t="s">
        <v>27</v>
      </c>
    </row>
    <row r="133" spans="1:3" x14ac:dyDescent="0.2">
      <c r="A133" s="10">
        <v>131</v>
      </c>
      <c r="B133" s="10">
        <f t="shared" ca="1" si="2"/>
        <v>0.7368320884510009</v>
      </c>
      <c r="C133" s="10" t="s">
        <v>27</v>
      </c>
    </row>
    <row r="134" spans="1:3" x14ac:dyDescent="0.2">
      <c r="A134" s="10">
        <v>132</v>
      </c>
      <c r="B134" s="10">
        <f t="shared" ca="1" si="2"/>
        <v>0.64916174069436217</v>
      </c>
      <c r="C134" s="10" t="s">
        <v>27</v>
      </c>
    </row>
    <row r="135" spans="1:3" x14ac:dyDescent="0.2">
      <c r="A135" s="10">
        <v>133</v>
      </c>
      <c r="B135" s="10">
        <f t="shared" ca="1" si="2"/>
        <v>0.66764563495431128</v>
      </c>
      <c r="C135" s="10" t="s">
        <v>27</v>
      </c>
    </row>
    <row r="136" spans="1:3" x14ac:dyDescent="0.2">
      <c r="A136" s="10">
        <v>134</v>
      </c>
      <c r="B136" s="10">
        <f t="shared" ca="1" si="2"/>
        <v>0.70315423576989078</v>
      </c>
      <c r="C136" s="10" t="s">
        <v>28</v>
      </c>
    </row>
    <row r="137" spans="1:3" x14ac:dyDescent="0.2">
      <c r="A137" s="10">
        <v>135</v>
      </c>
      <c r="B137" s="10">
        <f t="shared" ca="1" si="2"/>
        <v>0.83343281771377353</v>
      </c>
      <c r="C137" s="10" t="s">
        <v>27</v>
      </c>
    </row>
    <row r="138" spans="1:3" x14ac:dyDescent="0.2">
      <c r="A138" s="10">
        <v>136</v>
      </c>
      <c r="B138" s="10">
        <f t="shared" ca="1" si="2"/>
        <v>0.62168309203549621</v>
      </c>
      <c r="C138" s="10" t="s">
        <v>27</v>
      </c>
    </row>
    <row r="139" spans="1:3" x14ac:dyDescent="0.2">
      <c r="A139" s="10">
        <v>137</v>
      </c>
      <c r="B139" s="10">
        <f t="shared" ca="1" si="2"/>
        <v>0.88604280385666911</v>
      </c>
      <c r="C139" s="10" t="s">
        <v>28</v>
      </c>
    </row>
    <row r="140" spans="1:3" x14ac:dyDescent="0.2">
      <c r="A140" s="10">
        <v>138</v>
      </c>
      <c r="B140" s="10">
        <f t="shared" ca="1" si="2"/>
        <v>0.80140268550167382</v>
      </c>
      <c r="C140" s="10" t="s">
        <v>27</v>
      </c>
    </row>
    <row r="141" spans="1:3" x14ac:dyDescent="0.2">
      <c r="A141" s="10">
        <v>139</v>
      </c>
      <c r="B141" s="10">
        <f t="shared" ca="1" si="2"/>
        <v>0.64553998584597694</v>
      </c>
      <c r="C141" s="10" t="s">
        <v>28</v>
      </c>
    </row>
    <row r="142" spans="1:3" x14ac:dyDescent="0.2">
      <c r="A142" s="10">
        <v>140</v>
      </c>
      <c r="B142" s="10">
        <f t="shared" ca="1" si="2"/>
        <v>0.71425018558006914</v>
      </c>
      <c r="C142" s="10" t="s">
        <v>28</v>
      </c>
    </row>
    <row r="143" spans="1:3" x14ac:dyDescent="0.2">
      <c r="A143" s="10">
        <v>141</v>
      </c>
      <c r="B143" s="10">
        <f t="shared" ca="1" si="2"/>
        <v>0.65670298354089229</v>
      </c>
      <c r="C143" s="10" t="s">
        <v>28</v>
      </c>
    </row>
    <row r="144" spans="1:3" x14ac:dyDescent="0.2">
      <c r="A144" s="10">
        <v>142</v>
      </c>
      <c r="B144" s="10">
        <f t="shared" ca="1" si="2"/>
        <v>0.59155876639490201</v>
      </c>
      <c r="C144" s="10" t="s">
        <v>27</v>
      </c>
    </row>
    <row r="145" spans="1:3" x14ac:dyDescent="0.2">
      <c r="A145" s="10">
        <v>143</v>
      </c>
      <c r="B145" s="10">
        <f t="shared" ca="1" si="2"/>
        <v>0.3917427626366729</v>
      </c>
      <c r="C145" s="10" t="s">
        <v>28</v>
      </c>
    </row>
    <row r="146" spans="1:3" x14ac:dyDescent="0.2">
      <c r="A146" s="10">
        <v>144</v>
      </c>
      <c r="B146" s="10">
        <f t="shared" ca="1" si="2"/>
        <v>0.56608026205679018</v>
      </c>
      <c r="C146" s="10" t="s">
        <v>27</v>
      </c>
    </row>
    <row r="147" spans="1:3" x14ac:dyDescent="0.2">
      <c r="A147" s="10">
        <v>145</v>
      </c>
      <c r="B147" s="10">
        <f t="shared" ca="1" si="2"/>
        <v>0.66504954922373405</v>
      </c>
      <c r="C147" s="10" t="s">
        <v>28</v>
      </c>
    </row>
    <row r="148" spans="1:3" x14ac:dyDescent="0.2">
      <c r="A148" s="10">
        <v>146</v>
      </c>
      <c r="B148" s="10">
        <f t="shared" ca="1" si="2"/>
        <v>0.35181226611424565</v>
      </c>
      <c r="C148" s="10" t="s">
        <v>28</v>
      </c>
    </row>
    <row r="149" spans="1:3" x14ac:dyDescent="0.2">
      <c r="A149" s="10">
        <v>147</v>
      </c>
      <c r="B149" s="10">
        <f t="shared" ca="1" si="2"/>
        <v>0.89349823247771731</v>
      </c>
      <c r="C149" s="10" t="s">
        <v>27</v>
      </c>
    </row>
    <row r="150" spans="1:3" x14ac:dyDescent="0.2">
      <c r="A150" s="10">
        <v>148</v>
      </c>
      <c r="B150" s="10">
        <f t="shared" ca="1" si="2"/>
        <v>0.51550625038683573</v>
      </c>
      <c r="C150" s="10" t="s">
        <v>28</v>
      </c>
    </row>
    <row r="151" spans="1:3" x14ac:dyDescent="0.2">
      <c r="A151" s="10">
        <v>149</v>
      </c>
      <c r="B151" s="10">
        <f t="shared" ca="1" si="2"/>
        <v>0.71002162058201213</v>
      </c>
      <c r="C151" s="10" t="s">
        <v>28</v>
      </c>
    </row>
    <row r="152" spans="1:3" x14ac:dyDescent="0.2">
      <c r="A152" s="10">
        <v>150</v>
      </c>
      <c r="B152" s="10">
        <f t="shared" ca="1" si="2"/>
        <v>0.67946526636752136</v>
      </c>
      <c r="C152" s="10" t="s">
        <v>28</v>
      </c>
    </row>
    <row r="153" spans="1:3" x14ac:dyDescent="0.2">
      <c r="A153" s="10">
        <v>151</v>
      </c>
      <c r="B153" s="10">
        <f t="shared" ca="1" si="2"/>
        <v>0.61176221084867799</v>
      </c>
      <c r="C153" s="10" t="s">
        <v>27</v>
      </c>
    </row>
    <row r="154" spans="1:3" x14ac:dyDescent="0.2">
      <c r="A154" s="10">
        <v>152</v>
      </c>
      <c r="B154" s="10">
        <f t="shared" ca="1" si="2"/>
        <v>0.60841280195812208</v>
      </c>
      <c r="C154" s="10" t="s">
        <v>27</v>
      </c>
    </row>
    <row r="155" spans="1:3" x14ac:dyDescent="0.2">
      <c r="A155" s="10">
        <v>153</v>
      </c>
      <c r="B155" s="10">
        <f t="shared" ca="1" si="2"/>
        <v>0.68510719578535773</v>
      </c>
      <c r="C155" s="10" t="s">
        <v>27</v>
      </c>
    </row>
    <row r="156" spans="1:3" x14ac:dyDescent="0.2">
      <c r="A156" s="10">
        <v>154</v>
      </c>
      <c r="B156" s="10">
        <f t="shared" ca="1" si="2"/>
        <v>0.58681540633055285</v>
      </c>
      <c r="C156" s="10" t="s">
        <v>28</v>
      </c>
    </row>
    <row r="157" spans="1:3" x14ac:dyDescent="0.2">
      <c r="A157" s="10">
        <v>155</v>
      </c>
      <c r="B157" s="10">
        <f t="shared" ca="1" si="2"/>
        <v>0.65859837050387426</v>
      </c>
      <c r="C157" s="10" t="s">
        <v>27</v>
      </c>
    </row>
    <row r="158" spans="1:3" x14ac:dyDescent="0.2">
      <c r="A158" s="10">
        <v>156</v>
      </c>
      <c r="B158" s="10">
        <f t="shared" ca="1" si="2"/>
        <v>0.75143897719453046</v>
      </c>
      <c r="C158" s="10" t="s">
        <v>27</v>
      </c>
    </row>
    <row r="159" spans="1:3" x14ac:dyDescent="0.2">
      <c r="A159" s="10">
        <v>157</v>
      </c>
      <c r="B159" s="10">
        <f t="shared" ca="1" si="2"/>
        <v>0.62138354867632128</v>
      </c>
      <c r="C159" s="10" t="s">
        <v>28</v>
      </c>
    </row>
    <row r="160" spans="1:3" x14ac:dyDescent="0.2">
      <c r="A160" s="10">
        <v>158</v>
      </c>
      <c r="B160" s="10">
        <f t="shared" ca="1" si="2"/>
        <v>0.61098452822554172</v>
      </c>
      <c r="C160" s="10" t="s">
        <v>28</v>
      </c>
    </row>
    <row r="161" spans="1:3" x14ac:dyDescent="0.2">
      <c r="A161" s="10">
        <v>159</v>
      </c>
      <c r="B161" s="10">
        <f t="shared" ca="1" si="2"/>
        <v>0.77040864789772701</v>
      </c>
      <c r="C161" s="10" t="s">
        <v>27</v>
      </c>
    </row>
    <row r="162" spans="1:3" x14ac:dyDescent="0.2">
      <c r="A162" s="10">
        <v>160</v>
      </c>
      <c r="B162" s="10">
        <f t="shared" ca="1" si="2"/>
        <v>0.67039355977362447</v>
      </c>
      <c r="C162" s="10" t="s">
        <v>27</v>
      </c>
    </row>
    <row r="163" spans="1:3" x14ac:dyDescent="0.2">
      <c r="A163" s="10">
        <v>161</v>
      </c>
      <c r="B163" s="10">
        <f t="shared" ca="1" si="2"/>
        <v>0.68703720112099154</v>
      </c>
      <c r="C163" s="10" t="s">
        <v>27</v>
      </c>
    </row>
    <row r="164" spans="1:3" x14ac:dyDescent="0.2">
      <c r="A164" s="10">
        <v>162</v>
      </c>
      <c r="B164" s="10">
        <f t="shared" ca="1" si="2"/>
        <v>0.96274107309191959</v>
      </c>
      <c r="C164" s="10" t="s">
        <v>28</v>
      </c>
    </row>
    <row r="165" spans="1:3" x14ac:dyDescent="0.2">
      <c r="A165" s="10">
        <v>163</v>
      </c>
      <c r="B165" s="10">
        <f t="shared" ca="1" si="2"/>
        <v>0.468269003396385</v>
      </c>
      <c r="C165" s="10" t="s">
        <v>28</v>
      </c>
    </row>
    <row r="166" spans="1:3" x14ac:dyDescent="0.2">
      <c r="A166" s="10">
        <v>164</v>
      </c>
      <c r="B166" s="10">
        <f t="shared" ca="1" si="2"/>
        <v>0.54724756219919934</v>
      </c>
      <c r="C166" s="10" t="s">
        <v>28</v>
      </c>
    </row>
    <row r="167" spans="1:3" x14ac:dyDescent="0.2">
      <c r="A167" s="10">
        <v>165</v>
      </c>
      <c r="B167" s="10">
        <f t="shared" ca="1" si="2"/>
        <v>0.71821471910947965</v>
      </c>
      <c r="C167" s="10" t="s">
        <v>28</v>
      </c>
    </row>
    <row r="168" spans="1:3" x14ac:dyDescent="0.2">
      <c r="A168" s="10">
        <v>166</v>
      </c>
      <c r="B168" s="10">
        <f t="shared" ca="1" si="2"/>
        <v>0.58117298154722208</v>
      </c>
      <c r="C168" s="10" t="s">
        <v>27</v>
      </c>
    </row>
    <row r="169" spans="1:3" x14ac:dyDescent="0.2">
      <c r="A169" s="10">
        <v>167</v>
      </c>
      <c r="B169" s="10">
        <f t="shared" ca="1" si="2"/>
        <v>0.73909566252284897</v>
      </c>
      <c r="C169" s="10" t="s">
        <v>27</v>
      </c>
    </row>
    <row r="170" spans="1:3" x14ac:dyDescent="0.2">
      <c r="A170" s="10">
        <v>168</v>
      </c>
      <c r="B170" s="10">
        <f t="shared" ca="1" si="2"/>
        <v>0.64384576338250998</v>
      </c>
      <c r="C170" s="10" t="s">
        <v>27</v>
      </c>
    </row>
    <row r="171" spans="1:3" x14ac:dyDescent="0.2">
      <c r="A171" s="10">
        <v>169</v>
      </c>
      <c r="B171" s="10">
        <f t="shared" ca="1" si="2"/>
        <v>0.90863472786430921</v>
      </c>
      <c r="C171" s="10" t="s">
        <v>28</v>
      </c>
    </row>
    <row r="172" spans="1:3" x14ac:dyDescent="0.2">
      <c r="A172" s="10">
        <v>170</v>
      </c>
      <c r="B172" s="10">
        <f t="shared" ca="1" si="2"/>
        <v>0.77421974607769539</v>
      </c>
      <c r="C172" s="10" t="s">
        <v>28</v>
      </c>
    </row>
    <row r="173" spans="1:3" x14ac:dyDescent="0.2">
      <c r="A173" s="10">
        <v>171</v>
      </c>
      <c r="B173" s="10">
        <f t="shared" ca="1" si="2"/>
        <v>0.87616513725224787</v>
      </c>
      <c r="C173" s="10" t="s">
        <v>27</v>
      </c>
    </row>
    <row r="174" spans="1:3" x14ac:dyDescent="0.2">
      <c r="A174" s="10">
        <v>172</v>
      </c>
      <c r="B174" s="10">
        <f t="shared" ca="1" si="2"/>
        <v>0.57776904072588497</v>
      </c>
      <c r="C174" s="10" t="s">
        <v>27</v>
      </c>
    </row>
    <row r="175" spans="1:3" x14ac:dyDescent="0.2">
      <c r="A175" s="10">
        <v>173</v>
      </c>
      <c r="B175" s="10">
        <f t="shared" ca="1" si="2"/>
        <v>0.67124093523351336</v>
      </c>
      <c r="C175" s="10" t="s">
        <v>27</v>
      </c>
    </row>
    <row r="176" spans="1:3" x14ac:dyDescent="0.2">
      <c r="A176" s="10">
        <v>174</v>
      </c>
      <c r="B176" s="10">
        <f t="shared" ca="1" si="2"/>
        <v>0.55631119618643521</v>
      </c>
      <c r="C176" s="10" t="s">
        <v>28</v>
      </c>
    </row>
    <row r="177" spans="1:3" x14ac:dyDescent="0.2">
      <c r="A177" s="10">
        <v>175</v>
      </c>
      <c r="B177" s="10">
        <f t="shared" ca="1" si="2"/>
        <v>0.68050358364749597</v>
      </c>
      <c r="C177" s="10" t="s">
        <v>27</v>
      </c>
    </row>
    <row r="178" spans="1:3" x14ac:dyDescent="0.2">
      <c r="A178" s="10">
        <v>176</v>
      </c>
      <c r="B178" s="10">
        <f t="shared" ca="1" si="2"/>
        <v>0.78637017503629703</v>
      </c>
      <c r="C178" s="10" t="s">
        <v>27</v>
      </c>
    </row>
    <row r="179" spans="1:3" x14ac:dyDescent="0.2">
      <c r="A179" s="10">
        <v>177</v>
      </c>
      <c r="B179" s="10">
        <f t="shared" ca="1" si="2"/>
        <v>0.63550269640853796</v>
      </c>
      <c r="C179" s="10" t="s">
        <v>28</v>
      </c>
    </row>
    <row r="180" spans="1:3" x14ac:dyDescent="0.2">
      <c r="A180" s="10">
        <v>178</v>
      </c>
      <c r="B180" s="10">
        <f t="shared" ca="1" si="2"/>
        <v>0.77408331660492979</v>
      </c>
      <c r="C180" s="10" t="s">
        <v>28</v>
      </c>
    </row>
    <row r="181" spans="1:3" x14ac:dyDescent="0.2">
      <c r="A181" s="10">
        <v>179</v>
      </c>
      <c r="B181" s="10">
        <f t="shared" ca="1" si="2"/>
        <v>0.77858587846811134</v>
      </c>
      <c r="C181" s="10" t="s">
        <v>27</v>
      </c>
    </row>
    <row r="182" spans="1:3" x14ac:dyDescent="0.2">
      <c r="A182" s="10">
        <v>180</v>
      </c>
      <c r="B182" s="10">
        <f t="shared" ca="1" si="2"/>
        <v>0.54682079594547561</v>
      </c>
      <c r="C182" s="10" t="s">
        <v>27</v>
      </c>
    </row>
    <row r="183" spans="1:3" x14ac:dyDescent="0.2">
      <c r="A183" s="10">
        <v>181</v>
      </c>
      <c r="B183" s="10">
        <f t="shared" ca="1" si="2"/>
        <v>0.75418733788686099</v>
      </c>
      <c r="C183" s="10" t="s">
        <v>27</v>
      </c>
    </row>
    <row r="184" spans="1:3" x14ac:dyDescent="0.2">
      <c r="A184" s="10">
        <v>182</v>
      </c>
      <c r="B184" s="10">
        <f t="shared" ca="1" si="2"/>
        <v>0.86071019915404268</v>
      </c>
      <c r="C184" s="10" t="s">
        <v>27</v>
      </c>
    </row>
    <row r="185" spans="1:3" x14ac:dyDescent="0.2">
      <c r="A185" s="10">
        <v>183</v>
      </c>
      <c r="B185" s="10">
        <f t="shared" ca="1" si="2"/>
        <v>0.53474676182190783</v>
      </c>
      <c r="C185" s="10" t="s">
        <v>28</v>
      </c>
    </row>
    <row r="186" spans="1:3" x14ac:dyDescent="0.2">
      <c r="A186" s="10">
        <v>184</v>
      </c>
      <c r="B186" s="10">
        <f t="shared" ca="1" si="2"/>
        <v>0.49450371076765437</v>
      </c>
      <c r="C186" s="10" t="s">
        <v>27</v>
      </c>
    </row>
    <row r="187" spans="1:3" x14ac:dyDescent="0.2">
      <c r="A187" s="10">
        <v>185</v>
      </c>
      <c r="B187" s="10">
        <f t="shared" ca="1" si="2"/>
        <v>0.59750190477775222</v>
      </c>
      <c r="C187" s="10" t="s">
        <v>28</v>
      </c>
    </row>
    <row r="188" spans="1:3" x14ac:dyDescent="0.2">
      <c r="A188" s="10">
        <v>186</v>
      </c>
      <c r="B188" s="10">
        <f t="shared" ca="1" si="2"/>
        <v>0.77763677503058382</v>
      </c>
      <c r="C188" s="10" t="s">
        <v>27</v>
      </c>
    </row>
    <row r="189" spans="1:3" x14ac:dyDescent="0.2">
      <c r="A189" s="10">
        <v>187</v>
      </c>
      <c r="B189" s="10">
        <f t="shared" ca="1" si="2"/>
        <v>0.56372669051664459</v>
      </c>
      <c r="C189" s="10" t="s">
        <v>28</v>
      </c>
    </row>
    <row r="190" spans="1:3" x14ac:dyDescent="0.2">
      <c r="A190" s="10">
        <v>188</v>
      </c>
      <c r="B190" s="10">
        <f t="shared" ca="1" si="2"/>
        <v>0.80548980995123942</v>
      </c>
      <c r="C190" s="10" t="s">
        <v>27</v>
      </c>
    </row>
    <row r="191" spans="1:3" x14ac:dyDescent="0.2">
      <c r="A191" s="10">
        <v>189</v>
      </c>
      <c r="B191" s="10">
        <f t="shared" ca="1" si="2"/>
        <v>0.83096784136008539</v>
      </c>
      <c r="C191" s="10" t="s">
        <v>27</v>
      </c>
    </row>
    <row r="192" spans="1:3" x14ac:dyDescent="0.2">
      <c r="A192" s="10">
        <v>190</v>
      </c>
      <c r="B192" s="10">
        <f t="shared" ca="1" si="2"/>
        <v>0.57264378551603878</v>
      </c>
      <c r="C192" s="10" t="s">
        <v>28</v>
      </c>
    </row>
    <row r="193" spans="1:3" x14ac:dyDescent="0.2">
      <c r="A193" s="10">
        <v>191</v>
      </c>
      <c r="B193" s="10">
        <f t="shared" ca="1" si="2"/>
        <v>0.58601980645458041</v>
      </c>
      <c r="C193" s="10" t="s">
        <v>27</v>
      </c>
    </row>
    <row r="194" spans="1:3" x14ac:dyDescent="0.2">
      <c r="A194" s="10">
        <v>192</v>
      </c>
      <c r="B194" s="10">
        <f t="shared" ca="1" si="2"/>
        <v>0.57337841154342539</v>
      </c>
      <c r="C194" s="10" t="s">
        <v>28</v>
      </c>
    </row>
    <row r="195" spans="1:3" x14ac:dyDescent="0.2">
      <c r="A195" s="10">
        <v>193</v>
      </c>
      <c r="B195" s="10">
        <f t="shared" ca="1" si="2"/>
        <v>0.64296680327248712</v>
      </c>
      <c r="C195" s="10" t="s">
        <v>27</v>
      </c>
    </row>
    <row r="196" spans="1:3" x14ac:dyDescent="0.2">
      <c r="A196" s="10">
        <v>194</v>
      </c>
      <c r="B196" s="10">
        <f t="shared" ref="B196:B259" ca="1" si="3">IF(C196="Bomb",_xlfn.NORM.INV(RAND(),0.7,0.1),_xlfn.NORM.INV(RAND(),0.6,0.15))</f>
        <v>0.47410245859951766</v>
      </c>
      <c r="C196" s="10" t="s">
        <v>28</v>
      </c>
    </row>
    <row r="197" spans="1:3" x14ac:dyDescent="0.2">
      <c r="A197" s="10">
        <v>195</v>
      </c>
      <c r="B197" s="10">
        <f t="shared" ca="1" si="3"/>
        <v>0.92618336534931567</v>
      </c>
      <c r="C197" s="10" t="s">
        <v>28</v>
      </c>
    </row>
    <row r="198" spans="1:3" x14ac:dyDescent="0.2">
      <c r="A198" s="10">
        <v>196</v>
      </c>
      <c r="B198" s="10">
        <f t="shared" ca="1" si="3"/>
        <v>0.49920395150863944</v>
      </c>
      <c r="C198" s="10" t="s">
        <v>27</v>
      </c>
    </row>
    <row r="199" spans="1:3" x14ac:dyDescent="0.2">
      <c r="A199" s="10">
        <v>197</v>
      </c>
      <c r="B199" s="10">
        <f t="shared" ca="1" si="3"/>
        <v>0.8896952322812558</v>
      </c>
      <c r="C199" s="10" t="s">
        <v>28</v>
      </c>
    </row>
    <row r="200" spans="1:3" x14ac:dyDescent="0.2">
      <c r="A200" s="10">
        <v>198</v>
      </c>
      <c r="B200" s="10">
        <f t="shared" ca="1" si="3"/>
        <v>0.85453575598925102</v>
      </c>
      <c r="C200" s="10" t="s">
        <v>27</v>
      </c>
    </row>
    <row r="201" spans="1:3" x14ac:dyDescent="0.2">
      <c r="A201" s="10">
        <v>199</v>
      </c>
      <c r="B201" s="10">
        <f t="shared" ca="1" si="3"/>
        <v>0.4976363648981757</v>
      </c>
      <c r="C201" s="10" t="s">
        <v>28</v>
      </c>
    </row>
    <row r="202" spans="1:3" x14ac:dyDescent="0.2">
      <c r="A202" s="10">
        <v>200</v>
      </c>
      <c r="B202" s="10">
        <f t="shared" ca="1" si="3"/>
        <v>0.86265913994233523</v>
      </c>
      <c r="C202" s="10" t="s">
        <v>27</v>
      </c>
    </row>
    <row r="203" spans="1:3" x14ac:dyDescent="0.2">
      <c r="A203" s="10">
        <v>201</v>
      </c>
      <c r="B203" s="10">
        <f t="shared" ca="1" si="3"/>
        <v>0.72296882588050881</v>
      </c>
      <c r="C203" s="10" t="s">
        <v>28</v>
      </c>
    </row>
    <row r="204" spans="1:3" x14ac:dyDescent="0.2">
      <c r="A204" s="10">
        <v>202</v>
      </c>
      <c r="B204" s="10">
        <f t="shared" ca="1" si="3"/>
        <v>0.55690919718430465</v>
      </c>
      <c r="C204" s="10" t="s">
        <v>27</v>
      </c>
    </row>
    <row r="205" spans="1:3" x14ac:dyDescent="0.2">
      <c r="A205" s="10">
        <v>203</v>
      </c>
      <c r="B205" s="10">
        <f t="shared" ca="1" si="3"/>
        <v>0.51660772852282444</v>
      </c>
      <c r="C205" s="10" t="s">
        <v>28</v>
      </c>
    </row>
    <row r="206" spans="1:3" x14ac:dyDescent="0.2">
      <c r="A206" s="10">
        <v>204</v>
      </c>
      <c r="B206" s="10">
        <f t="shared" ca="1" si="3"/>
        <v>0.52134519720078809</v>
      </c>
      <c r="C206" s="10" t="s">
        <v>28</v>
      </c>
    </row>
    <row r="207" spans="1:3" x14ac:dyDescent="0.2">
      <c r="A207" s="10">
        <v>205</v>
      </c>
      <c r="B207" s="10">
        <f t="shared" ca="1" si="3"/>
        <v>0.68716164938352431</v>
      </c>
      <c r="C207" s="10" t="s">
        <v>28</v>
      </c>
    </row>
    <row r="208" spans="1:3" x14ac:dyDescent="0.2">
      <c r="A208" s="10">
        <v>206</v>
      </c>
      <c r="B208" s="10">
        <f t="shared" ca="1" si="3"/>
        <v>0.76693153698450622</v>
      </c>
      <c r="C208" s="10" t="s">
        <v>27</v>
      </c>
    </row>
    <row r="209" spans="1:3" x14ac:dyDescent="0.2">
      <c r="A209" s="10">
        <v>207</v>
      </c>
      <c r="B209" s="10">
        <f t="shared" ca="1" si="3"/>
        <v>0.72423585148586611</v>
      </c>
      <c r="C209" s="10" t="s">
        <v>27</v>
      </c>
    </row>
    <row r="210" spans="1:3" x14ac:dyDescent="0.2">
      <c r="A210" s="10">
        <v>208</v>
      </c>
      <c r="B210" s="10">
        <f t="shared" ca="1" si="3"/>
        <v>0.62066549180623187</v>
      </c>
      <c r="C210" s="10" t="s">
        <v>27</v>
      </c>
    </row>
    <row r="211" spans="1:3" x14ac:dyDescent="0.2">
      <c r="A211" s="10">
        <v>209</v>
      </c>
      <c r="B211" s="10">
        <f t="shared" ca="1" si="3"/>
        <v>0.46677294527031565</v>
      </c>
      <c r="C211" s="10" t="s">
        <v>28</v>
      </c>
    </row>
    <row r="212" spans="1:3" x14ac:dyDescent="0.2">
      <c r="A212" s="10">
        <v>210</v>
      </c>
      <c r="B212" s="10">
        <f t="shared" ca="1" si="3"/>
        <v>0.6239750306207914</v>
      </c>
      <c r="C212" s="10" t="s">
        <v>28</v>
      </c>
    </row>
    <row r="213" spans="1:3" x14ac:dyDescent="0.2">
      <c r="A213" s="10">
        <v>211</v>
      </c>
      <c r="B213" s="10">
        <f t="shared" ca="1" si="3"/>
        <v>0.46258183052944524</v>
      </c>
      <c r="C213" s="10" t="s">
        <v>28</v>
      </c>
    </row>
    <row r="214" spans="1:3" x14ac:dyDescent="0.2">
      <c r="A214" s="10">
        <v>212</v>
      </c>
      <c r="B214" s="10">
        <f t="shared" ca="1" si="3"/>
        <v>0.79241427439189138</v>
      </c>
      <c r="C214" s="10" t="s">
        <v>28</v>
      </c>
    </row>
    <row r="215" spans="1:3" x14ac:dyDescent="0.2">
      <c r="A215" s="10">
        <v>213</v>
      </c>
      <c r="B215" s="10">
        <f t="shared" ca="1" si="3"/>
        <v>0.78207345106041326</v>
      </c>
      <c r="C215" s="10" t="s">
        <v>28</v>
      </c>
    </row>
    <row r="216" spans="1:3" x14ac:dyDescent="0.2">
      <c r="A216" s="10">
        <v>214</v>
      </c>
      <c r="B216" s="10">
        <f t="shared" ca="1" si="3"/>
        <v>0.5559792127753429</v>
      </c>
      <c r="C216" s="10" t="s">
        <v>28</v>
      </c>
    </row>
    <row r="217" spans="1:3" x14ac:dyDescent="0.2">
      <c r="A217" s="10">
        <v>215</v>
      </c>
      <c r="B217" s="10">
        <f t="shared" ca="1" si="3"/>
        <v>0.73437489806453227</v>
      </c>
      <c r="C217" s="10" t="s">
        <v>27</v>
      </c>
    </row>
    <row r="218" spans="1:3" x14ac:dyDescent="0.2">
      <c r="A218" s="10">
        <v>216</v>
      </c>
      <c r="B218" s="10">
        <f t="shared" ca="1" si="3"/>
        <v>0.63081994856069312</v>
      </c>
      <c r="C218" s="10" t="s">
        <v>27</v>
      </c>
    </row>
    <row r="219" spans="1:3" x14ac:dyDescent="0.2">
      <c r="A219" s="10">
        <v>217</v>
      </c>
      <c r="B219" s="10">
        <f t="shared" ca="1" si="3"/>
        <v>0.7138170869418442</v>
      </c>
      <c r="C219" s="10" t="s">
        <v>27</v>
      </c>
    </row>
    <row r="220" spans="1:3" x14ac:dyDescent="0.2">
      <c r="A220" s="10">
        <v>218</v>
      </c>
      <c r="B220" s="10">
        <f t="shared" ca="1" si="3"/>
        <v>0.5296559392324105</v>
      </c>
      <c r="C220" s="10" t="s">
        <v>28</v>
      </c>
    </row>
    <row r="221" spans="1:3" x14ac:dyDescent="0.2">
      <c r="A221" s="10">
        <v>219</v>
      </c>
      <c r="B221" s="10">
        <f t="shared" ca="1" si="3"/>
        <v>0.73594718353522193</v>
      </c>
      <c r="C221" s="10" t="s">
        <v>27</v>
      </c>
    </row>
    <row r="222" spans="1:3" x14ac:dyDescent="0.2">
      <c r="A222" s="10">
        <v>220</v>
      </c>
      <c r="B222" s="10">
        <f t="shared" ca="1" si="3"/>
        <v>0.48734513927509115</v>
      </c>
      <c r="C222" s="10" t="s">
        <v>28</v>
      </c>
    </row>
    <row r="223" spans="1:3" x14ac:dyDescent="0.2">
      <c r="A223" s="10">
        <v>221</v>
      </c>
      <c r="B223" s="10">
        <f t="shared" ca="1" si="3"/>
        <v>0.46403204451398239</v>
      </c>
      <c r="C223" s="10" t="s">
        <v>27</v>
      </c>
    </row>
    <row r="224" spans="1:3" x14ac:dyDescent="0.2">
      <c r="A224" s="10">
        <v>222</v>
      </c>
      <c r="B224" s="10">
        <f t="shared" ca="1" si="3"/>
        <v>0.72536722129526576</v>
      </c>
      <c r="C224" s="10" t="s">
        <v>27</v>
      </c>
    </row>
    <row r="225" spans="1:3" x14ac:dyDescent="0.2">
      <c r="A225" s="10">
        <v>223</v>
      </c>
      <c r="B225" s="10">
        <f t="shared" ca="1" si="3"/>
        <v>0.59375658978111634</v>
      </c>
      <c r="C225" s="10" t="s">
        <v>28</v>
      </c>
    </row>
    <row r="226" spans="1:3" x14ac:dyDescent="0.2">
      <c r="A226" s="10">
        <v>224</v>
      </c>
      <c r="B226" s="10">
        <f t="shared" ca="1" si="3"/>
        <v>0.6614293073443962</v>
      </c>
      <c r="C226" s="10" t="s">
        <v>28</v>
      </c>
    </row>
    <row r="227" spans="1:3" x14ac:dyDescent="0.2">
      <c r="A227" s="10">
        <v>225</v>
      </c>
      <c r="B227" s="10">
        <f t="shared" ca="1" si="3"/>
        <v>0.55366045449156731</v>
      </c>
      <c r="C227" s="10" t="s">
        <v>27</v>
      </c>
    </row>
    <row r="228" spans="1:3" x14ac:dyDescent="0.2">
      <c r="A228" s="10">
        <v>226</v>
      </c>
      <c r="B228" s="10">
        <f t="shared" ca="1" si="3"/>
        <v>0.70333006225725736</v>
      </c>
      <c r="C228" s="10" t="s">
        <v>28</v>
      </c>
    </row>
    <row r="229" spans="1:3" x14ac:dyDescent="0.2">
      <c r="A229" s="10">
        <v>227</v>
      </c>
      <c r="B229" s="10">
        <f t="shared" ca="1" si="3"/>
        <v>0.52547484704870195</v>
      </c>
      <c r="C229" s="10" t="s">
        <v>28</v>
      </c>
    </row>
    <row r="230" spans="1:3" x14ac:dyDescent="0.2">
      <c r="A230" s="10">
        <v>228</v>
      </c>
      <c r="B230" s="10">
        <f t="shared" ca="1" si="3"/>
        <v>0.64681471994703599</v>
      </c>
      <c r="C230" s="10" t="s">
        <v>28</v>
      </c>
    </row>
    <row r="231" spans="1:3" x14ac:dyDescent="0.2">
      <c r="A231" s="10">
        <v>229</v>
      </c>
      <c r="B231" s="10">
        <f t="shared" ca="1" si="3"/>
        <v>0.53523931410547909</v>
      </c>
      <c r="C231" s="10" t="s">
        <v>28</v>
      </c>
    </row>
    <row r="232" spans="1:3" x14ac:dyDescent="0.2">
      <c r="A232" s="10">
        <v>230</v>
      </c>
      <c r="B232" s="10">
        <f t="shared" ca="1" si="3"/>
        <v>0.82916204627083034</v>
      </c>
      <c r="C232" s="10" t="s">
        <v>27</v>
      </c>
    </row>
    <row r="233" spans="1:3" x14ac:dyDescent="0.2">
      <c r="A233" s="10">
        <v>231</v>
      </c>
      <c r="B233" s="10">
        <f t="shared" ca="1" si="3"/>
        <v>0.8867726488367399</v>
      </c>
      <c r="C233" s="10" t="s">
        <v>27</v>
      </c>
    </row>
    <row r="234" spans="1:3" x14ac:dyDescent="0.2">
      <c r="A234" s="10">
        <v>232</v>
      </c>
      <c r="B234" s="10">
        <f t="shared" ca="1" si="3"/>
        <v>0.54311399349555367</v>
      </c>
      <c r="C234" s="10" t="s">
        <v>28</v>
      </c>
    </row>
    <row r="235" spans="1:3" x14ac:dyDescent="0.2">
      <c r="A235" s="10">
        <v>233</v>
      </c>
      <c r="B235" s="10">
        <f t="shared" ca="1" si="3"/>
        <v>0.63433506386451921</v>
      </c>
      <c r="C235" s="10" t="s">
        <v>28</v>
      </c>
    </row>
    <row r="236" spans="1:3" x14ac:dyDescent="0.2">
      <c r="A236" s="10">
        <v>234</v>
      </c>
      <c r="B236" s="10">
        <f t="shared" ca="1" si="3"/>
        <v>0.79352028301214272</v>
      </c>
      <c r="C236" s="10" t="s">
        <v>27</v>
      </c>
    </row>
    <row r="237" spans="1:3" x14ac:dyDescent="0.2">
      <c r="A237" s="10">
        <v>235</v>
      </c>
      <c r="B237" s="10">
        <f t="shared" ca="1" si="3"/>
        <v>0.72567908127475789</v>
      </c>
      <c r="C237" s="10" t="s">
        <v>28</v>
      </c>
    </row>
    <row r="238" spans="1:3" x14ac:dyDescent="0.2">
      <c r="A238" s="10">
        <v>236</v>
      </c>
      <c r="B238" s="10">
        <f t="shared" ca="1" si="3"/>
        <v>0.67089539115527541</v>
      </c>
      <c r="C238" s="10" t="s">
        <v>27</v>
      </c>
    </row>
    <row r="239" spans="1:3" x14ac:dyDescent="0.2">
      <c r="A239" s="10">
        <v>237</v>
      </c>
      <c r="B239" s="10">
        <f t="shared" ca="1" si="3"/>
        <v>0.51118726332088582</v>
      </c>
      <c r="C239" s="10" t="s">
        <v>28</v>
      </c>
    </row>
    <row r="240" spans="1:3" x14ac:dyDescent="0.2">
      <c r="A240" s="10">
        <v>238</v>
      </c>
      <c r="B240" s="10">
        <f t="shared" ca="1" si="3"/>
        <v>0.71893348360091403</v>
      </c>
      <c r="C240" s="10" t="s">
        <v>27</v>
      </c>
    </row>
    <row r="241" spans="1:3" x14ac:dyDescent="0.2">
      <c r="A241" s="10">
        <v>239</v>
      </c>
      <c r="B241" s="10">
        <f t="shared" ca="1" si="3"/>
        <v>0.78772448754601387</v>
      </c>
      <c r="C241" s="10" t="s">
        <v>28</v>
      </c>
    </row>
    <row r="242" spans="1:3" x14ac:dyDescent="0.2">
      <c r="A242" s="10">
        <v>240</v>
      </c>
      <c r="B242" s="10">
        <f t="shared" ca="1" si="3"/>
        <v>0.52776716845947824</v>
      </c>
      <c r="C242" s="10" t="s">
        <v>28</v>
      </c>
    </row>
    <row r="243" spans="1:3" x14ac:dyDescent="0.2">
      <c r="A243" s="10">
        <v>241</v>
      </c>
      <c r="B243" s="10">
        <f t="shared" ca="1" si="3"/>
        <v>0.69301717990205747</v>
      </c>
      <c r="C243" s="10" t="s">
        <v>27</v>
      </c>
    </row>
    <row r="244" spans="1:3" x14ac:dyDescent="0.2">
      <c r="A244" s="10">
        <v>242</v>
      </c>
      <c r="B244" s="10">
        <f t="shared" ca="1" si="3"/>
        <v>0.72168457964680199</v>
      </c>
      <c r="C244" s="10" t="s">
        <v>27</v>
      </c>
    </row>
    <row r="245" spans="1:3" x14ac:dyDescent="0.2">
      <c r="A245" s="10">
        <v>243</v>
      </c>
      <c r="B245" s="10">
        <f t="shared" ca="1" si="3"/>
        <v>0.64443604627081108</v>
      </c>
      <c r="C245" s="10" t="s">
        <v>27</v>
      </c>
    </row>
    <row r="246" spans="1:3" x14ac:dyDescent="0.2">
      <c r="A246" s="10">
        <v>244</v>
      </c>
      <c r="B246" s="10">
        <f t="shared" ca="1" si="3"/>
        <v>0.39231810488305591</v>
      </c>
      <c r="C246" s="10" t="s">
        <v>28</v>
      </c>
    </row>
    <row r="247" spans="1:3" x14ac:dyDescent="0.2">
      <c r="A247" s="10">
        <v>245</v>
      </c>
      <c r="B247" s="10">
        <f t="shared" ca="1" si="3"/>
        <v>0.69408710195433831</v>
      </c>
      <c r="C247" s="10" t="s">
        <v>27</v>
      </c>
    </row>
    <row r="248" spans="1:3" x14ac:dyDescent="0.2">
      <c r="A248" s="10">
        <v>246</v>
      </c>
      <c r="B248" s="10">
        <f t="shared" ca="1" si="3"/>
        <v>0.66282386060772436</v>
      </c>
      <c r="C248" s="10" t="s">
        <v>27</v>
      </c>
    </row>
    <row r="249" spans="1:3" x14ac:dyDescent="0.2">
      <c r="A249" s="10">
        <v>247</v>
      </c>
      <c r="B249" s="10">
        <f t="shared" ca="1" si="3"/>
        <v>0.52943909862813243</v>
      </c>
      <c r="C249" s="10" t="s">
        <v>28</v>
      </c>
    </row>
    <row r="250" spans="1:3" x14ac:dyDescent="0.2">
      <c r="A250" s="10">
        <v>248</v>
      </c>
      <c r="B250" s="10">
        <f t="shared" ca="1" si="3"/>
        <v>0.86045782840980045</v>
      </c>
      <c r="C250" s="10" t="s">
        <v>27</v>
      </c>
    </row>
    <row r="251" spans="1:3" x14ac:dyDescent="0.2">
      <c r="A251" s="10">
        <v>249</v>
      </c>
      <c r="B251" s="10">
        <f t="shared" ca="1" si="3"/>
        <v>0.87799317808040489</v>
      </c>
      <c r="C251" s="10" t="s">
        <v>28</v>
      </c>
    </row>
    <row r="252" spans="1:3" x14ac:dyDescent="0.2">
      <c r="A252" s="10">
        <v>250</v>
      </c>
      <c r="B252" s="10">
        <f t="shared" ca="1" si="3"/>
        <v>0.67595635620505456</v>
      </c>
      <c r="C252" s="10" t="s">
        <v>27</v>
      </c>
    </row>
    <row r="253" spans="1:3" x14ac:dyDescent="0.2">
      <c r="A253" s="10">
        <v>251</v>
      </c>
      <c r="B253" s="10">
        <f t="shared" ca="1" si="3"/>
        <v>0.72980507595774968</v>
      </c>
      <c r="C253" s="10" t="s">
        <v>28</v>
      </c>
    </row>
    <row r="254" spans="1:3" x14ac:dyDescent="0.2">
      <c r="A254" s="10">
        <v>252</v>
      </c>
      <c r="B254" s="10">
        <f t="shared" ca="1" si="3"/>
        <v>0.59883617435375314</v>
      </c>
      <c r="C254" s="10" t="s">
        <v>27</v>
      </c>
    </row>
    <row r="255" spans="1:3" x14ac:dyDescent="0.2">
      <c r="A255" s="10">
        <v>253</v>
      </c>
      <c r="B255" s="10">
        <f t="shared" ca="1" si="3"/>
        <v>0.58487431165371562</v>
      </c>
      <c r="C255" s="10" t="s">
        <v>27</v>
      </c>
    </row>
    <row r="256" spans="1:3" x14ac:dyDescent="0.2">
      <c r="A256" s="10">
        <v>254</v>
      </c>
      <c r="B256" s="10">
        <f t="shared" ca="1" si="3"/>
        <v>0.75573397810565046</v>
      </c>
      <c r="C256" s="10" t="s">
        <v>27</v>
      </c>
    </row>
    <row r="257" spans="1:3" x14ac:dyDescent="0.2">
      <c r="A257" s="10">
        <v>255</v>
      </c>
      <c r="B257" s="10">
        <f t="shared" ca="1" si="3"/>
        <v>0.89847595499596933</v>
      </c>
      <c r="C257" s="10" t="s">
        <v>28</v>
      </c>
    </row>
    <row r="258" spans="1:3" x14ac:dyDescent="0.2">
      <c r="A258" s="10">
        <v>256</v>
      </c>
      <c r="B258" s="10">
        <f t="shared" ca="1" si="3"/>
        <v>0.52494182869479</v>
      </c>
      <c r="C258" s="10" t="s">
        <v>28</v>
      </c>
    </row>
    <row r="259" spans="1:3" x14ac:dyDescent="0.2">
      <c r="A259" s="10">
        <v>257</v>
      </c>
      <c r="B259" s="10">
        <f t="shared" ca="1" si="3"/>
        <v>0.65334504890384282</v>
      </c>
      <c r="C259" s="10" t="s">
        <v>28</v>
      </c>
    </row>
    <row r="260" spans="1:3" x14ac:dyDescent="0.2">
      <c r="A260" s="10">
        <v>258</v>
      </c>
      <c r="B260" s="10">
        <f t="shared" ref="B260:B323" ca="1" si="4">IF(C260="Bomb",_xlfn.NORM.INV(RAND(),0.7,0.1),_xlfn.NORM.INV(RAND(),0.6,0.15))</f>
        <v>0.40853760114395576</v>
      </c>
      <c r="C260" s="10" t="s">
        <v>28</v>
      </c>
    </row>
    <row r="261" spans="1:3" x14ac:dyDescent="0.2">
      <c r="A261" s="10">
        <v>259</v>
      </c>
      <c r="B261" s="10">
        <f t="shared" ca="1" si="4"/>
        <v>0.7579622614555096</v>
      </c>
      <c r="C261" s="10" t="s">
        <v>28</v>
      </c>
    </row>
    <row r="262" spans="1:3" x14ac:dyDescent="0.2">
      <c r="A262" s="10">
        <v>260</v>
      </c>
      <c r="B262" s="10">
        <f t="shared" ca="1" si="4"/>
        <v>0.52840843904613721</v>
      </c>
      <c r="C262" s="10" t="s">
        <v>27</v>
      </c>
    </row>
    <row r="263" spans="1:3" x14ac:dyDescent="0.2">
      <c r="A263" s="10">
        <v>261</v>
      </c>
      <c r="B263" s="10">
        <f t="shared" ca="1" si="4"/>
        <v>0.58151682850228825</v>
      </c>
      <c r="C263" s="10" t="s">
        <v>27</v>
      </c>
    </row>
    <row r="264" spans="1:3" x14ac:dyDescent="0.2">
      <c r="A264" s="10">
        <v>262</v>
      </c>
      <c r="B264" s="10">
        <f t="shared" ca="1" si="4"/>
        <v>0.71975238552470366</v>
      </c>
      <c r="C264" s="10" t="s">
        <v>27</v>
      </c>
    </row>
    <row r="265" spans="1:3" x14ac:dyDescent="0.2">
      <c r="A265" s="10">
        <v>263</v>
      </c>
      <c r="B265" s="10">
        <f t="shared" ca="1" si="4"/>
        <v>0.51977865037373427</v>
      </c>
      <c r="C265" s="10" t="s">
        <v>27</v>
      </c>
    </row>
    <row r="266" spans="1:3" x14ac:dyDescent="0.2">
      <c r="A266" s="10">
        <v>264</v>
      </c>
      <c r="B266" s="10">
        <f t="shared" ca="1" si="4"/>
        <v>0.59353600783510085</v>
      </c>
      <c r="C266" s="10" t="s">
        <v>28</v>
      </c>
    </row>
    <row r="267" spans="1:3" x14ac:dyDescent="0.2">
      <c r="A267" s="10">
        <v>265</v>
      </c>
      <c r="B267" s="10">
        <f t="shared" ca="1" si="4"/>
        <v>0.57412876475201968</v>
      </c>
      <c r="C267" s="10" t="s">
        <v>27</v>
      </c>
    </row>
    <row r="268" spans="1:3" x14ac:dyDescent="0.2">
      <c r="A268" s="10">
        <v>266</v>
      </c>
      <c r="B268" s="10">
        <f t="shared" ca="1" si="4"/>
        <v>0.46325955863227919</v>
      </c>
      <c r="C268" s="10" t="s">
        <v>27</v>
      </c>
    </row>
    <row r="269" spans="1:3" x14ac:dyDescent="0.2">
      <c r="A269" s="10">
        <v>267</v>
      </c>
      <c r="B269" s="10">
        <f t="shared" ca="1" si="4"/>
        <v>0.77951057423200176</v>
      </c>
      <c r="C269" s="10" t="s">
        <v>28</v>
      </c>
    </row>
    <row r="270" spans="1:3" x14ac:dyDescent="0.2">
      <c r="A270" s="10">
        <v>268</v>
      </c>
      <c r="B270" s="10">
        <f t="shared" ca="1" si="4"/>
        <v>0.62861342417614552</v>
      </c>
      <c r="C270" s="10" t="s">
        <v>28</v>
      </c>
    </row>
    <row r="271" spans="1:3" x14ac:dyDescent="0.2">
      <c r="A271" s="10">
        <v>269</v>
      </c>
      <c r="B271" s="10">
        <f t="shared" ca="1" si="4"/>
        <v>0.5914191453865526</v>
      </c>
      <c r="C271" s="10" t="s">
        <v>27</v>
      </c>
    </row>
    <row r="272" spans="1:3" x14ac:dyDescent="0.2">
      <c r="A272" s="10">
        <v>270</v>
      </c>
      <c r="B272" s="10">
        <f t="shared" ca="1" si="4"/>
        <v>0.57136548612351312</v>
      </c>
      <c r="C272" s="10" t="s">
        <v>27</v>
      </c>
    </row>
    <row r="273" spans="1:3" x14ac:dyDescent="0.2">
      <c r="A273" s="10">
        <v>271</v>
      </c>
      <c r="B273" s="10">
        <f t="shared" ca="1" si="4"/>
        <v>0.30228835114764457</v>
      </c>
      <c r="C273" s="10" t="s">
        <v>28</v>
      </c>
    </row>
    <row r="274" spans="1:3" x14ac:dyDescent="0.2">
      <c r="A274" s="10">
        <v>272</v>
      </c>
      <c r="B274" s="10">
        <f t="shared" ca="1" si="4"/>
        <v>0.50612496286482878</v>
      </c>
      <c r="C274" s="10" t="s">
        <v>28</v>
      </c>
    </row>
    <row r="275" spans="1:3" x14ac:dyDescent="0.2">
      <c r="A275" s="10">
        <v>273</v>
      </c>
      <c r="B275" s="10">
        <f t="shared" ca="1" si="4"/>
        <v>0.64856884254309455</v>
      </c>
      <c r="C275" s="10" t="s">
        <v>27</v>
      </c>
    </row>
    <row r="276" spans="1:3" x14ac:dyDescent="0.2">
      <c r="A276" s="10">
        <v>274</v>
      </c>
      <c r="B276" s="10">
        <f t="shared" ca="1" si="4"/>
        <v>0.52328507916094669</v>
      </c>
      <c r="C276" s="10" t="s">
        <v>28</v>
      </c>
    </row>
    <row r="277" spans="1:3" x14ac:dyDescent="0.2">
      <c r="A277" s="10">
        <v>275</v>
      </c>
      <c r="B277" s="10">
        <f t="shared" ca="1" si="4"/>
        <v>0.97273492551599539</v>
      </c>
      <c r="C277" s="10" t="s">
        <v>28</v>
      </c>
    </row>
    <row r="278" spans="1:3" x14ac:dyDescent="0.2">
      <c r="A278" s="10">
        <v>276</v>
      </c>
      <c r="B278" s="10">
        <f t="shared" ca="1" si="4"/>
        <v>0.6944102848544571</v>
      </c>
      <c r="C278" s="10" t="s">
        <v>27</v>
      </c>
    </row>
    <row r="279" spans="1:3" x14ac:dyDescent="0.2">
      <c r="A279" s="10">
        <v>277</v>
      </c>
      <c r="B279" s="10">
        <f t="shared" ca="1" si="4"/>
        <v>0.60201049531456285</v>
      </c>
      <c r="C279" s="10" t="s">
        <v>27</v>
      </c>
    </row>
    <row r="280" spans="1:3" x14ac:dyDescent="0.2">
      <c r="A280" s="10">
        <v>278</v>
      </c>
      <c r="B280" s="10">
        <f t="shared" ca="1" si="4"/>
        <v>0.49066645652472751</v>
      </c>
      <c r="C280" s="10" t="s">
        <v>28</v>
      </c>
    </row>
    <row r="281" spans="1:3" x14ac:dyDescent="0.2">
      <c r="A281" s="10">
        <v>279</v>
      </c>
      <c r="B281" s="10">
        <f t="shared" ca="1" si="4"/>
        <v>0.69042799850549019</v>
      </c>
      <c r="C281" s="10" t="s">
        <v>28</v>
      </c>
    </row>
    <row r="282" spans="1:3" x14ac:dyDescent="0.2">
      <c r="A282" s="10">
        <v>280</v>
      </c>
      <c r="B282" s="10">
        <f t="shared" ca="1" si="4"/>
        <v>0.42784461969724674</v>
      </c>
      <c r="C282" s="10" t="s">
        <v>28</v>
      </c>
    </row>
    <row r="283" spans="1:3" x14ac:dyDescent="0.2">
      <c r="A283" s="10">
        <v>281</v>
      </c>
      <c r="B283" s="10">
        <f t="shared" ca="1" si="4"/>
        <v>0.76686094477335964</v>
      </c>
      <c r="C283" s="10" t="s">
        <v>28</v>
      </c>
    </row>
    <row r="284" spans="1:3" x14ac:dyDescent="0.2">
      <c r="A284" s="10">
        <v>282</v>
      </c>
      <c r="B284" s="10">
        <f t="shared" ca="1" si="4"/>
        <v>0.83642943890465127</v>
      </c>
      <c r="C284" s="10" t="s">
        <v>27</v>
      </c>
    </row>
    <row r="285" spans="1:3" x14ac:dyDescent="0.2">
      <c r="A285" s="10">
        <v>283</v>
      </c>
      <c r="B285" s="10">
        <f t="shared" ca="1" si="4"/>
        <v>0.71923886165808693</v>
      </c>
      <c r="C285" s="10" t="s">
        <v>27</v>
      </c>
    </row>
    <row r="286" spans="1:3" x14ac:dyDescent="0.2">
      <c r="A286" s="10">
        <v>284</v>
      </c>
      <c r="B286" s="10">
        <f t="shared" ca="1" si="4"/>
        <v>0.77766093526295932</v>
      </c>
      <c r="C286" s="10" t="s">
        <v>27</v>
      </c>
    </row>
    <row r="287" spans="1:3" x14ac:dyDescent="0.2">
      <c r="A287" s="10">
        <v>285</v>
      </c>
      <c r="B287" s="10">
        <f t="shared" ca="1" si="4"/>
        <v>0.7133342028965749</v>
      </c>
      <c r="C287" s="10" t="s">
        <v>28</v>
      </c>
    </row>
    <row r="288" spans="1:3" x14ac:dyDescent="0.2">
      <c r="A288" s="10">
        <v>286</v>
      </c>
      <c r="B288" s="10">
        <f t="shared" ca="1" si="4"/>
        <v>0.56870424965016575</v>
      </c>
      <c r="C288" s="10" t="s">
        <v>27</v>
      </c>
    </row>
    <row r="289" spans="1:3" x14ac:dyDescent="0.2">
      <c r="A289" s="10">
        <v>287</v>
      </c>
      <c r="B289" s="10">
        <f t="shared" ca="1" si="4"/>
        <v>0.60976820742101878</v>
      </c>
      <c r="C289" s="10" t="s">
        <v>27</v>
      </c>
    </row>
    <row r="290" spans="1:3" x14ac:dyDescent="0.2">
      <c r="A290" s="10">
        <v>288</v>
      </c>
      <c r="B290" s="10">
        <f t="shared" ca="1" si="4"/>
        <v>0.65775205036205997</v>
      </c>
      <c r="C290" s="10" t="s">
        <v>27</v>
      </c>
    </row>
    <row r="291" spans="1:3" x14ac:dyDescent="0.2">
      <c r="A291" s="10">
        <v>289</v>
      </c>
      <c r="B291" s="10">
        <f t="shared" ca="1" si="4"/>
        <v>0.72655868874603147</v>
      </c>
      <c r="C291" s="10" t="s">
        <v>27</v>
      </c>
    </row>
    <row r="292" spans="1:3" x14ac:dyDescent="0.2">
      <c r="A292" s="10">
        <v>290</v>
      </c>
      <c r="B292" s="10">
        <f t="shared" ca="1" si="4"/>
        <v>0.8370253361524318</v>
      </c>
      <c r="C292" s="10" t="s">
        <v>28</v>
      </c>
    </row>
    <row r="293" spans="1:3" x14ac:dyDescent="0.2">
      <c r="A293" s="10">
        <v>291</v>
      </c>
      <c r="B293" s="10">
        <f t="shared" ca="1" si="4"/>
        <v>0.70268423839401428</v>
      </c>
      <c r="C293" s="10" t="s">
        <v>27</v>
      </c>
    </row>
    <row r="294" spans="1:3" x14ac:dyDescent="0.2">
      <c r="A294" s="10">
        <v>292</v>
      </c>
      <c r="B294" s="10">
        <f t="shared" ca="1" si="4"/>
        <v>0.61793722147766306</v>
      </c>
      <c r="C294" s="10" t="s">
        <v>28</v>
      </c>
    </row>
    <row r="295" spans="1:3" x14ac:dyDescent="0.2">
      <c r="A295" s="10">
        <v>293</v>
      </c>
      <c r="B295" s="10">
        <f t="shared" ca="1" si="4"/>
        <v>0.61709912651763144</v>
      </c>
      <c r="C295" s="10" t="s">
        <v>27</v>
      </c>
    </row>
    <row r="296" spans="1:3" x14ac:dyDescent="0.2">
      <c r="A296" s="10">
        <v>294</v>
      </c>
      <c r="B296" s="10">
        <f t="shared" ca="1" si="4"/>
        <v>0.36738066807087633</v>
      </c>
      <c r="C296" s="10" t="s">
        <v>28</v>
      </c>
    </row>
    <row r="297" spans="1:3" x14ac:dyDescent="0.2">
      <c r="A297" s="10">
        <v>295</v>
      </c>
      <c r="B297" s="10">
        <f t="shared" ca="1" si="4"/>
        <v>0.50225126947576149</v>
      </c>
      <c r="C297" s="10" t="s">
        <v>28</v>
      </c>
    </row>
    <row r="298" spans="1:3" x14ac:dyDescent="0.2">
      <c r="A298" s="10">
        <v>296</v>
      </c>
      <c r="B298" s="10">
        <f t="shared" ca="1" si="4"/>
        <v>0.67335516697428111</v>
      </c>
      <c r="C298" s="10" t="s">
        <v>27</v>
      </c>
    </row>
    <row r="299" spans="1:3" x14ac:dyDescent="0.2">
      <c r="A299" s="10">
        <v>297</v>
      </c>
      <c r="B299" s="10">
        <f t="shared" ca="1" si="4"/>
        <v>0.56504716998607618</v>
      </c>
      <c r="C299" s="10" t="s">
        <v>27</v>
      </c>
    </row>
    <row r="300" spans="1:3" x14ac:dyDescent="0.2">
      <c r="A300" s="10">
        <v>298</v>
      </c>
      <c r="B300" s="10">
        <f t="shared" ca="1" si="4"/>
        <v>0.53597706700261494</v>
      </c>
      <c r="C300" s="10" t="s">
        <v>28</v>
      </c>
    </row>
    <row r="301" spans="1:3" x14ac:dyDescent="0.2">
      <c r="A301" s="10">
        <v>299</v>
      </c>
      <c r="B301" s="10">
        <f t="shared" ca="1" si="4"/>
        <v>0.7792327341872437</v>
      </c>
      <c r="C301" s="10" t="s">
        <v>27</v>
      </c>
    </row>
    <row r="302" spans="1:3" x14ac:dyDescent="0.2">
      <c r="A302" s="10">
        <v>300</v>
      </c>
      <c r="B302" s="10">
        <f t="shared" ca="1" si="4"/>
        <v>0.84149426715428421</v>
      </c>
      <c r="C302" s="10" t="s">
        <v>27</v>
      </c>
    </row>
    <row r="303" spans="1:3" x14ac:dyDescent="0.2">
      <c r="A303" s="10">
        <v>301</v>
      </c>
      <c r="B303" s="10">
        <f t="shared" ca="1" si="4"/>
        <v>0.74118859816381832</v>
      </c>
      <c r="C303" s="10" t="s">
        <v>27</v>
      </c>
    </row>
    <row r="304" spans="1:3" x14ac:dyDescent="0.2">
      <c r="A304" s="10">
        <v>302</v>
      </c>
      <c r="B304" s="10">
        <f t="shared" ca="1" si="4"/>
        <v>0.64274701885092811</v>
      </c>
      <c r="C304" s="10" t="s">
        <v>27</v>
      </c>
    </row>
    <row r="305" spans="1:3" x14ac:dyDescent="0.2">
      <c r="A305" s="10">
        <v>303</v>
      </c>
      <c r="B305" s="10">
        <f t="shared" ca="1" si="4"/>
        <v>0.55693182632393889</v>
      </c>
      <c r="C305" s="10" t="s">
        <v>27</v>
      </c>
    </row>
    <row r="306" spans="1:3" x14ac:dyDescent="0.2">
      <c r="A306" s="10">
        <v>304</v>
      </c>
      <c r="B306" s="10">
        <f t="shared" ca="1" si="4"/>
        <v>0.64141899306860251</v>
      </c>
      <c r="C306" s="10" t="s">
        <v>27</v>
      </c>
    </row>
    <row r="307" spans="1:3" x14ac:dyDescent="0.2">
      <c r="A307" s="10">
        <v>305</v>
      </c>
      <c r="B307" s="10">
        <f t="shared" ca="1" si="4"/>
        <v>0.29851562603255771</v>
      </c>
      <c r="C307" s="10" t="s">
        <v>28</v>
      </c>
    </row>
    <row r="308" spans="1:3" x14ac:dyDescent="0.2">
      <c r="A308" s="10">
        <v>306</v>
      </c>
      <c r="B308" s="10">
        <f t="shared" ca="1" si="4"/>
        <v>0.55220722631306862</v>
      </c>
      <c r="C308" s="10" t="s">
        <v>27</v>
      </c>
    </row>
    <row r="309" spans="1:3" x14ac:dyDescent="0.2">
      <c r="A309" s="10">
        <v>307</v>
      </c>
      <c r="B309" s="10">
        <f t="shared" ca="1" si="4"/>
        <v>0.37447203837010046</v>
      </c>
      <c r="C309" s="10" t="s">
        <v>28</v>
      </c>
    </row>
    <row r="310" spans="1:3" x14ac:dyDescent="0.2">
      <c r="A310" s="10">
        <v>308</v>
      </c>
      <c r="B310" s="10">
        <f t="shared" ca="1" si="4"/>
        <v>0.55509568090699568</v>
      </c>
      <c r="C310" s="10" t="s">
        <v>27</v>
      </c>
    </row>
    <row r="311" spans="1:3" x14ac:dyDescent="0.2">
      <c r="A311" s="10">
        <v>309</v>
      </c>
      <c r="B311" s="10">
        <f t="shared" ca="1" si="4"/>
        <v>0.58460838034379192</v>
      </c>
      <c r="C311" s="10" t="s">
        <v>27</v>
      </c>
    </row>
    <row r="312" spans="1:3" x14ac:dyDescent="0.2">
      <c r="A312" s="10">
        <v>310</v>
      </c>
      <c r="B312" s="10">
        <f t="shared" ca="1" si="4"/>
        <v>0.76807428546966616</v>
      </c>
      <c r="C312" s="10" t="s">
        <v>28</v>
      </c>
    </row>
    <row r="313" spans="1:3" x14ac:dyDescent="0.2">
      <c r="A313" s="10">
        <v>311</v>
      </c>
      <c r="B313" s="10">
        <f t="shared" ca="1" si="4"/>
        <v>0.69999547025636211</v>
      </c>
      <c r="C313" s="10" t="s">
        <v>27</v>
      </c>
    </row>
    <row r="314" spans="1:3" x14ac:dyDescent="0.2">
      <c r="A314" s="10">
        <v>312</v>
      </c>
      <c r="B314" s="10">
        <f t="shared" ca="1" si="4"/>
        <v>0.59595444787106355</v>
      </c>
      <c r="C314" s="10" t="s">
        <v>27</v>
      </c>
    </row>
    <row r="315" spans="1:3" x14ac:dyDescent="0.2">
      <c r="A315" s="10">
        <v>313</v>
      </c>
      <c r="B315" s="10">
        <f t="shared" ca="1" si="4"/>
        <v>0.60527774178980409</v>
      </c>
      <c r="C315" s="10" t="s">
        <v>28</v>
      </c>
    </row>
    <row r="316" spans="1:3" x14ac:dyDescent="0.2">
      <c r="A316" s="10">
        <v>314</v>
      </c>
      <c r="B316" s="10">
        <f t="shared" ca="1" si="4"/>
        <v>0.46726869068528509</v>
      </c>
      <c r="C316" s="10" t="s">
        <v>28</v>
      </c>
    </row>
    <row r="317" spans="1:3" x14ac:dyDescent="0.2">
      <c r="A317" s="10">
        <v>315</v>
      </c>
      <c r="B317" s="10">
        <f t="shared" ca="1" si="4"/>
        <v>0.75135828059652643</v>
      </c>
      <c r="C317" s="10" t="s">
        <v>27</v>
      </c>
    </row>
    <row r="318" spans="1:3" x14ac:dyDescent="0.2">
      <c r="A318" s="10">
        <v>316</v>
      </c>
      <c r="B318" s="10">
        <f t="shared" ca="1" si="4"/>
        <v>0.54240208449553207</v>
      </c>
      <c r="C318" s="10" t="s">
        <v>27</v>
      </c>
    </row>
    <row r="319" spans="1:3" x14ac:dyDescent="0.2">
      <c r="A319" s="10">
        <v>317</v>
      </c>
      <c r="B319" s="10">
        <f t="shared" ca="1" si="4"/>
        <v>0.54766086097976807</v>
      </c>
      <c r="C319" s="10" t="s">
        <v>28</v>
      </c>
    </row>
    <row r="320" spans="1:3" x14ac:dyDescent="0.2">
      <c r="A320" s="10">
        <v>318</v>
      </c>
      <c r="B320" s="10">
        <f t="shared" ca="1" si="4"/>
        <v>0.54044597034595032</v>
      </c>
      <c r="C320" s="10" t="s">
        <v>27</v>
      </c>
    </row>
    <row r="321" spans="1:3" x14ac:dyDescent="0.2">
      <c r="A321" s="10">
        <v>319</v>
      </c>
      <c r="B321" s="10">
        <f t="shared" ca="1" si="4"/>
        <v>0.51326464237683223</v>
      </c>
      <c r="C321" s="10" t="s">
        <v>28</v>
      </c>
    </row>
    <row r="322" spans="1:3" x14ac:dyDescent="0.2">
      <c r="A322" s="10">
        <v>320</v>
      </c>
      <c r="B322" s="10">
        <f t="shared" ca="1" si="4"/>
        <v>0.7063152405360611</v>
      </c>
      <c r="C322" s="10" t="s">
        <v>28</v>
      </c>
    </row>
    <row r="323" spans="1:3" x14ac:dyDescent="0.2">
      <c r="A323" s="10">
        <v>321</v>
      </c>
      <c r="B323" s="10">
        <f t="shared" ca="1" si="4"/>
        <v>0.77767474188671493</v>
      </c>
      <c r="C323" s="10" t="s">
        <v>27</v>
      </c>
    </row>
    <row r="324" spans="1:3" x14ac:dyDescent="0.2">
      <c r="A324" s="10">
        <v>322</v>
      </c>
      <c r="B324" s="10">
        <f t="shared" ref="B324:B387" ca="1" si="5">IF(C324="Bomb",_xlfn.NORM.INV(RAND(),0.7,0.1),_xlfn.NORM.INV(RAND(),0.6,0.15))</f>
        <v>0.51356167875208292</v>
      </c>
      <c r="C324" s="10" t="s">
        <v>27</v>
      </c>
    </row>
    <row r="325" spans="1:3" x14ac:dyDescent="0.2">
      <c r="A325" s="10">
        <v>323</v>
      </c>
      <c r="B325" s="10">
        <f t="shared" ca="1" si="5"/>
        <v>0.64909903333309982</v>
      </c>
      <c r="C325" s="10" t="s">
        <v>27</v>
      </c>
    </row>
    <row r="326" spans="1:3" x14ac:dyDescent="0.2">
      <c r="A326" s="10">
        <v>324</v>
      </c>
      <c r="B326" s="10">
        <f t="shared" ca="1" si="5"/>
        <v>0.49247477411315654</v>
      </c>
      <c r="C326" s="10" t="s">
        <v>28</v>
      </c>
    </row>
    <row r="327" spans="1:3" x14ac:dyDescent="0.2">
      <c r="A327" s="10">
        <v>325</v>
      </c>
      <c r="B327" s="10">
        <f t="shared" ca="1" si="5"/>
        <v>0.61399160119163076</v>
      </c>
      <c r="C327" s="10" t="s">
        <v>28</v>
      </c>
    </row>
    <row r="328" spans="1:3" x14ac:dyDescent="0.2">
      <c r="A328" s="10">
        <v>326</v>
      </c>
      <c r="B328" s="10">
        <f t="shared" ca="1" si="5"/>
        <v>0.60031131847726593</v>
      </c>
      <c r="C328" s="10" t="s">
        <v>27</v>
      </c>
    </row>
    <row r="329" spans="1:3" x14ac:dyDescent="0.2">
      <c r="A329" s="10">
        <v>327</v>
      </c>
      <c r="B329" s="10">
        <f t="shared" ca="1" si="5"/>
        <v>0.46539876754637383</v>
      </c>
      <c r="C329" s="10" t="s">
        <v>28</v>
      </c>
    </row>
    <row r="330" spans="1:3" x14ac:dyDescent="0.2">
      <c r="A330" s="10">
        <v>328</v>
      </c>
      <c r="B330" s="10">
        <f t="shared" ca="1" si="5"/>
        <v>0.50859729675250609</v>
      </c>
      <c r="C330" s="10" t="s">
        <v>28</v>
      </c>
    </row>
    <row r="331" spans="1:3" x14ac:dyDescent="0.2">
      <c r="A331" s="10">
        <v>329</v>
      </c>
      <c r="B331" s="10">
        <f t="shared" ca="1" si="5"/>
        <v>0.87793485110831126</v>
      </c>
      <c r="C331" s="10" t="s">
        <v>27</v>
      </c>
    </row>
    <row r="332" spans="1:3" x14ac:dyDescent="0.2">
      <c r="A332" s="10">
        <v>330</v>
      </c>
      <c r="B332" s="10">
        <f t="shared" ca="1" si="5"/>
        <v>0.75701415183787024</v>
      </c>
      <c r="C332" s="10" t="s">
        <v>28</v>
      </c>
    </row>
    <row r="333" spans="1:3" x14ac:dyDescent="0.2">
      <c r="A333" s="10">
        <v>331</v>
      </c>
      <c r="B333" s="10">
        <f t="shared" ca="1" si="5"/>
        <v>0.50025004271933893</v>
      </c>
      <c r="C333" s="10" t="s">
        <v>28</v>
      </c>
    </row>
    <row r="334" spans="1:3" x14ac:dyDescent="0.2">
      <c r="A334" s="10">
        <v>332</v>
      </c>
      <c r="B334" s="10">
        <f t="shared" ca="1" si="5"/>
        <v>0.61191336646754702</v>
      </c>
      <c r="C334" s="10" t="s">
        <v>27</v>
      </c>
    </row>
    <row r="335" spans="1:3" x14ac:dyDescent="0.2">
      <c r="A335" s="10">
        <v>333</v>
      </c>
      <c r="B335" s="10">
        <f t="shared" ca="1" si="5"/>
        <v>0.78187868146286665</v>
      </c>
      <c r="C335" s="10" t="s">
        <v>28</v>
      </c>
    </row>
    <row r="336" spans="1:3" x14ac:dyDescent="0.2">
      <c r="A336" s="10">
        <v>334</v>
      </c>
      <c r="B336" s="10">
        <f t="shared" ca="1" si="5"/>
        <v>0.6645336132511922</v>
      </c>
      <c r="C336" s="10" t="s">
        <v>28</v>
      </c>
    </row>
    <row r="337" spans="1:3" x14ac:dyDescent="0.2">
      <c r="A337" s="10">
        <v>335</v>
      </c>
      <c r="B337" s="10">
        <f t="shared" ca="1" si="5"/>
        <v>0.73602071103296929</v>
      </c>
      <c r="C337" s="10" t="s">
        <v>28</v>
      </c>
    </row>
    <row r="338" spans="1:3" x14ac:dyDescent="0.2">
      <c r="A338" s="10">
        <v>336</v>
      </c>
      <c r="B338" s="10">
        <f t="shared" ca="1" si="5"/>
        <v>0.68189830129643658</v>
      </c>
      <c r="C338" s="10" t="s">
        <v>27</v>
      </c>
    </row>
    <row r="339" spans="1:3" x14ac:dyDescent="0.2">
      <c r="A339" s="10">
        <v>337</v>
      </c>
      <c r="B339" s="10">
        <f t="shared" ca="1" si="5"/>
        <v>0.77671468298478108</v>
      </c>
      <c r="C339" s="10" t="s">
        <v>27</v>
      </c>
    </row>
    <row r="340" spans="1:3" x14ac:dyDescent="0.2">
      <c r="A340" s="10">
        <v>338</v>
      </c>
      <c r="B340" s="10">
        <f t="shared" ca="1" si="5"/>
        <v>0.65075905144953095</v>
      </c>
      <c r="C340" s="10" t="s">
        <v>27</v>
      </c>
    </row>
    <row r="341" spans="1:3" x14ac:dyDescent="0.2">
      <c r="A341" s="10">
        <v>339</v>
      </c>
      <c r="B341" s="10">
        <f t="shared" ca="1" si="5"/>
        <v>0.55802309668086669</v>
      </c>
      <c r="C341" s="10" t="s">
        <v>28</v>
      </c>
    </row>
    <row r="342" spans="1:3" x14ac:dyDescent="0.2">
      <c r="A342" s="10">
        <v>340</v>
      </c>
      <c r="B342" s="10">
        <f t="shared" ca="1" si="5"/>
        <v>0.62855398416251973</v>
      </c>
      <c r="C342" s="10" t="s">
        <v>28</v>
      </c>
    </row>
    <row r="343" spans="1:3" x14ac:dyDescent="0.2">
      <c r="A343" s="10">
        <v>341</v>
      </c>
      <c r="B343" s="10">
        <f t="shared" ca="1" si="5"/>
        <v>0.61081318212950808</v>
      </c>
      <c r="C343" s="10" t="s">
        <v>28</v>
      </c>
    </row>
    <row r="344" spans="1:3" x14ac:dyDescent="0.2">
      <c r="A344" s="10">
        <v>342</v>
      </c>
      <c r="B344" s="10">
        <f t="shared" ca="1" si="5"/>
        <v>0.48524049642784084</v>
      </c>
      <c r="C344" s="10" t="s">
        <v>28</v>
      </c>
    </row>
    <row r="345" spans="1:3" x14ac:dyDescent="0.2">
      <c r="A345" s="10">
        <v>343</v>
      </c>
      <c r="B345" s="10">
        <f t="shared" ca="1" si="5"/>
        <v>0.82549716125939421</v>
      </c>
      <c r="C345" s="10" t="s">
        <v>27</v>
      </c>
    </row>
    <row r="346" spans="1:3" x14ac:dyDescent="0.2">
      <c r="A346" s="10">
        <v>344</v>
      </c>
      <c r="B346" s="10">
        <f t="shared" ca="1" si="5"/>
        <v>0.47066535202155613</v>
      </c>
      <c r="C346" s="10" t="s">
        <v>27</v>
      </c>
    </row>
    <row r="347" spans="1:3" x14ac:dyDescent="0.2">
      <c r="A347" s="10">
        <v>345</v>
      </c>
      <c r="B347" s="10">
        <f t="shared" ca="1" si="5"/>
        <v>0.66038960103430022</v>
      </c>
      <c r="C347" s="10" t="s">
        <v>28</v>
      </c>
    </row>
    <row r="348" spans="1:3" x14ac:dyDescent="0.2">
      <c r="A348" s="10">
        <v>346</v>
      </c>
      <c r="B348" s="10">
        <f t="shared" ca="1" si="5"/>
        <v>0.79719906651611494</v>
      </c>
      <c r="C348" s="10" t="s">
        <v>27</v>
      </c>
    </row>
    <row r="349" spans="1:3" x14ac:dyDescent="0.2">
      <c r="A349" s="10">
        <v>347</v>
      </c>
      <c r="B349" s="10">
        <f t="shared" ca="1" si="5"/>
        <v>0.70481143589425654</v>
      </c>
      <c r="C349" s="10" t="s">
        <v>28</v>
      </c>
    </row>
    <row r="350" spans="1:3" x14ac:dyDescent="0.2">
      <c r="A350" s="10">
        <v>348</v>
      </c>
      <c r="B350" s="10">
        <f t="shared" ca="1" si="5"/>
        <v>0.73171659895071028</v>
      </c>
      <c r="C350" s="10" t="s">
        <v>27</v>
      </c>
    </row>
    <row r="351" spans="1:3" x14ac:dyDescent="0.2">
      <c r="A351" s="10">
        <v>349</v>
      </c>
      <c r="B351" s="10">
        <f t="shared" ca="1" si="5"/>
        <v>0.65964880929688818</v>
      </c>
      <c r="C351" s="10" t="s">
        <v>27</v>
      </c>
    </row>
    <row r="352" spans="1:3" x14ac:dyDescent="0.2">
      <c r="A352" s="10">
        <v>350</v>
      </c>
      <c r="B352" s="10">
        <f t="shared" ca="1" si="5"/>
        <v>0.4632968454723132</v>
      </c>
      <c r="C352" s="10" t="s">
        <v>28</v>
      </c>
    </row>
    <row r="353" spans="1:3" x14ac:dyDescent="0.2">
      <c r="A353" s="10">
        <v>351</v>
      </c>
      <c r="B353" s="10">
        <f t="shared" ca="1" si="5"/>
        <v>0.64973404874761809</v>
      </c>
      <c r="C353" s="10" t="s">
        <v>28</v>
      </c>
    </row>
    <row r="354" spans="1:3" x14ac:dyDescent="0.2">
      <c r="A354" s="10">
        <v>352</v>
      </c>
      <c r="B354" s="10">
        <f t="shared" ca="1" si="5"/>
        <v>0.6615514699886994</v>
      </c>
      <c r="C354" s="10" t="s">
        <v>28</v>
      </c>
    </row>
    <row r="355" spans="1:3" x14ac:dyDescent="0.2">
      <c r="A355" s="10">
        <v>353</v>
      </c>
      <c r="B355" s="10">
        <f t="shared" ca="1" si="5"/>
        <v>0.72613846943074645</v>
      </c>
      <c r="C355" s="10" t="s">
        <v>27</v>
      </c>
    </row>
    <row r="356" spans="1:3" x14ac:dyDescent="0.2">
      <c r="A356" s="10">
        <v>354</v>
      </c>
      <c r="B356" s="10">
        <f t="shared" ca="1" si="5"/>
        <v>0.75108463799711711</v>
      </c>
      <c r="C356" s="10" t="s">
        <v>27</v>
      </c>
    </row>
    <row r="357" spans="1:3" x14ac:dyDescent="0.2">
      <c r="A357" s="10">
        <v>355</v>
      </c>
      <c r="B357" s="10">
        <f t="shared" ca="1" si="5"/>
        <v>0.59914635144979511</v>
      </c>
      <c r="C357" s="10" t="s">
        <v>27</v>
      </c>
    </row>
    <row r="358" spans="1:3" x14ac:dyDescent="0.2">
      <c r="A358" s="10">
        <v>356</v>
      </c>
      <c r="B358" s="10">
        <f t="shared" ca="1" si="5"/>
        <v>0.71000369892885573</v>
      </c>
      <c r="C358" s="10" t="s">
        <v>27</v>
      </c>
    </row>
    <row r="359" spans="1:3" x14ac:dyDescent="0.2">
      <c r="A359" s="10">
        <v>357</v>
      </c>
      <c r="B359" s="10">
        <f t="shared" ca="1" si="5"/>
        <v>0.92009377038558471</v>
      </c>
      <c r="C359" s="10" t="s">
        <v>28</v>
      </c>
    </row>
    <row r="360" spans="1:3" x14ac:dyDescent="0.2">
      <c r="A360" s="10">
        <v>358</v>
      </c>
      <c r="B360" s="10">
        <f t="shared" ca="1" si="5"/>
        <v>0.72390323789485567</v>
      </c>
      <c r="C360" s="10" t="s">
        <v>27</v>
      </c>
    </row>
    <row r="361" spans="1:3" x14ac:dyDescent="0.2">
      <c r="A361" s="10">
        <v>359</v>
      </c>
      <c r="B361" s="10">
        <f t="shared" ca="1" si="5"/>
        <v>0.41038628058867088</v>
      </c>
      <c r="C361" s="10" t="s">
        <v>28</v>
      </c>
    </row>
    <row r="362" spans="1:3" x14ac:dyDescent="0.2">
      <c r="A362" s="10">
        <v>360</v>
      </c>
      <c r="B362" s="10">
        <f t="shared" ca="1" si="5"/>
        <v>0.72702009377919519</v>
      </c>
      <c r="C362" s="10" t="s">
        <v>28</v>
      </c>
    </row>
    <row r="363" spans="1:3" x14ac:dyDescent="0.2">
      <c r="A363" s="10">
        <v>361</v>
      </c>
      <c r="B363" s="10">
        <f t="shared" ca="1" si="5"/>
        <v>0.72048458898133672</v>
      </c>
      <c r="C363" s="10" t="s">
        <v>27</v>
      </c>
    </row>
    <row r="364" spans="1:3" x14ac:dyDescent="0.2">
      <c r="A364" s="10">
        <v>362</v>
      </c>
      <c r="B364" s="10">
        <f t="shared" ca="1" si="5"/>
        <v>0.76273955819302719</v>
      </c>
      <c r="C364" s="10" t="s">
        <v>27</v>
      </c>
    </row>
    <row r="365" spans="1:3" x14ac:dyDescent="0.2">
      <c r="A365" s="10">
        <v>363</v>
      </c>
      <c r="B365" s="10">
        <f t="shared" ca="1" si="5"/>
        <v>0.41296165097428927</v>
      </c>
      <c r="C365" s="10" t="s">
        <v>28</v>
      </c>
    </row>
    <row r="366" spans="1:3" x14ac:dyDescent="0.2">
      <c r="A366" s="10">
        <v>364</v>
      </c>
      <c r="B366" s="10">
        <f t="shared" ca="1" si="5"/>
        <v>0.58605294892701976</v>
      </c>
      <c r="C366" s="10" t="s">
        <v>27</v>
      </c>
    </row>
    <row r="367" spans="1:3" x14ac:dyDescent="0.2">
      <c r="A367" s="10">
        <v>365</v>
      </c>
      <c r="B367" s="10">
        <f t="shared" ca="1" si="5"/>
        <v>0.60485032457238475</v>
      </c>
      <c r="C367" s="10" t="s">
        <v>28</v>
      </c>
    </row>
    <row r="368" spans="1:3" x14ac:dyDescent="0.2">
      <c r="A368" s="10">
        <v>366</v>
      </c>
      <c r="B368" s="10">
        <f t="shared" ca="1" si="5"/>
        <v>0.52176178946938734</v>
      </c>
      <c r="C368" s="10" t="s">
        <v>28</v>
      </c>
    </row>
    <row r="369" spans="1:3" x14ac:dyDescent="0.2">
      <c r="A369" s="10">
        <v>367</v>
      </c>
      <c r="B369" s="10">
        <f t="shared" ca="1" si="5"/>
        <v>0.63465865665272436</v>
      </c>
      <c r="C369" s="10" t="s">
        <v>27</v>
      </c>
    </row>
    <row r="370" spans="1:3" x14ac:dyDescent="0.2">
      <c r="A370" s="10">
        <v>368</v>
      </c>
      <c r="B370" s="10">
        <f t="shared" ca="1" si="5"/>
        <v>0.58656948750822868</v>
      </c>
      <c r="C370" s="10" t="s">
        <v>27</v>
      </c>
    </row>
    <row r="371" spans="1:3" x14ac:dyDescent="0.2">
      <c r="A371" s="10">
        <v>369</v>
      </c>
      <c r="B371" s="10">
        <f t="shared" ca="1" si="5"/>
        <v>0.75178419592726564</v>
      </c>
      <c r="C371" s="10" t="s">
        <v>28</v>
      </c>
    </row>
    <row r="372" spans="1:3" x14ac:dyDescent="0.2">
      <c r="A372" s="10">
        <v>370</v>
      </c>
      <c r="B372" s="10">
        <f t="shared" ca="1" si="5"/>
        <v>0.76248927931997545</v>
      </c>
      <c r="C372" s="10" t="s">
        <v>27</v>
      </c>
    </row>
    <row r="373" spans="1:3" x14ac:dyDescent="0.2">
      <c r="A373" s="10">
        <v>371</v>
      </c>
      <c r="B373" s="10">
        <f t="shared" ca="1" si="5"/>
        <v>0.67212737464236616</v>
      </c>
      <c r="C373" s="10" t="s">
        <v>27</v>
      </c>
    </row>
    <row r="374" spans="1:3" x14ac:dyDescent="0.2">
      <c r="A374" s="10">
        <v>372</v>
      </c>
      <c r="B374" s="10">
        <f t="shared" ca="1" si="5"/>
        <v>0.45648970810122425</v>
      </c>
      <c r="C374" s="10" t="s">
        <v>28</v>
      </c>
    </row>
    <row r="375" spans="1:3" x14ac:dyDescent="0.2">
      <c r="A375" s="10">
        <v>373</v>
      </c>
      <c r="B375" s="10">
        <f t="shared" ca="1" si="5"/>
        <v>0.80315137012931181</v>
      </c>
      <c r="C375" s="10" t="s">
        <v>27</v>
      </c>
    </row>
    <row r="376" spans="1:3" x14ac:dyDescent="0.2">
      <c r="A376" s="10">
        <v>374</v>
      </c>
      <c r="B376" s="10">
        <f t="shared" ca="1" si="5"/>
        <v>0.61668593314685904</v>
      </c>
      <c r="C376" s="10" t="s">
        <v>27</v>
      </c>
    </row>
    <row r="377" spans="1:3" x14ac:dyDescent="0.2">
      <c r="A377" s="10">
        <v>375</v>
      </c>
      <c r="B377" s="10">
        <f t="shared" ca="1" si="5"/>
        <v>0.56979675945580532</v>
      </c>
      <c r="C377" s="10" t="s">
        <v>28</v>
      </c>
    </row>
    <row r="378" spans="1:3" x14ac:dyDescent="0.2">
      <c r="A378" s="10">
        <v>376</v>
      </c>
      <c r="B378" s="10">
        <f t="shared" ca="1" si="5"/>
        <v>0.6588512033165328</v>
      </c>
      <c r="C378" s="10" t="s">
        <v>27</v>
      </c>
    </row>
    <row r="379" spans="1:3" x14ac:dyDescent="0.2">
      <c r="A379" s="10">
        <v>377</v>
      </c>
      <c r="B379" s="10">
        <f t="shared" ca="1" si="5"/>
        <v>0.43888283924743715</v>
      </c>
      <c r="C379" s="10" t="s">
        <v>27</v>
      </c>
    </row>
    <row r="380" spans="1:3" x14ac:dyDescent="0.2">
      <c r="A380" s="10">
        <v>378</v>
      </c>
      <c r="B380" s="10">
        <f t="shared" ca="1" si="5"/>
        <v>0.44010555954146324</v>
      </c>
      <c r="C380" s="10" t="s">
        <v>27</v>
      </c>
    </row>
    <row r="381" spans="1:3" x14ac:dyDescent="0.2">
      <c r="A381" s="10">
        <v>379</v>
      </c>
      <c r="B381" s="10">
        <f t="shared" ca="1" si="5"/>
        <v>0.62168036650458325</v>
      </c>
      <c r="C381" s="10" t="s">
        <v>27</v>
      </c>
    </row>
    <row r="382" spans="1:3" x14ac:dyDescent="0.2">
      <c r="A382" s="10">
        <v>380</v>
      </c>
      <c r="B382" s="10">
        <f t="shared" ca="1" si="5"/>
        <v>0.88403643422412947</v>
      </c>
      <c r="C382" s="10" t="s">
        <v>27</v>
      </c>
    </row>
    <row r="383" spans="1:3" x14ac:dyDescent="0.2">
      <c r="A383" s="10">
        <v>381</v>
      </c>
      <c r="B383" s="10">
        <f t="shared" ca="1" si="5"/>
        <v>0.62302478143165374</v>
      </c>
      <c r="C383" s="10" t="s">
        <v>27</v>
      </c>
    </row>
    <row r="384" spans="1:3" x14ac:dyDescent="0.2">
      <c r="A384" s="10">
        <v>382</v>
      </c>
      <c r="B384" s="10">
        <f t="shared" ca="1" si="5"/>
        <v>0.52128860115831632</v>
      </c>
      <c r="C384" s="10" t="s">
        <v>27</v>
      </c>
    </row>
    <row r="385" spans="1:3" x14ac:dyDescent="0.2">
      <c r="A385" s="10">
        <v>383</v>
      </c>
      <c r="B385" s="10">
        <f t="shared" ca="1" si="5"/>
        <v>0.66999657976895211</v>
      </c>
      <c r="C385" s="10" t="s">
        <v>28</v>
      </c>
    </row>
    <row r="386" spans="1:3" x14ac:dyDescent="0.2">
      <c r="A386" s="10">
        <v>384</v>
      </c>
      <c r="B386" s="10">
        <f t="shared" ca="1" si="5"/>
        <v>0.87823745153287947</v>
      </c>
      <c r="C386" s="10" t="s">
        <v>27</v>
      </c>
    </row>
    <row r="387" spans="1:3" x14ac:dyDescent="0.2">
      <c r="A387" s="10">
        <v>385</v>
      </c>
      <c r="B387" s="10">
        <f t="shared" ca="1" si="5"/>
        <v>0.43229899819261403</v>
      </c>
      <c r="C387" s="10" t="s">
        <v>28</v>
      </c>
    </row>
    <row r="388" spans="1:3" x14ac:dyDescent="0.2">
      <c r="A388" s="10">
        <v>386</v>
      </c>
      <c r="B388" s="10">
        <f t="shared" ref="B388:B451" ca="1" si="6">IF(C388="Bomb",_xlfn.NORM.INV(RAND(),0.7,0.1),_xlfn.NORM.INV(RAND(),0.6,0.15))</f>
        <v>0.54965382448914468</v>
      </c>
      <c r="C388" s="10" t="s">
        <v>28</v>
      </c>
    </row>
    <row r="389" spans="1:3" x14ac:dyDescent="0.2">
      <c r="A389" s="10">
        <v>387</v>
      </c>
      <c r="B389" s="10">
        <f t="shared" ca="1" si="6"/>
        <v>0.72595698094734551</v>
      </c>
      <c r="C389" s="10" t="s">
        <v>28</v>
      </c>
    </row>
    <row r="390" spans="1:3" x14ac:dyDescent="0.2">
      <c r="A390" s="10">
        <v>388</v>
      </c>
      <c r="B390" s="10">
        <f t="shared" ca="1" si="6"/>
        <v>0.45193414104798435</v>
      </c>
      <c r="C390" s="10" t="s">
        <v>28</v>
      </c>
    </row>
    <row r="391" spans="1:3" x14ac:dyDescent="0.2">
      <c r="A391" s="10">
        <v>389</v>
      </c>
      <c r="B391" s="10">
        <f t="shared" ca="1" si="6"/>
        <v>0.41263532780677381</v>
      </c>
      <c r="C391" s="10" t="s">
        <v>28</v>
      </c>
    </row>
    <row r="392" spans="1:3" x14ac:dyDescent="0.2">
      <c r="A392" s="10">
        <v>390</v>
      </c>
      <c r="B392" s="10">
        <f t="shared" ca="1" si="6"/>
        <v>0.72633321942571583</v>
      </c>
      <c r="C392" s="10" t="s">
        <v>27</v>
      </c>
    </row>
    <row r="393" spans="1:3" x14ac:dyDescent="0.2">
      <c r="A393" s="10">
        <v>391</v>
      </c>
      <c r="B393" s="10">
        <f t="shared" ca="1" si="6"/>
        <v>0.82491113639100511</v>
      </c>
      <c r="C393" s="10" t="s">
        <v>27</v>
      </c>
    </row>
    <row r="394" spans="1:3" x14ac:dyDescent="0.2">
      <c r="A394" s="10">
        <v>392</v>
      </c>
      <c r="B394" s="10">
        <f t="shared" ca="1" si="6"/>
        <v>0.6559464076995899</v>
      </c>
      <c r="C394" s="10" t="s">
        <v>28</v>
      </c>
    </row>
    <row r="395" spans="1:3" x14ac:dyDescent="0.2">
      <c r="A395" s="10">
        <v>393</v>
      </c>
      <c r="B395" s="10">
        <f t="shared" ca="1" si="6"/>
        <v>0.66422666548920883</v>
      </c>
      <c r="C395" s="10" t="s">
        <v>28</v>
      </c>
    </row>
    <row r="396" spans="1:3" x14ac:dyDescent="0.2">
      <c r="A396" s="10">
        <v>394</v>
      </c>
      <c r="B396" s="10">
        <f t="shared" ca="1" si="6"/>
        <v>0.66619094040791205</v>
      </c>
      <c r="C396" s="10" t="s">
        <v>28</v>
      </c>
    </row>
    <row r="397" spans="1:3" x14ac:dyDescent="0.2">
      <c r="A397" s="10">
        <v>395</v>
      </c>
      <c r="B397" s="10">
        <f t="shared" ca="1" si="6"/>
        <v>0.63499316709183506</v>
      </c>
      <c r="C397" s="10" t="s">
        <v>27</v>
      </c>
    </row>
    <row r="398" spans="1:3" x14ac:dyDescent="0.2">
      <c r="A398" s="10">
        <v>396</v>
      </c>
      <c r="B398" s="10">
        <f t="shared" ca="1" si="6"/>
        <v>0.53352688844780771</v>
      </c>
      <c r="C398" s="10" t="s">
        <v>27</v>
      </c>
    </row>
    <row r="399" spans="1:3" x14ac:dyDescent="0.2">
      <c r="A399" s="10">
        <v>397</v>
      </c>
      <c r="B399" s="10">
        <f t="shared" ca="1" si="6"/>
        <v>0.47302425019059624</v>
      </c>
      <c r="C399" s="10" t="s">
        <v>28</v>
      </c>
    </row>
    <row r="400" spans="1:3" x14ac:dyDescent="0.2">
      <c r="A400" s="10">
        <v>398</v>
      </c>
      <c r="B400" s="10">
        <f t="shared" ca="1" si="6"/>
        <v>0.55803648083674595</v>
      </c>
      <c r="C400" s="10" t="s">
        <v>27</v>
      </c>
    </row>
    <row r="401" spans="1:3" x14ac:dyDescent="0.2">
      <c r="A401" s="10">
        <v>399</v>
      </c>
      <c r="B401" s="10">
        <f t="shared" ca="1" si="6"/>
        <v>0.64062549645478795</v>
      </c>
      <c r="C401" s="10" t="s">
        <v>28</v>
      </c>
    </row>
    <row r="402" spans="1:3" x14ac:dyDescent="0.2">
      <c r="A402" s="10">
        <v>400</v>
      </c>
      <c r="B402" s="10">
        <f t="shared" ca="1" si="6"/>
        <v>0.73848001422547416</v>
      </c>
      <c r="C402" s="10" t="s">
        <v>27</v>
      </c>
    </row>
    <row r="403" spans="1:3" x14ac:dyDescent="0.2">
      <c r="A403" s="10">
        <v>401</v>
      </c>
      <c r="B403" s="10">
        <f t="shared" ca="1" si="6"/>
        <v>0.55565406075985901</v>
      </c>
      <c r="C403" s="10" t="s">
        <v>28</v>
      </c>
    </row>
    <row r="404" spans="1:3" x14ac:dyDescent="0.2">
      <c r="A404" s="10">
        <v>402</v>
      </c>
      <c r="B404" s="10">
        <f t="shared" ca="1" si="6"/>
        <v>0.44654754918564543</v>
      </c>
      <c r="C404" s="10" t="s">
        <v>28</v>
      </c>
    </row>
    <row r="405" spans="1:3" x14ac:dyDescent="0.2">
      <c r="A405" s="10">
        <v>403</v>
      </c>
      <c r="B405" s="10">
        <f t="shared" ca="1" si="6"/>
        <v>0.65593294744059771</v>
      </c>
      <c r="C405" s="10" t="s">
        <v>28</v>
      </c>
    </row>
    <row r="406" spans="1:3" x14ac:dyDescent="0.2">
      <c r="A406" s="10">
        <v>404</v>
      </c>
      <c r="B406" s="10">
        <f t="shared" ca="1" si="6"/>
        <v>0.69526964859908014</v>
      </c>
      <c r="C406" s="10" t="s">
        <v>27</v>
      </c>
    </row>
    <row r="407" spans="1:3" x14ac:dyDescent="0.2">
      <c r="A407" s="10">
        <v>405</v>
      </c>
      <c r="B407" s="10">
        <f t="shared" ca="1" si="6"/>
        <v>0.75534964103260516</v>
      </c>
      <c r="C407" s="10" t="s">
        <v>27</v>
      </c>
    </row>
    <row r="408" spans="1:3" x14ac:dyDescent="0.2">
      <c r="A408" s="10">
        <v>406</v>
      </c>
      <c r="B408" s="10">
        <f t="shared" ca="1" si="6"/>
        <v>0.58251243716098944</v>
      </c>
      <c r="C408" s="10" t="s">
        <v>28</v>
      </c>
    </row>
    <row r="409" spans="1:3" x14ac:dyDescent="0.2">
      <c r="A409" s="10">
        <v>407</v>
      </c>
      <c r="B409" s="10">
        <f t="shared" ca="1" si="6"/>
        <v>0.57596918920991635</v>
      </c>
      <c r="C409" s="10" t="s">
        <v>28</v>
      </c>
    </row>
    <row r="410" spans="1:3" x14ac:dyDescent="0.2">
      <c r="A410" s="10">
        <v>408</v>
      </c>
      <c r="B410" s="10">
        <f t="shared" ca="1" si="6"/>
        <v>0.56640910786831977</v>
      </c>
      <c r="C410" s="10" t="s">
        <v>27</v>
      </c>
    </row>
    <row r="411" spans="1:3" x14ac:dyDescent="0.2">
      <c r="A411" s="10">
        <v>409</v>
      </c>
      <c r="B411" s="10">
        <f t="shared" ca="1" si="6"/>
        <v>0.76709565705795024</v>
      </c>
      <c r="C411" s="10" t="s">
        <v>27</v>
      </c>
    </row>
    <row r="412" spans="1:3" x14ac:dyDescent="0.2">
      <c r="A412" s="10">
        <v>410</v>
      </c>
      <c r="B412" s="10">
        <f t="shared" ca="1" si="6"/>
        <v>0.71259133573859534</v>
      </c>
      <c r="C412" s="10" t="s">
        <v>27</v>
      </c>
    </row>
    <row r="413" spans="1:3" x14ac:dyDescent="0.2">
      <c r="A413" s="10">
        <v>411</v>
      </c>
      <c r="B413" s="10">
        <f t="shared" ca="1" si="6"/>
        <v>0.81059150362157062</v>
      </c>
      <c r="C413" s="10" t="s">
        <v>28</v>
      </c>
    </row>
    <row r="414" spans="1:3" x14ac:dyDescent="0.2">
      <c r="A414" s="10">
        <v>412</v>
      </c>
      <c r="B414" s="10">
        <f t="shared" ca="1" si="6"/>
        <v>0.75321808741212748</v>
      </c>
      <c r="C414" s="10" t="s">
        <v>28</v>
      </c>
    </row>
    <row r="415" spans="1:3" x14ac:dyDescent="0.2">
      <c r="A415" s="10">
        <v>413</v>
      </c>
      <c r="B415" s="10">
        <f t="shared" ca="1" si="6"/>
        <v>0.66817779229206165</v>
      </c>
      <c r="C415" s="10" t="s">
        <v>27</v>
      </c>
    </row>
    <row r="416" spans="1:3" x14ac:dyDescent="0.2">
      <c r="A416" s="10">
        <v>414</v>
      </c>
      <c r="B416" s="10">
        <f t="shared" ca="1" si="6"/>
        <v>0.65476202119264015</v>
      </c>
      <c r="C416" s="10" t="s">
        <v>27</v>
      </c>
    </row>
    <row r="417" spans="1:3" x14ac:dyDescent="0.2">
      <c r="A417" s="10">
        <v>415</v>
      </c>
      <c r="B417" s="10">
        <f t="shared" ca="1" si="6"/>
        <v>0.60519493734113927</v>
      </c>
      <c r="C417" s="10" t="s">
        <v>28</v>
      </c>
    </row>
    <row r="418" spans="1:3" x14ac:dyDescent="0.2">
      <c r="A418" s="10">
        <v>416</v>
      </c>
      <c r="B418" s="10">
        <f t="shared" ca="1" si="6"/>
        <v>0.63925118541785819</v>
      </c>
      <c r="C418" s="10" t="s">
        <v>27</v>
      </c>
    </row>
    <row r="419" spans="1:3" x14ac:dyDescent="0.2">
      <c r="A419" s="10">
        <v>417</v>
      </c>
      <c r="B419" s="10">
        <f t="shared" ca="1" si="6"/>
        <v>0.74873832089565229</v>
      </c>
      <c r="C419" s="10" t="s">
        <v>27</v>
      </c>
    </row>
    <row r="420" spans="1:3" x14ac:dyDescent="0.2">
      <c r="A420" s="10">
        <v>418</v>
      </c>
      <c r="B420" s="10">
        <f t="shared" ca="1" si="6"/>
        <v>0.28487225771940344</v>
      </c>
      <c r="C420" s="10" t="s">
        <v>28</v>
      </c>
    </row>
    <row r="421" spans="1:3" x14ac:dyDescent="0.2">
      <c r="A421" s="10">
        <v>419</v>
      </c>
      <c r="B421" s="10">
        <f t="shared" ca="1" si="6"/>
        <v>0.90357632068636806</v>
      </c>
      <c r="C421" s="10" t="s">
        <v>28</v>
      </c>
    </row>
    <row r="422" spans="1:3" x14ac:dyDescent="0.2">
      <c r="A422" s="10">
        <v>420</v>
      </c>
      <c r="B422" s="10">
        <f t="shared" ca="1" si="6"/>
        <v>0.59378166150865241</v>
      </c>
      <c r="C422" s="10" t="s">
        <v>27</v>
      </c>
    </row>
    <row r="423" spans="1:3" x14ac:dyDescent="0.2">
      <c r="A423" s="10">
        <v>421</v>
      </c>
      <c r="B423" s="10">
        <f t="shared" ca="1" si="6"/>
        <v>0.71135906911631797</v>
      </c>
      <c r="C423" s="10" t="s">
        <v>27</v>
      </c>
    </row>
    <row r="424" spans="1:3" x14ac:dyDescent="0.2">
      <c r="A424" s="10">
        <v>422</v>
      </c>
      <c r="B424" s="10">
        <f t="shared" ca="1" si="6"/>
        <v>0.83515720330507048</v>
      </c>
      <c r="C424" s="10" t="s">
        <v>28</v>
      </c>
    </row>
    <row r="425" spans="1:3" x14ac:dyDescent="0.2">
      <c r="A425" s="10">
        <v>423</v>
      </c>
      <c r="B425" s="10">
        <f t="shared" ca="1" si="6"/>
        <v>0.81214125328481335</v>
      </c>
      <c r="C425" s="10" t="s">
        <v>28</v>
      </c>
    </row>
    <row r="426" spans="1:3" x14ac:dyDescent="0.2">
      <c r="A426" s="10">
        <v>424</v>
      </c>
      <c r="B426" s="10">
        <f t="shared" ca="1" si="6"/>
        <v>0.43393201726051511</v>
      </c>
      <c r="C426" s="10" t="s">
        <v>28</v>
      </c>
    </row>
    <row r="427" spans="1:3" x14ac:dyDescent="0.2">
      <c r="A427" s="10">
        <v>425</v>
      </c>
      <c r="B427" s="10">
        <f t="shared" ca="1" si="6"/>
        <v>0.76028280397275239</v>
      </c>
      <c r="C427" s="10" t="s">
        <v>27</v>
      </c>
    </row>
    <row r="428" spans="1:3" x14ac:dyDescent="0.2">
      <c r="A428" s="10">
        <v>426</v>
      </c>
      <c r="B428" s="10">
        <f t="shared" ca="1" si="6"/>
        <v>0.65918229392934347</v>
      </c>
      <c r="C428" s="10" t="s">
        <v>28</v>
      </c>
    </row>
    <row r="429" spans="1:3" x14ac:dyDescent="0.2">
      <c r="A429" s="10">
        <v>427</v>
      </c>
      <c r="B429" s="10">
        <f t="shared" ca="1" si="6"/>
        <v>0.78741998282025127</v>
      </c>
      <c r="C429" s="10" t="s">
        <v>27</v>
      </c>
    </row>
    <row r="430" spans="1:3" x14ac:dyDescent="0.2">
      <c r="A430" s="10">
        <v>428</v>
      </c>
      <c r="B430" s="10">
        <f t="shared" ca="1" si="6"/>
        <v>0.71360144606950526</v>
      </c>
      <c r="C430" s="10" t="s">
        <v>28</v>
      </c>
    </row>
    <row r="431" spans="1:3" x14ac:dyDescent="0.2">
      <c r="A431" s="10">
        <v>429</v>
      </c>
      <c r="B431" s="10">
        <f t="shared" ca="1" si="6"/>
        <v>0.71592797182639833</v>
      </c>
      <c r="C431" s="10" t="s">
        <v>28</v>
      </c>
    </row>
    <row r="432" spans="1:3" x14ac:dyDescent="0.2">
      <c r="A432" s="10">
        <v>430</v>
      </c>
      <c r="B432" s="10">
        <f t="shared" ca="1" si="6"/>
        <v>0.7035272329163611</v>
      </c>
      <c r="C432" s="10" t="s">
        <v>27</v>
      </c>
    </row>
    <row r="433" spans="1:3" x14ac:dyDescent="0.2">
      <c r="A433" s="10">
        <v>431</v>
      </c>
      <c r="B433" s="10">
        <f t="shared" ca="1" si="6"/>
        <v>0.64551188603093745</v>
      </c>
      <c r="C433" s="10" t="s">
        <v>27</v>
      </c>
    </row>
    <row r="434" spans="1:3" x14ac:dyDescent="0.2">
      <c r="A434" s="10">
        <v>432</v>
      </c>
      <c r="B434" s="10">
        <f t="shared" ca="1" si="6"/>
        <v>0.65837816877272126</v>
      </c>
      <c r="C434" s="10" t="s">
        <v>28</v>
      </c>
    </row>
    <row r="435" spans="1:3" x14ac:dyDescent="0.2">
      <c r="A435" s="10">
        <v>433</v>
      </c>
      <c r="B435" s="10">
        <f t="shared" ca="1" si="6"/>
        <v>0.70744226130800658</v>
      </c>
      <c r="C435" s="10" t="s">
        <v>27</v>
      </c>
    </row>
    <row r="436" spans="1:3" x14ac:dyDescent="0.2">
      <c r="A436" s="10">
        <v>434</v>
      </c>
      <c r="B436" s="10">
        <f t="shared" ca="1" si="6"/>
        <v>0.54071474651561158</v>
      </c>
      <c r="C436" s="10" t="s">
        <v>28</v>
      </c>
    </row>
    <row r="437" spans="1:3" x14ac:dyDescent="0.2">
      <c r="A437" s="10">
        <v>435</v>
      </c>
      <c r="B437" s="10">
        <f t="shared" ca="1" si="6"/>
        <v>0.87184782339193256</v>
      </c>
      <c r="C437" s="10" t="s">
        <v>27</v>
      </c>
    </row>
    <row r="438" spans="1:3" x14ac:dyDescent="0.2">
      <c r="A438" s="10">
        <v>436</v>
      </c>
      <c r="B438" s="10">
        <f t="shared" ca="1" si="6"/>
        <v>0.65179743979445093</v>
      </c>
      <c r="C438" s="10" t="s">
        <v>27</v>
      </c>
    </row>
    <row r="439" spans="1:3" x14ac:dyDescent="0.2">
      <c r="A439" s="10">
        <v>437</v>
      </c>
      <c r="B439" s="10">
        <f t="shared" ca="1" si="6"/>
        <v>0.52725408116871231</v>
      </c>
      <c r="C439" s="10" t="s">
        <v>28</v>
      </c>
    </row>
    <row r="440" spans="1:3" x14ac:dyDescent="0.2">
      <c r="A440" s="10">
        <v>438</v>
      </c>
      <c r="B440" s="10">
        <f t="shared" ca="1" si="6"/>
        <v>0.82927436373265517</v>
      </c>
      <c r="C440" s="10" t="s">
        <v>27</v>
      </c>
    </row>
    <row r="441" spans="1:3" x14ac:dyDescent="0.2">
      <c r="A441" s="10">
        <v>439</v>
      </c>
      <c r="B441" s="10">
        <f t="shared" ca="1" si="6"/>
        <v>0.70915326614879615</v>
      </c>
      <c r="C441" s="10" t="s">
        <v>27</v>
      </c>
    </row>
    <row r="442" spans="1:3" x14ac:dyDescent="0.2">
      <c r="A442" s="10">
        <v>440</v>
      </c>
      <c r="B442" s="10">
        <f t="shared" ca="1" si="6"/>
        <v>0.66825158374784499</v>
      </c>
      <c r="C442" s="10" t="s">
        <v>27</v>
      </c>
    </row>
    <row r="443" spans="1:3" x14ac:dyDescent="0.2">
      <c r="A443" s="10">
        <v>441</v>
      </c>
      <c r="B443" s="10">
        <f t="shared" ca="1" si="6"/>
        <v>0.73745836445808921</v>
      </c>
      <c r="C443" s="10" t="s">
        <v>27</v>
      </c>
    </row>
    <row r="444" spans="1:3" x14ac:dyDescent="0.2">
      <c r="A444" s="10">
        <v>442</v>
      </c>
      <c r="B444" s="10">
        <f t="shared" ca="1" si="6"/>
        <v>0.63028350956825918</v>
      </c>
      <c r="C444" s="10" t="s">
        <v>27</v>
      </c>
    </row>
    <row r="445" spans="1:3" x14ac:dyDescent="0.2">
      <c r="A445" s="10">
        <v>443</v>
      </c>
      <c r="B445" s="10">
        <f t="shared" ca="1" si="6"/>
        <v>0.76011625456435861</v>
      </c>
      <c r="C445" s="10" t="s">
        <v>27</v>
      </c>
    </row>
    <row r="446" spans="1:3" x14ac:dyDescent="0.2">
      <c r="A446" s="10">
        <v>444</v>
      </c>
      <c r="B446" s="10">
        <f t="shared" ca="1" si="6"/>
        <v>0.76898759167363107</v>
      </c>
      <c r="C446" s="10" t="s">
        <v>28</v>
      </c>
    </row>
    <row r="447" spans="1:3" x14ac:dyDescent="0.2">
      <c r="A447" s="10">
        <v>445</v>
      </c>
      <c r="B447" s="10">
        <f t="shared" ca="1" si="6"/>
        <v>0.63406069112236851</v>
      </c>
      <c r="C447" s="10" t="s">
        <v>28</v>
      </c>
    </row>
    <row r="448" spans="1:3" x14ac:dyDescent="0.2">
      <c r="A448" s="10">
        <v>446</v>
      </c>
      <c r="B448" s="10">
        <f t="shared" ca="1" si="6"/>
        <v>0.60024945696040599</v>
      </c>
      <c r="C448" s="10" t="s">
        <v>27</v>
      </c>
    </row>
    <row r="449" spans="1:3" x14ac:dyDescent="0.2">
      <c r="A449" s="10">
        <v>447</v>
      </c>
      <c r="B449" s="10">
        <f t="shared" ca="1" si="6"/>
        <v>0.53527322245181908</v>
      </c>
      <c r="C449" s="10" t="s">
        <v>28</v>
      </c>
    </row>
    <row r="450" spans="1:3" x14ac:dyDescent="0.2">
      <c r="A450" s="10">
        <v>448</v>
      </c>
      <c r="B450" s="10">
        <f t="shared" ca="1" si="6"/>
        <v>0.78676161691162128</v>
      </c>
      <c r="C450" s="10" t="s">
        <v>27</v>
      </c>
    </row>
    <row r="451" spans="1:3" x14ac:dyDescent="0.2">
      <c r="A451" s="10">
        <v>449</v>
      </c>
      <c r="B451" s="10">
        <f t="shared" ca="1" si="6"/>
        <v>0.77294425357703733</v>
      </c>
      <c r="C451" s="10" t="s">
        <v>27</v>
      </c>
    </row>
    <row r="452" spans="1:3" x14ac:dyDescent="0.2">
      <c r="A452" s="10">
        <v>450</v>
      </c>
      <c r="B452" s="10">
        <f t="shared" ref="B452:B515" ca="1" si="7">IF(C452="Bomb",_xlfn.NORM.INV(RAND(),0.7,0.1),_xlfn.NORM.INV(RAND(),0.6,0.15))</f>
        <v>0.83665049824313653</v>
      </c>
      <c r="C452" s="10" t="s">
        <v>28</v>
      </c>
    </row>
    <row r="453" spans="1:3" x14ac:dyDescent="0.2">
      <c r="A453" s="10">
        <v>451</v>
      </c>
      <c r="B453" s="10">
        <f t="shared" ca="1" si="7"/>
        <v>0.70020458810287589</v>
      </c>
      <c r="C453" s="10" t="s">
        <v>27</v>
      </c>
    </row>
    <row r="454" spans="1:3" x14ac:dyDescent="0.2">
      <c r="A454" s="10">
        <v>452</v>
      </c>
      <c r="B454" s="10">
        <f t="shared" ca="1" si="7"/>
        <v>0.54242719013009844</v>
      </c>
      <c r="C454" s="10" t="s">
        <v>27</v>
      </c>
    </row>
    <row r="455" spans="1:3" x14ac:dyDescent="0.2">
      <c r="A455" s="10">
        <v>453</v>
      </c>
      <c r="B455" s="10">
        <f t="shared" ca="1" si="7"/>
        <v>0.6016959347449502</v>
      </c>
      <c r="C455" s="10" t="s">
        <v>28</v>
      </c>
    </row>
    <row r="456" spans="1:3" x14ac:dyDescent="0.2">
      <c r="A456" s="10">
        <v>454</v>
      </c>
      <c r="B456" s="10">
        <f t="shared" ca="1" si="7"/>
        <v>0.78110621950327408</v>
      </c>
      <c r="C456" s="10" t="s">
        <v>27</v>
      </c>
    </row>
    <row r="457" spans="1:3" x14ac:dyDescent="0.2">
      <c r="A457" s="10">
        <v>455</v>
      </c>
      <c r="B457" s="10">
        <f t="shared" ca="1" si="7"/>
        <v>0.79382583264222617</v>
      </c>
      <c r="C457" s="10" t="s">
        <v>28</v>
      </c>
    </row>
    <row r="458" spans="1:3" x14ac:dyDescent="0.2">
      <c r="A458" s="10">
        <v>456</v>
      </c>
      <c r="B458" s="10">
        <f t="shared" ca="1" si="7"/>
        <v>0.5462441941458136</v>
      </c>
      <c r="C458" s="10" t="s">
        <v>28</v>
      </c>
    </row>
    <row r="459" spans="1:3" x14ac:dyDescent="0.2">
      <c r="A459" s="10">
        <v>457</v>
      </c>
      <c r="B459" s="10">
        <f t="shared" ca="1" si="7"/>
        <v>0.4045648252150702</v>
      </c>
      <c r="C459" s="10" t="s">
        <v>28</v>
      </c>
    </row>
    <row r="460" spans="1:3" x14ac:dyDescent="0.2">
      <c r="A460" s="10">
        <v>458</v>
      </c>
      <c r="B460" s="10">
        <f t="shared" ca="1" si="7"/>
        <v>0.66099894045984298</v>
      </c>
      <c r="C460" s="10" t="s">
        <v>28</v>
      </c>
    </row>
    <row r="461" spans="1:3" x14ac:dyDescent="0.2">
      <c r="A461" s="10">
        <v>459</v>
      </c>
      <c r="B461" s="10">
        <f t="shared" ca="1" si="7"/>
        <v>0.62879439334380738</v>
      </c>
      <c r="C461" s="10" t="s">
        <v>27</v>
      </c>
    </row>
    <row r="462" spans="1:3" x14ac:dyDescent="0.2">
      <c r="A462" s="10">
        <v>460</v>
      </c>
      <c r="B462" s="10">
        <f t="shared" ca="1" si="7"/>
        <v>0.60839985076811509</v>
      </c>
      <c r="C462" s="10" t="s">
        <v>27</v>
      </c>
    </row>
    <row r="463" spans="1:3" x14ac:dyDescent="0.2">
      <c r="A463" s="10">
        <v>461</v>
      </c>
      <c r="B463" s="10">
        <f t="shared" ca="1" si="7"/>
        <v>0.62094971860810122</v>
      </c>
      <c r="C463" s="10" t="s">
        <v>28</v>
      </c>
    </row>
    <row r="464" spans="1:3" x14ac:dyDescent="0.2">
      <c r="A464" s="10">
        <v>462</v>
      </c>
      <c r="B464" s="10">
        <f t="shared" ca="1" si="7"/>
        <v>0.58589527297876853</v>
      </c>
      <c r="C464" s="10" t="s">
        <v>27</v>
      </c>
    </row>
    <row r="465" spans="1:3" x14ac:dyDescent="0.2">
      <c r="A465" s="10">
        <v>463</v>
      </c>
      <c r="B465" s="10">
        <f t="shared" ca="1" si="7"/>
        <v>0.64490257555682762</v>
      </c>
      <c r="C465" s="10" t="s">
        <v>27</v>
      </c>
    </row>
    <row r="466" spans="1:3" x14ac:dyDescent="0.2">
      <c r="A466" s="10">
        <v>464</v>
      </c>
      <c r="B466" s="10">
        <f t="shared" ca="1" si="7"/>
        <v>0.8802393580306892</v>
      </c>
      <c r="C466" s="10" t="s">
        <v>27</v>
      </c>
    </row>
    <row r="467" spans="1:3" x14ac:dyDescent="0.2">
      <c r="A467" s="10">
        <v>465</v>
      </c>
      <c r="B467" s="10">
        <f t="shared" ca="1" si="7"/>
        <v>0.51761609673193043</v>
      </c>
      <c r="C467" s="10" t="s">
        <v>27</v>
      </c>
    </row>
    <row r="468" spans="1:3" x14ac:dyDescent="0.2">
      <c r="A468" s="10">
        <v>466</v>
      </c>
      <c r="B468" s="10">
        <f t="shared" ca="1" si="7"/>
        <v>0.62602618586409609</v>
      </c>
      <c r="C468" s="10" t="s">
        <v>28</v>
      </c>
    </row>
    <row r="469" spans="1:3" x14ac:dyDescent="0.2">
      <c r="A469" s="10">
        <v>467</v>
      </c>
      <c r="B469" s="10">
        <f t="shared" ca="1" si="7"/>
        <v>0.43742011345587395</v>
      </c>
      <c r="C469" s="10" t="s">
        <v>28</v>
      </c>
    </row>
    <row r="470" spans="1:3" x14ac:dyDescent="0.2">
      <c r="A470" s="10">
        <v>468</v>
      </c>
      <c r="B470" s="10">
        <f t="shared" ca="1" si="7"/>
        <v>0.35038654843447825</v>
      </c>
      <c r="C470" s="10" t="s">
        <v>28</v>
      </c>
    </row>
    <row r="471" spans="1:3" x14ac:dyDescent="0.2">
      <c r="A471" s="10">
        <v>469</v>
      </c>
      <c r="B471" s="10">
        <f t="shared" ca="1" si="7"/>
        <v>0.64255406768401147</v>
      </c>
      <c r="C471" s="10" t="s">
        <v>27</v>
      </c>
    </row>
    <row r="472" spans="1:3" x14ac:dyDescent="0.2">
      <c r="A472" s="10">
        <v>470</v>
      </c>
      <c r="B472" s="10">
        <f t="shared" ca="1" si="7"/>
        <v>0.91232805319634624</v>
      </c>
      <c r="C472" s="10" t="s">
        <v>28</v>
      </c>
    </row>
    <row r="473" spans="1:3" x14ac:dyDescent="0.2">
      <c r="A473" s="10">
        <v>471</v>
      </c>
      <c r="B473" s="10">
        <f t="shared" ca="1" si="7"/>
        <v>0.74737611961580963</v>
      </c>
      <c r="C473" s="10" t="s">
        <v>27</v>
      </c>
    </row>
    <row r="474" spans="1:3" x14ac:dyDescent="0.2">
      <c r="A474" s="10">
        <v>472</v>
      </c>
      <c r="B474" s="10">
        <f t="shared" ca="1" si="7"/>
        <v>0.59643638298180035</v>
      </c>
      <c r="C474" s="10" t="s">
        <v>27</v>
      </c>
    </row>
    <row r="475" spans="1:3" x14ac:dyDescent="0.2">
      <c r="A475" s="10">
        <v>473</v>
      </c>
      <c r="B475" s="10">
        <f t="shared" ca="1" si="7"/>
        <v>0.7407976095098443</v>
      </c>
      <c r="C475" s="10" t="s">
        <v>27</v>
      </c>
    </row>
    <row r="476" spans="1:3" x14ac:dyDescent="0.2">
      <c r="A476" s="10">
        <v>474</v>
      </c>
      <c r="B476" s="10">
        <f t="shared" ca="1" si="7"/>
        <v>0.5642786049831352</v>
      </c>
      <c r="C476" s="10" t="s">
        <v>28</v>
      </c>
    </row>
    <row r="477" spans="1:3" x14ac:dyDescent="0.2">
      <c r="A477" s="10">
        <v>475</v>
      </c>
      <c r="B477" s="10">
        <f t="shared" ca="1" si="7"/>
        <v>0.45713126745750732</v>
      </c>
      <c r="C477" s="10" t="s">
        <v>27</v>
      </c>
    </row>
    <row r="478" spans="1:3" x14ac:dyDescent="0.2">
      <c r="A478" s="10">
        <v>476</v>
      </c>
      <c r="B478" s="10">
        <f t="shared" ca="1" si="7"/>
        <v>0.66084866030705336</v>
      </c>
      <c r="C478" s="10" t="s">
        <v>27</v>
      </c>
    </row>
    <row r="479" spans="1:3" x14ac:dyDescent="0.2">
      <c r="A479" s="10">
        <v>477</v>
      </c>
      <c r="B479" s="10">
        <f t="shared" ca="1" si="7"/>
        <v>0.4187363146863099</v>
      </c>
      <c r="C479" s="10" t="s">
        <v>28</v>
      </c>
    </row>
    <row r="480" spans="1:3" x14ac:dyDescent="0.2">
      <c r="A480" s="10">
        <v>478</v>
      </c>
      <c r="B480" s="10">
        <f t="shared" ca="1" si="7"/>
        <v>0.84076305520157946</v>
      </c>
      <c r="C480" s="10" t="s">
        <v>28</v>
      </c>
    </row>
    <row r="481" spans="1:3" x14ac:dyDescent="0.2">
      <c r="A481" s="10">
        <v>479</v>
      </c>
      <c r="B481" s="10">
        <f t="shared" ca="1" si="7"/>
        <v>0.60122968803940202</v>
      </c>
      <c r="C481" s="10" t="s">
        <v>27</v>
      </c>
    </row>
    <row r="482" spans="1:3" x14ac:dyDescent="0.2">
      <c r="A482" s="10">
        <v>480</v>
      </c>
      <c r="B482" s="10">
        <f t="shared" ca="1" si="7"/>
        <v>0.69096419954368715</v>
      </c>
      <c r="C482" s="10" t="s">
        <v>27</v>
      </c>
    </row>
    <row r="483" spans="1:3" x14ac:dyDescent="0.2">
      <c r="A483" s="10">
        <v>481</v>
      </c>
      <c r="B483" s="10">
        <f t="shared" ca="1" si="7"/>
        <v>0.56360977031755088</v>
      </c>
      <c r="C483" s="10" t="s">
        <v>28</v>
      </c>
    </row>
    <row r="484" spans="1:3" x14ac:dyDescent="0.2">
      <c r="A484" s="10">
        <v>482</v>
      </c>
      <c r="B484" s="10">
        <f t="shared" ca="1" si="7"/>
        <v>0.68756225161955786</v>
      </c>
      <c r="C484" s="10" t="s">
        <v>28</v>
      </c>
    </row>
    <row r="485" spans="1:3" x14ac:dyDescent="0.2">
      <c r="A485" s="10">
        <v>483</v>
      </c>
      <c r="B485" s="10">
        <f t="shared" ca="1" si="7"/>
        <v>0.87744235458621567</v>
      </c>
      <c r="C485" s="10" t="s">
        <v>27</v>
      </c>
    </row>
    <row r="486" spans="1:3" x14ac:dyDescent="0.2">
      <c r="A486" s="10">
        <v>484</v>
      </c>
      <c r="B486" s="10">
        <f t="shared" ca="1" si="7"/>
        <v>0.809241636139587</v>
      </c>
      <c r="C486" s="10" t="s">
        <v>27</v>
      </c>
    </row>
    <row r="487" spans="1:3" x14ac:dyDescent="0.2">
      <c r="A487" s="10">
        <v>485</v>
      </c>
      <c r="B487" s="10">
        <f t="shared" ca="1" si="7"/>
        <v>0.68380008466238551</v>
      </c>
      <c r="C487" s="10" t="s">
        <v>27</v>
      </c>
    </row>
    <row r="488" spans="1:3" x14ac:dyDescent="0.2">
      <c r="A488" s="10">
        <v>486</v>
      </c>
      <c r="B488" s="10">
        <f t="shared" ca="1" si="7"/>
        <v>0.79435605660769149</v>
      </c>
      <c r="C488" s="10" t="s">
        <v>28</v>
      </c>
    </row>
    <row r="489" spans="1:3" x14ac:dyDescent="0.2">
      <c r="A489" s="10">
        <v>487</v>
      </c>
      <c r="B489" s="10">
        <f t="shared" ca="1" si="7"/>
        <v>0.72704225986480631</v>
      </c>
      <c r="C489" s="10" t="s">
        <v>27</v>
      </c>
    </row>
    <row r="490" spans="1:3" x14ac:dyDescent="0.2">
      <c r="A490" s="10">
        <v>488</v>
      </c>
      <c r="B490" s="10">
        <f t="shared" ca="1" si="7"/>
        <v>0.63974677683666747</v>
      </c>
      <c r="C490" s="10" t="s">
        <v>28</v>
      </c>
    </row>
    <row r="491" spans="1:3" x14ac:dyDescent="0.2">
      <c r="A491" s="10">
        <v>489</v>
      </c>
      <c r="B491" s="10">
        <f t="shared" ca="1" si="7"/>
        <v>0.78514569965764158</v>
      </c>
      <c r="C491" s="10" t="s">
        <v>28</v>
      </c>
    </row>
    <row r="492" spans="1:3" x14ac:dyDescent="0.2">
      <c r="A492" s="10">
        <v>490</v>
      </c>
      <c r="B492" s="10">
        <f t="shared" ca="1" si="7"/>
        <v>0.89427855709069559</v>
      </c>
      <c r="C492" s="10" t="s">
        <v>27</v>
      </c>
    </row>
    <row r="493" spans="1:3" x14ac:dyDescent="0.2">
      <c r="A493" s="10">
        <v>491</v>
      </c>
      <c r="B493" s="10">
        <f t="shared" ca="1" si="7"/>
        <v>0.82234948296545718</v>
      </c>
      <c r="C493" s="10" t="s">
        <v>28</v>
      </c>
    </row>
    <row r="494" spans="1:3" x14ac:dyDescent="0.2">
      <c r="A494" s="10">
        <v>492</v>
      </c>
      <c r="B494" s="10">
        <f t="shared" ca="1" si="7"/>
        <v>0.40610919103116594</v>
      </c>
      <c r="C494" s="10" t="s">
        <v>27</v>
      </c>
    </row>
    <row r="495" spans="1:3" x14ac:dyDescent="0.2">
      <c r="A495" s="10">
        <v>493</v>
      </c>
      <c r="B495" s="10">
        <f t="shared" ca="1" si="7"/>
        <v>0.89440064038378508</v>
      </c>
      <c r="C495" s="10" t="s">
        <v>28</v>
      </c>
    </row>
    <row r="496" spans="1:3" x14ac:dyDescent="0.2">
      <c r="A496" s="10">
        <v>494</v>
      </c>
      <c r="B496" s="10">
        <f t="shared" ca="1" si="7"/>
        <v>0.41683819100791009</v>
      </c>
      <c r="C496" s="10" t="s">
        <v>28</v>
      </c>
    </row>
    <row r="497" spans="1:3" x14ac:dyDescent="0.2">
      <c r="A497" s="10">
        <v>495</v>
      </c>
      <c r="B497" s="10">
        <f t="shared" ca="1" si="7"/>
        <v>0.71552411834130591</v>
      </c>
      <c r="C497" s="10" t="s">
        <v>27</v>
      </c>
    </row>
    <row r="498" spans="1:3" x14ac:dyDescent="0.2">
      <c r="A498" s="10">
        <v>496</v>
      </c>
      <c r="B498" s="10">
        <f t="shared" ca="1" si="7"/>
        <v>0.6466108518810787</v>
      </c>
      <c r="C498" s="10" t="s">
        <v>27</v>
      </c>
    </row>
    <row r="499" spans="1:3" x14ac:dyDescent="0.2">
      <c r="A499" s="10">
        <v>497</v>
      </c>
      <c r="B499" s="10">
        <f t="shared" ca="1" si="7"/>
        <v>0.65649895689746596</v>
      </c>
      <c r="C499" s="10" t="s">
        <v>27</v>
      </c>
    </row>
    <row r="500" spans="1:3" x14ac:dyDescent="0.2">
      <c r="A500" s="10">
        <v>498</v>
      </c>
      <c r="B500" s="10">
        <f t="shared" ca="1" si="7"/>
        <v>0.57279688294515241</v>
      </c>
      <c r="C500" s="10" t="s">
        <v>28</v>
      </c>
    </row>
    <row r="501" spans="1:3" x14ac:dyDescent="0.2">
      <c r="A501" s="10">
        <v>499</v>
      </c>
      <c r="B501" s="10">
        <f t="shared" ca="1" si="7"/>
        <v>0.60784946901417636</v>
      </c>
      <c r="C501" s="10" t="s">
        <v>27</v>
      </c>
    </row>
    <row r="502" spans="1:3" x14ac:dyDescent="0.2">
      <c r="A502" s="10">
        <v>500</v>
      </c>
      <c r="B502" s="10">
        <f t="shared" ca="1" si="7"/>
        <v>0.68973714941914532</v>
      </c>
      <c r="C502" s="10" t="s">
        <v>27</v>
      </c>
    </row>
    <row r="503" spans="1:3" x14ac:dyDescent="0.2">
      <c r="A503" s="10">
        <v>501</v>
      </c>
      <c r="B503" s="10">
        <f t="shared" ca="1" si="7"/>
        <v>0.61636325866902586</v>
      </c>
      <c r="C503" s="10" t="s">
        <v>28</v>
      </c>
    </row>
    <row r="504" spans="1:3" x14ac:dyDescent="0.2">
      <c r="A504" s="10">
        <v>502</v>
      </c>
      <c r="B504" s="10">
        <f t="shared" ca="1" si="7"/>
        <v>0.59082909059112332</v>
      </c>
      <c r="C504" s="10" t="s">
        <v>28</v>
      </c>
    </row>
    <row r="505" spans="1:3" x14ac:dyDescent="0.2">
      <c r="A505" s="10">
        <v>503</v>
      </c>
      <c r="B505" s="10">
        <f t="shared" ca="1" si="7"/>
        <v>0.60429756614263719</v>
      </c>
      <c r="C505" s="10" t="s">
        <v>28</v>
      </c>
    </row>
    <row r="506" spans="1:3" x14ac:dyDescent="0.2">
      <c r="A506" s="10">
        <v>504</v>
      </c>
      <c r="B506" s="10">
        <f t="shared" ca="1" si="7"/>
        <v>0.70959914582469918</v>
      </c>
      <c r="C506" s="10" t="s">
        <v>28</v>
      </c>
    </row>
    <row r="507" spans="1:3" x14ac:dyDescent="0.2">
      <c r="A507" s="10">
        <v>505</v>
      </c>
      <c r="B507" s="10">
        <f t="shared" ca="1" si="7"/>
        <v>0.84421854404871977</v>
      </c>
      <c r="C507" s="10" t="s">
        <v>27</v>
      </c>
    </row>
    <row r="508" spans="1:3" x14ac:dyDescent="0.2">
      <c r="A508" s="10">
        <v>506</v>
      </c>
      <c r="B508" s="10">
        <f t="shared" ca="1" si="7"/>
        <v>0.92932590780899593</v>
      </c>
      <c r="C508" s="10" t="s">
        <v>27</v>
      </c>
    </row>
    <row r="509" spans="1:3" x14ac:dyDescent="0.2">
      <c r="A509" s="10">
        <v>507</v>
      </c>
      <c r="B509" s="10">
        <f t="shared" ca="1" si="7"/>
        <v>0.86648138458477142</v>
      </c>
      <c r="C509" s="10" t="s">
        <v>27</v>
      </c>
    </row>
    <row r="510" spans="1:3" x14ac:dyDescent="0.2">
      <c r="A510" s="10">
        <v>508</v>
      </c>
      <c r="B510" s="10">
        <f t="shared" ca="1" si="7"/>
        <v>0.4922763106885592</v>
      </c>
      <c r="C510" s="10" t="s">
        <v>28</v>
      </c>
    </row>
    <row r="511" spans="1:3" x14ac:dyDescent="0.2">
      <c r="A511" s="10">
        <v>509</v>
      </c>
      <c r="B511" s="10">
        <f t="shared" ca="1" si="7"/>
        <v>0.58098215367563033</v>
      </c>
      <c r="C511" s="10" t="s">
        <v>27</v>
      </c>
    </row>
    <row r="512" spans="1:3" x14ac:dyDescent="0.2">
      <c r="A512" s="10">
        <v>510</v>
      </c>
      <c r="B512" s="10">
        <f t="shared" ca="1" si="7"/>
        <v>0.75613805032153392</v>
      </c>
      <c r="C512" s="10" t="s">
        <v>27</v>
      </c>
    </row>
    <row r="513" spans="1:3" x14ac:dyDescent="0.2">
      <c r="A513" s="10">
        <v>511</v>
      </c>
      <c r="B513" s="10">
        <f t="shared" ca="1" si="7"/>
        <v>0.6236172959806382</v>
      </c>
      <c r="C513" s="10" t="s">
        <v>27</v>
      </c>
    </row>
    <row r="514" spans="1:3" x14ac:dyDescent="0.2">
      <c r="A514" s="10">
        <v>512</v>
      </c>
      <c r="B514" s="10">
        <f t="shared" ca="1" si="7"/>
        <v>0.76695704306004697</v>
      </c>
      <c r="C514" s="10" t="s">
        <v>27</v>
      </c>
    </row>
    <row r="515" spans="1:3" x14ac:dyDescent="0.2">
      <c r="A515" s="10">
        <v>513</v>
      </c>
      <c r="B515" s="10">
        <f t="shared" ca="1" si="7"/>
        <v>0.67762270980642259</v>
      </c>
      <c r="C515" s="10" t="s">
        <v>27</v>
      </c>
    </row>
    <row r="516" spans="1:3" x14ac:dyDescent="0.2">
      <c r="A516" s="10">
        <v>514</v>
      </c>
      <c r="B516" s="10">
        <f t="shared" ref="B516:B579" ca="1" si="8">IF(C516="Bomb",_xlfn.NORM.INV(RAND(),0.7,0.1),_xlfn.NORM.INV(RAND(),0.6,0.15))</f>
        <v>0.57579278244737275</v>
      </c>
      <c r="C516" s="10" t="s">
        <v>28</v>
      </c>
    </row>
    <row r="517" spans="1:3" x14ac:dyDescent="0.2">
      <c r="A517" s="10">
        <v>515</v>
      </c>
      <c r="B517" s="10">
        <f t="shared" ca="1" si="8"/>
        <v>0.7338680230147927</v>
      </c>
      <c r="C517" s="10" t="s">
        <v>27</v>
      </c>
    </row>
    <row r="518" spans="1:3" x14ac:dyDescent="0.2">
      <c r="A518" s="10">
        <v>516</v>
      </c>
      <c r="B518" s="10">
        <f t="shared" ca="1" si="8"/>
        <v>0.7361377991805198</v>
      </c>
      <c r="C518" s="10" t="s">
        <v>27</v>
      </c>
    </row>
    <row r="519" spans="1:3" x14ac:dyDescent="0.2">
      <c r="A519" s="10">
        <v>517</v>
      </c>
      <c r="B519" s="10">
        <f t="shared" ca="1" si="8"/>
        <v>0.61885519972094438</v>
      </c>
      <c r="C519" s="10" t="s">
        <v>27</v>
      </c>
    </row>
    <row r="520" spans="1:3" x14ac:dyDescent="0.2">
      <c r="A520" s="10">
        <v>518</v>
      </c>
      <c r="B520" s="10">
        <f t="shared" ca="1" si="8"/>
        <v>0.43433514854850641</v>
      </c>
      <c r="C520" s="10" t="s">
        <v>28</v>
      </c>
    </row>
    <row r="521" spans="1:3" x14ac:dyDescent="0.2">
      <c r="A521" s="10">
        <v>519</v>
      </c>
      <c r="B521" s="10">
        <f t="shared" ca="1" si="8"/>
        <v>0.84016670384835346</v>
      </c>
      <c r="C521" s="10" t="s">
        <v>27</v>
      </c>
    </row>
    <row r="522" spans="1:3" x14ac:dyDescent="0.2">
      <c r="A522" s="10">
        <v>520</v>
      </c>
      <c r="B522" s="10">
        <f t="shared" ca="1" si="8"/>
        <v>0.47713490256052915</v>
      </c>
      <c r="C522" s="10" t="s">
        <v>28</v>
      </c>
    </row>
    <row r="523" spans="1:3" x14ac:dyDescent="0.2">
      <c r="A523" s="10">
        <v>521</v>
      </c>
      <c r="B523" s="10">
        <f t="shared" ca="1" si="8"/>
        <v>0.28648173677742056</v>
      </c>
      <c r="C523" s="10" t="s">
        <v>28</v>
      </c>
    </row>
    <row r="524" spans="1:3" x14ac:dyDescent="0.2">
      <c r="A524" s="10">
        <v>522</v>
      </c>
      <c r="B524" s="10">
        <f t="shared" ca="1" si="8"/>
        <v>0.58257743496726</v>
      </c>
      <c r="C524" s="10" t="s">
        <v>27</v>
      </c>
    </row>
    <row r="525" spans="1:3" x14ac:dyDescent="0.2">
      <c r="A525" s="10">
        <v>523</v>
      </c>
      <c r="B525" s="10">
        <f t="shared" ca="1" si="8"/>
        <v>0.70838510104842156</v>
      </c>
      <c r="C525" s="10" t="s">
        <v>27</v>
      </c>
    </row>
    <row r="526" spans="1:3" x14ac:dyDescent="0.2">
      <c r="A526" s="10">
        <v>524</v>
      </c>
      <c r="B526" s="10">
        <f t="shared" ca="1" si="8"/>
        <v>0.89414384633049737</v>
      </c>
      <c r="C526" s="10" t="s">
        <v>28</v>
      </c>
    </row>
    <row r="527" spans="1:3" x14ac:dyDescent="0.2">
      <c r="A527" s="10">
        <v>525</v>
      </c>
      <c r="B527" s="10">
        <f t="shared" ca="1" si="8"/>
        <v>0.60431501204458882</v>
      </c>
      <c r="C527" s="10" t="s">
        <v>27</v>
      </c>
    </row>
    <row r="528" spans="1:3" x14ac:dyDescent="0.2">
      <c r="A528" s="10">
        <v>526</v>
      </c>
      <c r="B528" s="10">
        <f t="shared" ca="1" si="8"/>
        <v>0.76244070635117889</v>
      </c>
      <c r="C528" s="10" t="s">
        <v>28</v>
      </c>
    </row>
    <row r="529" spans="1:3" x14ac:dyDescent="0.2">
      <c r="A529" s="10">
        <v>527</v>
      </c>
      <c r="B529" s="10">
        <f t="shared" ca="1" si="8"/>
        <v>0.68963853134048192</v>
      </c>
      <c r="C529" s="10" t="s">
        <v>28</v>
      </c>
    </row>
    <row r="530" spans="1:3" x14ac:dyDescent="0.2">
      <c r="A530" s="10">
        <v>528</v>
      </c>
      <c r="B530" s="10">
        <f t="shared" ca="1" si="8"/>
        <v>0.68934438730217895</v>
      </c>
      <c r="C530" s="10" t="s">
        <v>27</v>
      </c>
    </row>
    <row r="531" spans="1:3" x14ac:dyDescent="0.2">
      <c r="A531" s="10">
        <v>529</v>
      </c>
      <c r="B531" s="10">
        <f t="shared" ca="1" si="8"/>
        <v>0.61629809584587447</v>
      </c>
      <c r="C531" s="10" t="s">
        <v>27</v>
      </c>
    </row>
    <row r="532" spans="1:3" x14ac:dyDescent="0.2">
      <c r="A532" s="10">
        <v>530</v>
      </c>
      <c r="B532" s="10">
        <f t="shared" ca="1" si="8"/>
        <v>0.47588400795204522</v>
      </c>
      <c r="C532" s="10" t="s">
        <v>28</v>
      </c>
    </row>
    <row r="533" spans="1:3" x14ac:dyDescent="0.2">
      <c r="A533" s="10">
        <v>531</v>
      </c>
      <c r="B533" s="10">
        <f t="shared" ca="1" si="8"/>
        <v>0.82358791236535767</v>
      </c>
      <c r="C533" s="10" t="s">
        <v>27</v>
      </c>
    </row>
    <row r="534" spans="1:3" x14ac:dyDescent="0.2">
      <c r="A534" s="10">
        <v>532</v>
      </c>
      <c r="B534" s="10">
        <f t="shared" ca="1" si="8"/>
        <v>0.73811706916483066</v>
      </c>
      <c r="C534" s="10" t="s">
        <v>28</v>
      </c>
    </row>
    <row r="535" spans="1:3" x14ac:dyDescent="0.2">
      <c r="A535" s="10">
        <v>533</v>
      </c>
      <c r="B535" s="10">
        <f t="shared" ca="1" si="8"/>
        <v>0.48048204589213767</v>
      </c>
      <c r="C535" s="10" t="s">
        <v>28</v>
      </c>
    </row>
    <row r="536" spans="1:3" x14ac:dyDescent="0.2">
      <c r="A536" s="10">
        <v>534</v>
      </c>
      <c r="B536" s="10">
        <f t="shared" ca="1" si="8"/>
        <v>0.63510574899482808</v>
      </c>
      <c r="C536" s="10" t="s">
        <v>27</v>
      </c>
    </row>
    <row r="537" spans="1:3" x14ac:dyDescent="0.2">
      <c r="A537" s="10">
        <v>535</v>
      </c>
      <c r="B537" s="10">
        <f t="shared" ca="1" si="8"/>
        <v>0.49813853421351972</v>
      </c>
      <c r="C537" s="10" t="s">
        <v>28</v>
      </c>
    </row>
    <row r="538" spans="1:3" x14ac:dyDescent="0.2">
      <c r="A538" s="10">
        <v>536</v>
      </c>
      <c r="B538" s="10">
        <f t="shared" ca="1" si="8"/>
        <v>0.54637213649037553</v>
      </c>
      <c r="C538" s="10" t="s">
        <v>28</v>
      </c>
    </row>
    <row r="539" spans="1:3" x14ac:dyDescent="0.2">
      <c r="A539" s="10">
        <v>537</v>
      </c>
      <c r="B539" s="10">
        <f t="shared" ca="1" si="8"/>
        <v>0.66992527845995209</v>
      </c>
      <c r="C539" s="10" t="s">
        <v>28</v>
      </c>
    </row>
    <row r="540" spans="1:3" x14ac:dyDescent="0.2">
      <c r="A540" s="10">
        <v>538</v>
      </c>
      <c r="B540" s="10">
        <f t="shared" ca="1" si="8"/>
        <v>0.59575552046381919</v>
      </c>
      <c r="C540" s="10" t="s">
        <v>27</v>
      </c>
    </row>
    <row r="541" spans="1:3" x14ac:dyDescent="0.2">
      <c r="A541" s="10">
        <v>539</v>
      </c>
      <c r="B541" s="10">
        <f t="shared" ca="1" si="8"/>
        <v>0.79831207917931368</v>
      </c>
      <c r="C541" s="10" t="s">
        <v>28</v>
      </c>
    </row>
    <row r="542" spans="1:3" x14ac:dyDescent="0.2">
      <c r="A542" s="10">
        <v>540</v>
      </c>
      <c r="B542" s="10">
        <f t="shared" ca="1" si="8"/>
        <v>0.6846729409337341</v>
      </c>
      <c r="C542" s="10" t="s">
        <v>28</v>
      </c>
    </row>
    <row r="543" spans="1:3" x14ac:dyDescent="0.2">
      <c r="A543" s="10">
        <v>541</v>
      </c>
      <c r="B543" s="10">
        <f t="shared" ca="1" si="8"/>
        <v>0.77776762167016356</v>
      </c>
      <c r="C543" s="10" t="s">
        <v>28</v>
      </c>
    </row>
    <row r="544" spans="1:3" x14ac:dyDescent="0.2">
      <c r="A544" s="10">
        <v>542</v>
      </c>
      <c r="B544" s="10">
        <f t="shared" ca="1" si="8"/>
        <v>0.55858486235433247</v>
      </c>
      <c r="C544" s="10" t="s">
        <v>27</v>
      </c>
    </row>
    <row r="545" spans="1:3" x14ac:dyDescent="0.2">
      <c r="A545" s="10">
        <v>543</v>
      </c>
      <c r="B545" s="10">
        <f t="shared" ca="1" si="8"/>
        <v>0.8395558345434293</v>
      </c>
      <c r="C545" s="10" t="s">
        <v>27</v>
      </c>
    </row>
    <row r="546" spans="1:3" x14ac:dyDescent="0.2">
      <c r="A546" s="10">
        <v>544</v>
      </c>
      <c r="B546" s="10">
        <f t="shared" ca="1" si="8"/>
        <v>0.637874048606212</v>
      </c>
      <c r="C546" s="10" t="s">
        <v>27</v>
      </c>
    </row>
    <row r="547" spans="1:3" x14ac:dyDescent="0.2">
      <c r="A547" s="10">
        <v>545</v>
      </c>
      <c r="B547" s="10">
        <f t="shared" ca="1" si="8"/>
        <v>0.72876356666038489</v>
      </c>
      <c r="C547" s="10" t="s">
        <v>28</v>
      </c>
    </row>
    <row r="548" spans="1:3" x14ac:dyDescent="0.2">
      <c r="A548" s="10">
        <v>546</v>
      </c>
      <c r="B548" s="10">
        <f t="shared" ca="1" si="8"/>
        <v>0.5644504805580407</v>
      </c>
      <c r="C548" s="10" t="s">
        <v>28</v>
      </c>
    </row>
    <row r="549" spans="1:3" x14ac:dyDescent="0.2">
      <c r="A549" s="10">
        <v>547</v>
      </c>
      <c r="B549" s="10">
        <f t="shared" ca="1" si="8"/>
        <v>0.73882263497901435</v>
      </c>
      <c r="C549" s="10" t="s">
        <v>27</v>
      </c>
    </row>
    <row r="550" spans="1:3" x14ac:dyDescent="0.2">
      <c r="A550" s="10">
        <v>548</v>
      </c>
      <c r="B550" s="10">
        <f t="shared" ca="1" si="8"/>
        <v>0.58299583322447934</v>
      </c>
      <c r="C550" s="10" t="s">
        <v>27</v>
      </c>
    </row>
    <row r="551" spans="1:3" x14ac:dyDescent="0.2">
      <c r="A551" s="10">
        <v>549</v>
      </c>
      <c r="B551" s="10">
        <f t="shared" ca="1" si="8"/>
        <v>0.49809490866508399</v>
      </c>
      <c r="C551" s="10" t="s">
        <v>28</v>
      </c>
    </row>
    <row r="552" spans="1:3" x14ac:dyDescent="0.2">
      <c r="A552" s="10">
        <v>550</v>
      </c>
      <c r="B552" s="10">
        <f t="shared" ca="1" si="8"/>
        <v>0.79017978820757917</v>
      </c>
      <c r="C552" s="10" t="s">
        <v>27</v>
      </c>
    </row>
    <row r="553" spans="1:3" x14ac:dyDescent="0.2">
      <c r="A553" s="10">
        <v>551</v>
      </c>
      <c r="B553" s="10">
        <f t="shared" ca="1" si="8"/>
        <v>0.6332226667260985</v>
      </c>
      <c r="C553" s="10" t="s">
        <v>28</v>
      </c>
    </row>
    <row r="554" spans="1:3" x14ac:dyDescent="0.2">
      <c r="A554" s="10">
        <v>552</v>
      </c>
      <c r="B554" s="10">
        <f t="shared" ca="1" si="8"/>
        <v>0.60624531762746647</v>
      </c>
      <c r="C554" s="10" t="s">
        <v>28</v>
      </c>
    </row>
    <row r="555" spans="1:3" x14ac:dyDescent="0.2">
      <c r="A555" s="10">
        <v>553</v>
      </c>
      <c r="B555" s="10">
        <f t="shared" ca="1" si="8"/>
        <v>0.45921868974684993</v>
      </c>
      <c r="C555" s="10" t="s">
        <v>28</v>
      </c>
    </row>
    <row r="556" spans="1:3" x14ac:dyDescent="0.2">
      <c r="A556" s="10">
        <v>554</v>
      </c>
      <c r="B556" s="10">
        <f t="shared" ca="1" si="8"/>
        <v>0.57092298215484183</v>
      </c>
      <c r="C556" s="10" t="s">
        <v>27</v>
      </c>
    </row>
    <row r="557" spans="1:3" x14ac:dyDescent="0.2">
      <c r="A557" s="10">
        <v>555</v>
      </c>
      <c r="B557" s="10">
        <f t="shared" ca="1" si="8"/>
        <v>0.4547570750607477</v>
      </c>
      <c r="C557" s="10" t="s">
        <v>28</v>
      </c>
    </row>
    <row r="558" spans="1:3" x14ac:dyDescent="0.2">
      <c r="A558" s="10">
        <v>556</v>
      </c>
      <c r="B558" s="10">
        <f t="shared" ca="1" si="8"/>
        <v>0.60540175989973644</v>
      </c>
      <c r="C558" s="10" t="s">
        <v>27</v>
      </c>
    </row>
    <row r="559" spans="1:3" x14ac:dyDescent="0.2">
      <c r="A559" s="10">
        <v>557</v>
      </c>
      <c r="B559" s="10">
        <f t="shared" ca="1" si="8"/>
        <v>0.61552413737330147</v>
      </c>
      <c r="C559" s="10" t="s">
        <v>27</v>
      </c>
    </row>
    <row r="560" spans="1:3" x14ac:dyDescent="0.2">
      <c r="A560" s="10">
        <v>558</v>
      </c>
      <c r="B560" s="10">
        <f t="shared" ca="1" si="8"/>
        <v>0.64839474662924435</v>
      </c>
      <c r="C560" s="10" t="s">
        <v>28</v>
      </c>
    </row>
    <row r="561" spans="1:3" x14ac:dyDescent="0.2">
      <c r="A561" s="10">
        <v>559</v>
      </c>
      <c r="B561" s="10">
        <f t="shared" ca="1" si="8"/>
        <v>0.68773483750596742</v>
      </c>
      <c r="C561" s="10" t="s">
        <v>27</v>
      </c>
    </row>
    <row r="562" spans="1:3" x14ac:dyDescent="0.2">
      <c r="A562" s="10">
        <v>560</v>
      </c>
      <c r="B562" s="10">
        <f t="shared" ca="1" si="8"/>
        <v>0.3436199757978613</v>
      </c>
      <c r="C562" s="10" t="s">
        <v>28</v>
      </c>
    </row>
    <row r="563" spans="1:3" x14ac:dyDescent="0.2">
      <c r="A563" s="10">
        <v>561</v>
      </c>
      <c r="B563" s="10">
        <f t="shared" ca="1" si="8"/>
        <v>0.65712325902509561</v>
      </c>
      <c r="C563" s="10" t="s">
        <v>28</v>
      </c>
    </row>
    <row r="564" spans="1:3" x14ac:dyDescent="0.2">
      <c r="A564" s="10">
        <v>562</v>
      </c>
      <c r="B564" s="10">
        <f t="shared" ca="1" si="8"/>
        <v>0.80143034358660714</v>
      </c>
      <c r="C564" s="10" t="s">
        <v>28</v>
      </c>
    </row>
    <row r="565" spans="1:3" x14ac:dyDescent="0.2">
      <c r="A565" s="10">
        <v>563</v>
      </c>
      <c r="B565" s="10">
        <f t="shared" ca="1" si="8"/>
        <v>0.77438731361541113</v>
      </c>
      <c r="C565" s="10" t="s">
        <v>28</v>
      </c>
    </row>
    <row r="566" spans="1:3" x14ac:dyDescent="0.2">
      <c r="A566" s="10">
        <v>564</v>
      </c>
      <c r="B566" s="10">
        <f t="shared" ca="1" si="8"/>
        <v>0.44109165580828325</v>
      </c>
      <c r="C566" s="10" t="s">
        <v>28</v>
      </c>
    </row>
    <row r="567" spans="1:3" x14ac:dyDescent="0.2">
      <c r="A567" s="10">
        <v>565</v>
      </c>
      <c r="B567" s="10">
        <f t="shared" ca="1" si="8"/>
        <v>0.65798646575085307</v>
      </c>
      <c r="C567" s="10" t="s">
        <v>28</v>
      </c>
    </row>
    <row r="568" spans="1:3" x14ac:dyDescent="0.2">
      <c r="A568" s="10">
        <v>566</v>
      </c>
      <c r="B568" s="10">
        <f t="shared" ca="1" si="8"/>
        <v>0.64709431844775589</v>
      </c>
      <c r="C568" s="10" t="s">
        <v>27</v>
      </c>
    </row>
    <row r="569" spans="1:3" x14ac:dyDescent="0.2">
      <c r="A569" s="10">
        <v>567</v>
      </c>
      <c r="B569" s="10">
        <f t="shared" ca="1" si="8"/>
        <v>0.62060409848698073</v>
      </c>
      <c r="C569" s="10" t="s">
        <v>27</v>
      </c>
    </row>
    <row r="570" spans="1:3" x14ac:dyDescent="0.2">
      <c r="A570" s="10">
        <v>568</v>
      </c>
      <c r="B570" s="10">
        <f t="shared" ca="1" si="8"/>
        <v>0.84408701361660243</v>
      </c>
      <c r="C570" s="10" t="s">
        <v>27</v>
      </c>
    </row>
    <row r="571" spans="1:3" x14ac:dyDescent="0.2">
      <c r="A571" s="10">
        <v>569</v>
      </c>
      <c r="B571" s="10">
        <f t="shared" ca="1" si="8"/>
        <v>0.69913691562462843</v>
      </c>
      <c r="C571" s="10" t="s">
        <v>28</v>
      </c>
    </row>
    <row r="572" spans="1:3" x14ac:dyDescent="0.2">
      <c r="A572" s="10">
        <v>570</v>
      </c>
      <c r="B572" s="10">
        <f t="shared" ca="1" si="8"/>
        <v>0.81266170625842538</v>
      </c>
      <c r="C572" s="10" t="s">
        <v>27</v>
      </c>
    </row>
    <row r="573" spans="1:3" x14ac:dyDescent="0.2">
      <c r="A573" s="10">
        <v>571</v>
      </c>
      <c r="B573" s="10">
        <f t="shared" ca="1" si="8"/>
        <v>0.46974489398047714</v>
      </c>
      <c r="C573" s="10" t="s">
        <v>28</v>
      </c>
    </row>
    <row r="574" spans="1:3" x14ac:dyDescent="0.2">
      <c r="A574" s="10">
        <v>572</v>
      </c>
      <c r="B574" s="10">
        <f t="shared" ca="1" si="8"/>
        <v>0.70022691453984409</v>
      </c>
      <c r="C574" s="10" t="s">
        <v>27</v>
      </c>
    </row>
    <row r="575" spans="1:3" x14ac:dyDescent="0.2">
      <c r="A575" s="10">
        <v>573</v>
      </c>
      <c r="B575" s="10">
        <f t="shared" ca="1" si="8"/>
        <v>0.6337452028715358</v>
      </c>
      <c r="C575" s="10" t="s">
        <v>27</v>
      </c>
    </row>
    <row r="576" spans="1:3" x14ac:dyDescent="0.2">
      <c r="A576" s="10">
        <v>574</v>
      </c>
      <c r="B576" s="10">
        <f t="shared" ca="1" si="8"/>
        <v>0.82152276010119651</v>
      </c>
      <c r="C576" s="10" t="s">
        <v>27</v>
      </c>
    </row>
    <row r="577" spans="1:3" x14ac:dyDescent="0.2">
      <c r="A577" s="10">
        <v>575</v>
      </c>
      <c r="B577" s="10">
        <f t="shared" ca="1" si="8"/>
        <v>0.58790557722173697</v>
      </c>
      <c r="C577" s="10" t="s">
        <v>28</v>
      </c>
    </row>
    <row r="578" spans="1:3" x14ac:dyDescent="0.2">
      <c r="A578" s="10">
        <v>576</v>
      </c>
      <c r="B578" s="10">
        <f t="shared" ca="1" si="8"/>
        <v>0.62901383807632716</v>
      </c>
      <c r="C578" s="10" t="s">
        <v>28</v>
      </c>
    </row>
    <row r="579" spans="1:3" x14ac:dyDescent="0.2">
      <c r="A579" s="10">
        <v>577</v>
      </c>
      <c r="B579" s="10">
        <f t="shared" ca="1" si="8"/>
        <v>0.64221315723148487</v>
      </c>
      <c r="C579" s="10" t="s">
        <v>28</v>
      </c>
    </row>
    <row r="580" spans="1:3" x14ac:dyDescent="0.2">
      <c r="A580" s="10">
        <v>578</v>
      </c>
      <c r="B580" s="10">
        <f t="shared" ref="B580:B643" ca="1" si="9">IF(C580="Bomb",_xlfn.NORM.INV(RAND(),0.7,0.1),_xlfn.NORM.INV(RAND(),0.6,0.15))</f>
        <v>0.8220509545496788</v>
      </c>
      <c r="C580" s="10" t="s">
        <v>27</v>
      </c>
    </row>
    <row r="581" spans="1:3" x14ac:dyDescent="0.2">
      <c r="A581" s="10">
        <v>579</v>
      </c>
      <c r="B581" s="10">
        <f t="shared" ca="1" si="9"/>
        <v>0.69878915648981388</v>
      </c>
      <c r="C581" s="10" t="s">
        <v>27</v>
      </c>
    </row>
    <row r="582" spans="1:3" x14ac:dyDescent="0.2">
      <c r="A582" s="10">
        <v>580</v>
      </c>
      <c r="B582" s="10">
        <f t="shared" ca="1" si="9"/>
        <v>0.6230415731583081</v>
      </c>
      <c r="C582" s="10" t="s">
        <v>27</v>
      </c>
    </row>
    <row r="583" spans="1:3" x14ac:dyDescent="0.2">
      <c r="A583" s="10">
        <v>581</v>
      </c>
      <c r="B583" s="10">
        <f t="shared" ca="1" si="9"/>
        <v>0.99918513193864888</v>
      </c>
      <c r="C583" s="10" t="s">
        <v>28</v>
      </c>
    </row>
    <row r="584" spans="1:3" x14ac:dyDescent="0.2">
      <c r="A584" s="10">
        <v>582</v>
      </c>
      <c r="B584" s="10">
        <f t="shared" ca="1" si="9"/>
        <v>0.69711797351478588</v>
      </c>
      <c r="C584" s="10" t="s">
        <v>27</v>
      </c>
    </row>
    <row r="585" spans="1:3" x14ac:dyDescent="0.2">
      <c r="A585" s="10">
        <v>583</v>
      </c>
      <c r="B585" s="10">
        <f t="shared" ca="1" si="9"/>
        <v>0.51668994426852621</v>
      </c>
      <c r="C585" s="10" t="s">
        <v>28</v>
      </c>
    </row>
    <row r="586" spans="1:3" x14ac:dyDescent="0.2">
      <c r="A586" s="10">
        <v>584</v>
      </c>
      <c r="B586" s="10">
        <f t="shared" ca="1" si="9"/>
        <v>0.79846792896358076</v>
      </c>
      <c r="C586" s="10" t="s">
        <v>27</v>
      </c>
    </row>
    <row r="587" spans="1:3" x14ac:dyDescent="0.2">
      <c r="A587" s="10">
        <v>585</v>
      </c>
      <c r="B587" s="10">
        <f t="shared" ca="1" si="9"/>
        <v>0.62704332092822146</v>
      </c>
      <c r="C587" s="10" t="s">
        <v>28</v>
      </c>
    </row>
    <row r="588" spans="1:3" x14ac:dyDescent="0.2">
      <c r="A588" s="10">
        <v>586</v>
      </c>
      <c r="B588" s="10">
        <f t="shared" ca="1" si="9"/>
        <v>0.57194798667477842</v>
      </c>
      <c r="C588" s="10" t="s">
        <v>28</v>
      </c>
    </row>
    <row r="589" spans="1:3" x14ac:dyDescent="0.2">
      <c r="A589" s="10">
        <v>587</v>
      </c>
      <c r="B589" s="10">
        <f t="shared" ca="1" si="9"/>
        <v>0.65219303602665235</v>
      </c>
      <c r="C589" s="10" t="s">
        <v>27</v>
      </c>
    </row>
    <row r="590" spans="1:3" x14ac:dyDescent="0.2">
      <c r="A590" s="10">
        <v>588</v>
      </c>
      <c r="B590" s="10">
        <f t="shared" ca="1" si="9"/>
        <v>0.47102432544906664</v>
      </c>
      <c r="C590" s="10" t="s">
        <v>28</v>
      </c>
    </row>
    <row r="591" spans="1:3" x14ac:dyDescent="0.2">
      <c r="A591" s="10">
        <v>589</v>
      </c>
      <c r="B591" s="10">
        <f t="shared" ca="1" si="9"/>
        <v>0.49764077083769337</v>
      </c>
      <c r="C591" s="10" t="s">
        <v>28</v>
      </c>
    </row>
    <row r="592" spans="1:3" x14ac:dyDescent="0.2">
      <c r="A592" s="10">
        <v>590</v>
      </c>
      <c r="B592" s="10">
        <f t="shared" ca="1" si="9"/>
        <v>0.72432458133634603</v>
      </c>
      <c r="C592" s="10" t="s">
        <v>27</v>
      </c>
    </row>
    <row r="593" spans="1:3" x14ac:dyDescent="0.2">
      <c r="A593" s="10">
        <v>591</v>
      </c>
      <c r="B593" s="10">
        <f t="shared" ca="1" si="9"/>
        <v>0.60244642365505707</v>
      </c>
      <c r="C593" s="10" t="s">
        <v>28</v>
      </c>
    </row>
    <row r="594" spans="1:3" x14ac:dyDescent="0.2">
      <c r="A594" s="10">
        <v>592</v>
      </c>
      <c r="B594" s="10">
        <f t="shared" ca="1" si="9"/>
        <v>0.77997670454356294</v>
      </c>
      <c r="C594" s="10" t="s">
        <v>27</v>
      </c>
    </row>
    <row r="595" spans="1:3" x14ac:dyDescent="0.2">
      <c r="A595" s="10">
        <v>593</v>
      </c>
      <c r="B595" s="10">
        <f t="shared" ca="1" si="9"/>
        <v>0.40641806477454623</v>
      </c>
      <c r="C595" s="10" t="s">
        <v>28</v>
      </c>
    </row>
    <row r="596" spans="1:3" x14ac:dyDescent="0.2">
      <c r="A596" s="10">
        <v>594</v>
      </c>
      <c r="B596" s="10">
        <f t="shared" ca="1" si="9"/>
        <v>0.88151509830144081</v>
      </c>
      <c r="C596" s="10" t="s">
        <v>27</v>
      </c>
    </row>
    <row r="597" spans="1:3" x14ac:dyDescent="0.2">
      <c r="A597" s="10">
        <v>595</v>
      </c>
      <c r="B597" s="10">
        <f t="shared" ca="1" si="9"/>
        <v>0.65354202676465245</v>
      </c>
      <c r="C597" s="10" t="s">
        <v>27</v>
      </c>
    </row>
    <row r="598" spans="1:3" x14ac:dyDescent="0.2">
      <c r="A598" s="10">
        <v>596</v>
      </c>
      <c r="B598" s="10">
        <f t="shared" ca="1" si="9"/>
        <v>0.67429946889622105</v>
      </c>
      <c r="C598" s="10" t="s">
        <v>27</v>
      </c>
    </row>
    <row r="599" spans="1:3" x14ac:dyDescent="0.2">
      <c r="A599" s="10">
        <v>597</v>
      </c>
      <c r="B599" s="10">
        <f t="shared" ca="1" si="9"/>
        <v>0.61329010563909536</v>
      </c>
      <c r="C599" s="10" t="s">
        <v>27</v>
      </c>
    </row>
    <row r="600" spans="1:3" x14ac:dyDescent="0.2">
      <c r="A600" s="10">
        <v>598</v>
      </c>
      <c r="B600" s="10">
        <f t="shared" ca="1" si="9"/>
        <v>0.4976126627512516</v>
      </c>
      <c r="C600" s="10" t="s">
        <v>28</v>
      </c>
    </row>
    <row r="601" spans="1:3" x14ac:dyDescent="0.2">
      <c r="A601" s="10">
        <v>599</v>
      </c>
      <c r="B601" s="10">
        <f t="shared" ca="1" si="9"/>
        <v>0.69614454975193341</v>
      </c>
      <c r="C601" s="10" t="s">
        <v>27</v>
      </c>
    </row>
    <row r="602" spans="1:3" x14ac:dyDescent="0.2">
      <c r="A602" s="10">
        <v>600</v>
      </c>
      <c r="B602" s="10">
        <f t="shared" ca="1" si="9"/>
        <v>0.6908526451128002</v>
      </c>
      <c r="C602" s="10" t="s">
        <v>27</v>
      </c>
    </row>
    <row r="603" spans="1:3" x14ac:dyDescent="0.2">
      <c r="A603" s="10">
        <v>601</v>
      </c>
      <c r="B603" s="10">
        <f t="shared" ca="1" si="9"/>
        <v>0.68087220160449058</v>
      </c>
      <c r="C603" s="10" t="s">
        <v>28</v>
      </c>
    </row>
    <row r="604" spans="1:3" x14ac:dyDescent="0.2">
      <c r="A604" s="10">
        <v>602</v>
      </c>
      <c r="B604" s="10">
        <f t="shared" ca="1" si="9"/>
        <v>0.86864764779234649</v>
      </c>
      <c r="C604" s="10" t="s">
        <v>28</v>
      </c>
    </row>
    <row r="605" spans="1:3" x14ac:dyDescent="0.2">
      <c r="A605" s="10">
        <v>603</v>
      </c>
      <c r="B605" s="10">
        <f t="shared" ca="1" si="9"/>
        <v>0.62816695794528943</v>
      </c>
      <c r="C605" s="10" t="s">
        <v>28</v>
      </c>
    </row>
    <row r="606" spans="1:3" x14ac:dyDescent="0.2">
      <c r="A606" s="10">
        <v>604</v>
      </c>
      <c r="B606" s="10">
        <f t="shared" ca="1" si="9"/>
        <v>0.89172913045150548</v>
      </c>
      <c r="C606" s="10" t="s">
        <v>27</v>
      </c>
    </row>
    <row r="607" spans="1:3" x14ac:dyDescent="0.2">
      <c r="A607" s="10">
        <v>605</v>
      </c>
      <c r="B607" s="10">
        <f t="shared" ca="1" si="9"/>
        <v>0.55681448122436228</v>
      </c>
      <c r="C607" s="10" t="s">
        <v>28</v>
      </c>
    </row>
    <row r="608" spans="1:3" x14ac:dyDescent="0.2">
      <c r="A608" s="10">
        <v>606</v>
      </c>
      <c r="B608" s="10">
        <f t="shared" ca="1" si="9"/>
        <v>0.67892184628125762</v>
      </c>
      <c r="C608" s="10" t="s">
        <v>27</v>
      </c>
    </row>
    <row r="609" spans="1:3" x14ac:dyDescent="0.2">
      <c r="A609" s="10">
        <v>607</v>
      </c>
      <c r="B609" s="10">
        <f t="shared" ca="1" si="9"/>
        <v>0.6061209783848347</v>
      </c>
      <c r="C609" s="10" t="s">
        <v>28</v>
      </c>
    </row>
    <row r="610" spans="1:3" x14ac:dyDescent="0.2">
      <c r="A610" s="10">
        <v>608</v>
      </c>
      <c r="B610" s="10">
        <f t="shared" ca="1" si="9"/>
        <v>0.57297929295720618</v>
      </c>
      <c r="C610" s="10" t="s">
        <v>27</v>
      </c>
    </row>
    <row r="611" spans="1:3" x14ac:dyDescent="0.2">
      <c r="A611" s="10">
        <v>609</v>
      </c>
      <c r="B611" s="10">
        <f t="shared" ca="1" si="9"/>
        <v>0.62823855350952107</v>
      </c>
      <c r="C611" s="10" t="s">
        <v>28</v>
      </c>
    </row>
    <row r="612" spans="1:3" x14ac:dyDescent="0.2">
      <c r="A612" s="10">
        <v>610</v>
      </c>
      <c r="B612" s="10">
        <f t="shared" ca="1" si="9"/>
        <v>0.57320433381061686</v>
      </c>
      <c r="C612" s="10" t="s">
        <v>28</v>
      </c>
    </row>
    <row r="613" spans="1:3" x14ac:dyDescent="0.2">
      <c r="A613" s="10">
        <v>611</v>
      </c>
      <c r="B613" s="10">
        <f t="shared" ca="1" si="9"/>
        <v>0.64345325602205916</v>
      </c>
      <c r="C613" s="10" t="s">
        <v>27</v>
      </c>
    </row>
    <row r="614" spans="1:3" x14ac:dyDescent="0.2">
      <c r="A614" s="10">
        <v>612</v>
      </c>
      <c r="B614" s="10">
        <f t="shared" ca="1" si="9"/>
        <v>0.80941326064230534</v>
      </c>
      <c r="C614" s="10" t="s">
        <v>27</v>
      </c>
    </row>
    <row r="615" spans="1:3" x14ac:dyDescent="0.2">
      <c r="A615" s="10">
        <v>613</v>
      </c>
      <c r="B615" s="10">
        <f t="shared" ca="1" si="9"/>
        <v>0.65441538464994042</v>
      </c>
      <c r="C615" s="10" t="s">
        <v>28</v>
      </c>
    </row>
    <row r="616" spans="1:3" x14ac:dyDescent="0.2">
      <c r="A616" s="10">
        <v>614</v>
      </c>
      <c r="B616" s="10">
        <f t="shared" ca="1" si="9"/>
        <v>0.4949697520707339</v>
      </c>
      <c r="C616" s="10" t="s">
        <v>28</v>
      </c>
    </row>
    <row r="617" spans="1:3" x14ac:dyDescent="0.2">
      <c r="A617" s="10">
        <v>615</v>
      </c>
      <c r="B617" s="10">
        <f t="shared" ca="1" si="9"/>
        <v>0.81222892483611053</v>
      </c>
      <c r="C617" s="10" t="s">
        <v>28</v>
      </c>
    </row>
    <row r="618" spans="1:3" x14ac:dyDescent="0.2">
      <c r="A618" s="10">
        <v>616</v>
      </c>
      <c r="B618" s="10">
        <f t="shared" ca="1" si="9"/>
        <v>0.67117035316998952</v>
      </c>
      <c r="C618" s="10" t="s">
        <v>27</v>
      </c>
    </row>
    <row r="619" spans="1:3" x14ac:dyDescent="0.2">
      <c r="A619" s="10">
        <v>617</v>
      </c>
      <c r="B619" s="10">
        <f t="shared" ca="1" si="9"/>
        <v>0.7506278709892259</v>
      </c>
      <c r="C619" s="10" t="s">
        <v>27</v>
      </c>
    </row>
    <row r="620" spans="1:3" x14ac:dyDescent="0.2">
      <c r="A620" s="10">
        <v>618</v>
      </c>
      <c r="B620" s="10">
        <f t="shared" ca="1" si="9"/>
        <v>0.66430189357199498</v>
      </c>
      <c r="C620" s="10" t="s">
        <v>27</v>
      </c>
    </row>
    <row r="621" spans="1:3" x14ac:dyDescent="0.2">
      <c r="A621" s="10">
        <v>619</v>
      </c>
      <c r="B621" s="10">
        <f t="shared" ca="1" si="9"/>
        <v>0.48327608429041408</v>
      </c>
      <c r="C621" s="10" t="s">
        <v>28</v>
      </c>
    </row>
    <row r="622" spans="1:3" x14ac:dyDescent="0.2">
      <c r="A622" s="10">
        <v>620</v>
      </c>
      <c r="B622" s="10">
        <f t="shared" ca="1" si="9"/>
        <v>0.70707882727718741</v>
      </c>
      <c r="C622" s="10" t="s">
        <v>28</v>
      </c>
    </row>
    <row r="623" spans="1:3" x14ac:dyDescent="0.2">
      <c r="A623" s="10">
        <v>621</v>
      </c>
      <c r="B623" s="10">
        <f t="shared" ca="1" si="9"/>
        <v>0.55734226377392282</v>
      </c>
      <c r="C623" s="10" t="s">
        <v>27</v>
      </c>
    </row>
    <row r="624" spans="1:3" x14ac:dyDescent="0.2">
      <c r="A624" s="10">
        <v>622</v>
      </c>
      <c r="B624" s="10">
        <f t="shared" ca="1" si="9"/>
        <v>0.69475277578119454</v>
      </c>
      <c r="C624" s="10" t="s">
        <v>27</v>
      </c>
    </row>
    <row r="625" spans="1:3" x14ac:dyDescent="0.2">
      <c r="A625" s="10">
        <v>623</v>
      </c>
      <c r="B625" s="10">
        <f t="shared" ca="1" si="9"/>
        <v>0.61160879885493669</v>
      </c>
      <c r="C625" s="10" t="s">
        <v>27</v>
      </c>
    </row>
    <row r="626" spans="1:3" x14ac:dyDescent="0.2">
      <c r="A626" s="10">
        <v>624</v>
      </c>
      <c r="B626" s="10">
        <f t="shared" ca="1" si="9"/>
        <v>0.81468878923550248</v>
      </c>
      <c r="C626" s="10" t="s">
        <v>28</v>
      </c>
    </row>
    <row r="627" spans="1:3" x14ac:dyDescent="0.2">
      <c r="A627" s="10">
        <v>625</v>
      </c>
      <c r="B627" s="10">
        <f t="shared" ca="1" si="9"/>
        <v>0.60594993839660993</v>
      </c>
      <c r="C627" s="10" t="s">
        <v>27</v>
      </c>
    </row>
    <row r="628" spans="1:3" x14ac:dyDescent="0.2">
      <c r="A628" s="10">
        <v>626</v>
      </c>
      <c r="B628" s="10">
        <f t="shared" ca="1" si="9"/>
        <v>0.35000071502314184</v>
      </c>
      <c r="C628" s="10" t="s">
        <v>28</v>
      </c>
    </row>
    <row r="629" spans="1:3" x14ac:dyDescent="0.2">
      <c r="A629" s="10">
        <v>627</v>
      </c>
      <c r="B629" s="10">
        <f t="shared" ca="1" si="9"/>
        <v>0.47067443179244617</v>
      </c>
      <c r="C629" s="10" t="s">
        <v>28</v>
      </c>
    </row>
    <row r="630" spans="1:3" x14ac:dyDescent="0.2">
      <c r="A630" s="10">
        <v>628</v>
      </c>
      <c r="B630" s="10">
        <f t="shared" ca="1" si="9"/>
        <v>0.54432963647172106</v>
      </c>
      <c r="C630" s="10" t="s">
        <v>28</v>
      </c>
    </row>
    <row r="631" spans="1:3" x14ac:dyDescent="0.2">
      <c r="A631" s="10">
        <v>629</v>
      </c>
      <c r="B631" s="10">
        <f t="shared" ca="1" si="9"/>
        <v>0.51588228035497397</v>
      </c>
      <c r="C631" s="10" t="s">
        <v>28</v>
      </c>
    </row>
    <row r="632" spans="1:3" x14ac:dyDescent="0.2">
      <c r="A632" s="10">
        <v>630</v>
      </c>
      <c r="B632" s="10">
        <f t="shared" ca="1" si="9"/>
        <v>0.67056637213225234</v>
      </c>
      <c r="C632" s="10" t="s">
        <v>27</v>
      </c>
    </row>
    <row r="633" spans="1:3" x14ac:dyDescent="0.2">
      <c r="A633" s="10">
        <v>631</v>
      </c>
      <c r="B633" s="10">
        <f t="shared" ca="1" si="9"/>
        <v>0.89206712196969962</v>
      </c>
      <c r="C633" s="10" t="s">
        <v>27</v>
      </c>
    </row>
    <row r="634" spans="1:3" x14ac:dyDescent="0.2">
      <c r="A634" s="10">
        <v>632</v>
      </c>
      <c r="B634" s="10">
        <f t="shared" ca="1" si="9"/>
        <v>0.72810020648699969</v>
      </c>
      <c r="C634" s="10" t="s">
        <v>28</v>
      </c>
    </row>
    <row r="635" spans="1:3" x14ac:dyDescent="0.2">
      <c r="A635" s="10">
        <v>633</v>
      </c>
      <c r="B635" s="10">
        <f t="shared" ca="1" si="9"/>
        <v>0.76603578032611286</v>
      </c>
      <c r="C635" s="10" t="s">
        <v>27</v>
      </c>
    </row>
    <row r="636" spans="1:3" x14ac:dyDescent="0.2">
      <c r="A636" s="10">
        <v>634</v>
      </c>
      <c r="B636" s="10">
        <f t="shared" ca="1" si="9"/>
        <v>0.656849896370994</v>
      </c>
      <c r="C636" s="10" t="s">
        <v>27</v>
      </c>
    </row>
    <row r="637" spans="1:3" x14ac:dyDescent="0.2">
      <c r="A637" s="10">
        <v>635</v>
      </c>
      <c r="B637" s="10">
        <f t="shared" ca="1" si="9"/>
        <v>0.75424148835314475</v>
      </c>
      <c r="C637" s="10" t="s">
        <v>27</v>
      </c>
    </row>
    <row r="638" spans="1:3" x14ac:dyDescent="0.2">
      <c r="A638" s="10">
        <v>636</v>
      </c>
      <c r="B638" s="10">
        <f t="shared" ca="1" si="9"/>
        <v>0.59525869400698983</v>
      </c>
      <c r="C638" s="10" t="s">
        <v>28</v>
      </c>
    </row>
    <row r="639" spans="1:3" x14ac:dyDescent="0.2">
      <c r="A639" s="10">
        <v>637</v>
      </c>
      <c r="B639" s="10">
        <f t="shared" ca="1" si="9"/>
        <v>0.55958535403911536</v>
      </c>
      <c r="C639" s="10" t="s">
        <v>28</v>
      </c>
    </row>
    <row r="640" spans="1:3" x14ac:dyDescent="0.2">
      <c r="A640" s="10">
        <v>638</v>
      </c>
      <c r="B640" s="10">
        <f t="shared" ca="1" si="9"/>
        <v>0.48715916777348583</v>
      </c>
      <c r="C640" s="10" t="s">
        <v>27</v>
      </c>
    </row>
    <row r="641" spans="1:3" x14ac:dyDescent="0.2">
      <c r="A641" s="10">
        <v>639</v>
      </c>
      <c r="B641" s="10">
        <f t="shared" ca="1" si="9"/>
        <v>0.5937919396465523</v>
      </c>
      <c r="C641" s="10" t="s">
        <v>28</v>
      </c>
    </row>
    <row r="642" spans="1:3" x14ac:dyDescent="0.2">
      <c r="A642" s="10">
        <v>640</v>
      </c>
      <c r="B642" s="10">
        <f t="shared" ca="1" si="9"/>
        <v>0.78750852437176677</v>
      </c>
      <c r="C642" s="10" t="s">
        <v>27</v>
      </c>
    </row>
    <row r="643" spans="1:3" x14ac:dyDescent="0.2">
      <c r="A643" s="10">
        <v>641</v>
      </c>
      <c r="B643" s="10">
        <f t="shared" ca="1" si="9"/>
        <v>0.63879320701846698</v>
      </c>
      <c r="C643" s="10" t="s">
        <v>27</v>
      </c>
    </row>
    <row r="644" spans="1:3" x14ac:dyDescent="0.2">
      <c r="A644" s="10">
        <v>642</v>
      </c>
      <c r="B644" s="10">
        <f t="shared" ref="B644:B707" ca="1" si="10">IF(C644="Bomb",_xlfn.NORM.INV(RAND(),0.7,0.1),_xlfn.NORM.INV(RAND(),0.6,0.15))</f>
        <v>0.48164064413321317</v>
      </c>
      <c r="C644" s="10" t="s">
        <v>28</v>
      </c>
    </row>
    <row r="645" spans="1:3" x14ac:dyDescent="0.2">
      <c r="A645" s="10">
        <v>643</v>
      </c>
      <c r="B645" s="10">
        <f t="shared" ca="1" si="10"/>
        <v>0.77938498285644187</v>
      </c>
      <c r="C645" s="10" t="s">
        <v>27</v>
      </c>
    </row>
    <row r="646" spans="1:3" x14ac:dyDescent="0.2">
      <c r="A646" s="10">
        <v>644</v>
      </c>
      <c r="B646" s="10">
        <f t="shared" ca="1" si="10"/>
        <v>0.81830936549974842</v>
      </c>
      <c r="C646" s="10" t="s">
        <v>28</v>
      </c>
    </row>
    <row r="647" spans="1:3" x14ac:dyDescent="0.2">
      <c r="A647" s="10">
        <v>645</v>
      </c>
      <c r="B647" s="10">
        <f t="shared" ca="1" si="10"/>
        <v>0.71770174092614347</v>
      </c>
      <c r="C647" s="10" t="s">
        <v>28</v>
      </c>
    </row>
    <row r="648" spans="1:3" x14ac:dyDescent="0.2">
      <c r="A648" s="10">
        <v>646</v>
      </c>
      <c r="B648" s="10">
        <f t="shared" ca="1" si="10"/>
        <v>0.53453061605031083</v>
      </c>
      <c r="C648" s="10" t="s">
        <v>28</v>
      </c>
    </row>
    <row r="649" spans="1:3" x14ac:dyDescent="0.2">
      <c r="A649" s="10">
        <v>647</v>
      </c>
      <c r="B649" s="10">
        <f t="shared" ca="1" si="10"/>
        <v>0.73022079031705489</v>
      </c>
      <c r="C649" s="10" t="s">
        <v>27</v>
      </c>
    </row>
    <row r="650" spans="1:3" x14ac:dyDescent="0.2">
      <c r="A650" s="10">
        <v>648</v>
      </c>
      <c r="B650" s="10">
        <f t="shared" ca="1" si="10"/>
        <v>0.89407912153034008</v>
      </c>
      <c r="C650" s="10" t="s">
        <v>27</v>
      </c>
    </row>
    <row r="651" spans="1:3" x14ac:dyDescent="0.2">
      <c r="A651" s="10">
        <v>649</v>
      </c>
      <c r="B651" s="10">
        <f t="shared" ca="1" si="10"/>
        <v>0.70650863849984225</v>
      </c>
      <c r="C651" s="10" t="s">
        <v>27</v>
      </c>
    </row>
    <row r="652" spans="1:3" x14ac:dyDescent="0.2">
      <c r="A652" s="10">
        <v>650</v>
      </c>
      <c r="B652" s="10">
        <f t="shared" ca="1" si="10"/>
        <v>0.65586551305381302</v>
      </c>
      <c r="C652" s="10" t="s">
        <v>27</v>
      </c>
    </row>
    <row r="653" spans="1:3" x14ac:dyDescent="0.2">
      <c r="A653" s="10">
        <v>651</v>
      </c>
      <c r="B653" s="10">
        <f t="shared" ca="1" si="10"/>
        <v>0.42770521651703947</v>
      </c>
      <c r="C653" s="10" t="s">
        <v>28</v>
      </c>
    </row>
    <row r="654" spans="1:3" x14ac:dyDescent="0.2">
      <c r="A654" s="10">
        <v>652</v>
      </c>
      <c r="B654" s="10">
        <f t="shared" ca="1" si="10"/>
        <v>0.51428109065022565</v>
      </c>
      <c r="C654" s="10" t="s">
        <v>28</v>
      </c>
    </row>
    <row r="655" spans="1:3" x14ac:dyDescent="0.2">
      <c r="A655" s="10">
        <v>653</v>
      </c>
      <c r="B655" s="10">
        <f t="shared" ca="1" si="10"/>
        <v>0.52818030457128284</v>
      </c>
      <c r="C655" s="10" t="s">
        <v>28</v>
      </c>
    </row>
    <row r="656" spans="1:3" x14ac:dyDescent="0.2">
      <c r="A656" s="10">
        <v>654</v>
      </c>
      <c r="B656" s="10">
        <f t="shared" ca="1" si="10"/>
        <v>0.55670512694316043</v>
      </c>
      <c r="C656" s="10" t="s">
        <v>28</v>
      </c>
    </row>
    <row r="657" spans="1:3" x14ac:dyDescent="0.2">
      <c r="A657" s="10">
        <v>655</v>
      </c>
      <c r="B657" s="10">
        <f t="shared" ca="1" si="10"/>
        <v>0.50295803143858686</v>
      </c>
      <c r="C657" s="10" t="s">
        <v>28</v>
      </c>
    </row>
    <row r="658" spans="1:3" x14ac:dyDescent="0.2">
      <c r="A658" s="10">
        <v>656</v>
      </c>
      <c r="B658" s="10">
        <f t="shared" ca="1" si="10"/>
        <v>0.4046496299531348</v>
      </c>
      <c r="C658" s="10" t="s">
        <v>28</v>
      </c>
    </row>
    <row r="659" spans="1:3" x14ac:dyDescent="0.2">
      <c r="A659" s="10">
        <v>657</v>
      </c>
      <c r="B659" s="10">
        <f t="shared" ca="1" si="10"/>
        <v>0.71866977191827308</v>
      </c>
      <c r="C659" s="10" t="s">
        <v>27</v>
      </c>
    </row>
    <row r="660" spans="1:3" x14ac:dyDescent="0.2">
      <c r="A660" s="10">
        <v>658</v>
      </c>
      <c r="B660" s="10">
        <f t="shared" ca="1" si="10"/>
        <v>0.59286495945952489</v>
      </c>
      <c r="C660" s="10" t="s">
        <v>28</v>
      </c>
    </row>
    <row r="661" spans="1:3" x14ac:dyDescent="0.2">
      <c r="A661" s="10">
        <v>659</v>
      </c>
      <c r="B661" s="10">
        <f t="shared" ca="1" si="10"/>
        <v>0.69975205207146085</v>
      </c>
      <c r="C661" s="10" t="s">
        <v>27</v>
      </c>
    </row>
    <row r="662" spans="1:3" x14ac:dyDescent="0.2">
      <c r="A662" s="10">
        <v>660</v>
      </c>
      <c r="B662" s="10">
        <f t="shared" ca="1" si="10"/>
        <v>0.64068781438434597</v>
      </c>
      <c r="C662" s="10" t="s">
        <v>28</v>
      </c>
    </row>
    <row r="663" spans="1:3" x14ac:dyDescent="0.2">
      <c r="A663" s="10">
        <v>661</v>
      </c>
      <c r="B663" s="10">
        <f t="shared" ca="1" si="10"/>
        <v>0.3601899275652698</v>
      </c>
      <c r="C663" s="10" t="s">
        <v>27</v>
      </c>
    </row>
    <row r="664" spans="1:3" x14ac:dyDescent="0.2">
      <c r="A664" s="10">
        <v>662</v>
      </c>
      <c r="B664" s="10">
        <f t="shared" ca="1" si="10"/>
        <v>0.63630846221704318</v>
      </c>
      <c r="C664" s="10" t="s">
        <v>28</v>
      </c>
    </row>
    <row r="665" spans="1:3" x14ac:dyDescent="0.2">
      <c r="A665" s="10">
        <v>663</v>
      </c>
      <c r="B665" s="10">
        <f t="shared" ca="1" si="10"/>
        <v>0.3424169276437799</v>
      </c>
      <c r="C665" s="10" t="s">
        <v>28</v>
      </c>
    </row>
    <row r="666" spans="1:3" x14ac:dyDescent="0.2">
      <c r="A666" s="10">
        <v>664</v>
      </c>
      <c r="B666" s="10">
        <f t="shared" ca="1" si="10"/>
        <v>0.90969864169135228</v>
      </c>
      <c r="C666" s="10" t="s">
        <v>27</v>
      </c>
    </row>
    <row r="667" spans="1:3" x14ac:dyDescent="0.2">
      <c r="A667" s="10">
        <v>665</v>
      </c>
      <c r="B667" s="10">
        <f t="shared" ca="1" si="10"/>
        <v>0.71316715969787159</v>
      </c>
      <c r="C667" s="10" t="s">
        <v>28</v>
      </c>
    </row>
    <row r="668" spans="1:3" x14ac:dyDescent="0.2">
      <c r="A668" s="10">
        <v>666</v>
      </c>
      <c r="B668" s="10">
        <f t="shared" ca="1" si="10"/>
        <v>0.53030940999411202</v>
      </c>
      <c r="C668" s="10" t="s">
        <v>28</v>
      </c>
    </row>
    <row r="669" spans="1:3" x14ac:dyDescent="0.2">
      <c r="A669" s="10">
        <v>667</v>
      </c>
      <c r="B669" s="10">
        <f t="shared" ca="1" si="10"/>
        <v>0.68754047508902782</v>
      </c>
      <c r="C669" s="10" t="s">
        <v>27</v>
      </c>
    </row>
    <row r="670" spans="1:3" x14ac:dyDescent="0.2">
      <c r="A670" s="10">
        <v>668</v>
      </c>
      <c r="B670" s="10">
        <f t="shared" ca="1" si="10"/>
        <v>0.54400950159546735</v>
      </c>
      <c r="C670" s="10" t="s">
        <v>28</v>
      </c>
    </row>
    <row r="671" spans="1:3" x14ac:dyDescent="0.2">
      <c r="A671" s="10">
        <v>669</v>
      </c>
      <c r="B671" s="10">
        <f t="shared" ca="1" si="10"/>
        <v>0.54919984798951527</v>
      </c>
      <c r="C671" s="10" t="s">
        <v>28</v>
      </c>
    </row>
    <row r="672" spans="1:3" x14ac:dyDescent="0.2">
      <c r="A672" s="10">
        <v>670</v>
      </c>
      <c r="B672" s="10">
        <f t="shared" ca="1" si="10"/>
        <v>0.51506162649210108</v>
      </c>
      <c r="C672" s="10" t="s">
        <v>28</v>
      </c>
    </row>
    <row r="673" spans="1:3" x14ac:dyDescent="0.2">
      <c r="A673" s="10">
        <v>671</v>
      </c>
      <c r="B673" s="10">
        <f t="shared" ca="1" si="10"/>
        <v>0.32041994150212255</v>
      </c>
      <c r="C673" s="10" t="s">
        <v>28</v>
      </c>
    </row>
    <row r="674" spans="1:3" x14ac:dyDescent="0.2">
      <c r="A674" s="10">
        <v>672</v>
      </c>
      <c r="B674" s="10">
        <f t="shared" ca="1" si="10"/>
        <v>0.76700269332379201</v>
      </c>
      <c r="C674" s="10" t="s">
        <v>28</v>
      </c>
    </row>
    <row r="675" spans="1:3" x14ac:dyDescent="0.2">
      <c r="A675" s="10">
        <v>673</v>
      </c>
      <c r="B675" s="10">
        <f t="shared" ca="1" si="10"/>
        <v>0.65314753001267833</v>
      </c>
      <c r="C675" s="10" t="s">
        <v>28</v>
      </c>
    </row>
    <row r="676" spans="1:3" x14ac:dyDescent="0.2">
      <c r="A676" s="10">
        <v>674</v>
      </c>
      <c r="B676" s="10">
        <f t="shared" ca="1" si="10"/>
        <v>0.72657150000341342</v>
      </c>
      <c r="C676" s="10" t="s">
        <v>27</v>
      </c>
    </row>
    <row r="677" spans="1:3" x14ac:dyDescent="0.2">
      <c r="A677" s="10">
        <v>675</v>
      </c>
      <c r="B677" s="10">
        <f t="shared" ca="1" si="10"/>
        <v>0.38253464850620544</v>
      </c>
      <c r="C677" s="10" t="s">
        <v>28</v>
      </c>
    </row>
    <row r="678" spans="1:3" x14ac:dyDescent="0.2">
      <c r="A678" s="10">
        <v>676</v>
      </c>
      <c r="B678" s="10">
        <f t="shared" ca="1" si="10"/>
        <v>0.61919674311962081</v>
      </c>
      <c r="C678" s="10" t="s">
        <v>27</v>
      </c>
    </row>
    <row r="679" spans="1:3" x14ac:dyDescent="0.2">
      <c r="A679" s="10">
        <v>677</v>
      </c>
      <c r="B679" s="10">
        <f t="shared" ca="1" si="10"/>
        <v>0.67383441113520348</v>
      </c>
      <c r="C679" s="10" t="s">
        <v>28</v>
      </c>
    </row>
    <row r="680" spans="1:3" x14ac:dyDescent="0.2">
      <c r="A680" s="10">
        <v>678</v>
      </c>
      <c r="B680" s="10">
        <f t="shared" ca="1" si="10"/>
        <v>0.6976236788432989</v>
      </c>
      <c r="C680" s="10" t="s">
        <v>27</v>
      </c>
    </row>
    <row r="681" spans="1:3" x14ac:dyDescent="0.2">
      <c r="A681" s="10">
        <v>679</v>
      </c>
      <c r="B681" s="10">
        <f t="shared" ca="1" si="10"/>
        <v>0.38948588094292619</v>
      </c>
      <c r="C681" s="10" t="s">
        <v>28</v>
      </c>
    </row>
    <row r="682" spans="1:3" x14ac:dyDescent="0.2">
      <c r="A682" s="10">
        <v>680</v>
      </c>
      <c r="B682" s="10">
        <f t="shared" ca="1" si="10"/>
        <v>0.4453919806917378</v>
      </c>
      <c r="C682" s="10" t="s">
        <v>28</v>
      </c>
    </row>
    <row r="683" spans="1:3" x14ac:dyDescent="0.2">
      <c r="A683" s="10">
        <v>681</v>
      </c>
      <c r="B683" s="10">
        <f t="shared" ca="1" si="10"/>
        <v>0.4475769125140846</v>
      </c>
      <c r="C683" s="10" t="s">
        <v>28</v>
      </c>
    </row>
    <row r="684" spans="1:3" x14ac:dyDescent="0.2">
      <c r="A684" s="10">
        <v>682</v>
      </c>
      <c r="B684" s="10">
        <f t="shared" ca="1" si="10"/>
        <v>0.58215963549048144</v>
      </c>
      <c r="C684" s="10" t="s">
        <v>28</v>
      </c>
    </row>
    <row r="685" spans="1:3" x14ac:dyDescent="0.2">
      <c r="A685" s="10">
        <v>683</v>
      </c>
      <c r="B685" s="10">
        <f t="shared" ca="1" si="10"/>
        <v>0.57566938862136285</v>
      </c>
      <c r="C685" s="10" t="s">
        <v>28</v>
      </c>
    </row>
    <row r="686" spans="1:3" x14ac:dyDescent="0.2">
      <c r="A686" s="10">
        <v>684</v>
      </c>
      <c r="B686" s="10">
        <f t="shared" ca="1" si="10"/>
        <v>0.81687113971069869</v>
      </c>
      <c r="C686" s="10" t="s">
        <v>28</v>
      </c>
    </row>
    <row r="687" spans="1:3" x14ac:dyDescent="0.2">
      <c r="A687" s="10">
        <v>685</v>
      </c>
      <c r="B687" s="10">
        <f t="shared" ca="1" si="10"/>
        <v>0.79464930691971025</v>
      </c>
      <c r="C687" s="10" t="s">
        <v>27</v>
      </c>
    </row>
    <row r="688" spans="1:3" x14ac:dyDescent="0.2">
      <c r="A688" s="10">
        <v>686</v>
      </c>
      <c r="B688" s="10">
        <f t="shared" ca="1" si="10"/>
        <v>0.7472843676249119</v>
      </c>
      <c r="C688" s="10" t="s">
        <v>28</v>
      </c>
    </row>
    <row r="689" spans="1:3" x14ac:dyDescent="0.2">
      <c r="A689" s="10">
        <v>687</v>
      </c>
      <c r="B689" s="10">
        <f t="shared" ca="1" si="10"/>
        <v>0.32827348608301365</v>
      </c>
      <c r="C689" s="10" t="s">
        <v>28</v>
      </c>
    </row>
    <row r="690" spans="1:3" x14ac:dyDescent="0.2">
      <c r="A690" s="10">
        <v>688</v>
      </c>
      <c r="B690" s="10">
        <f t="shared" ca="1" si="10"/>
        <v>0.65312779078115857</v>
      </c>
      <c r="C690" s="10" t="s">
        <v>28</v>
      </c>
    </row>
    <row r="691" spans="1:3" x14ac:dyDescent="0.2">
      <c r="A691" s="10">
        <v>689</v>
      </c>
      <c r="B691" s="10">
        <f t="shared" ca="1" si="10"/>
        <v>0.39448819888082443</v>
      </c>
      <c r="C691" s="10" t="s">
        <v>28</v>
      </c>
    </row>
    <row r="692" spans="1:3" x14ac:dyDescent="0.2">
      <c r="A692" s="10">
        <v>690</v>
      </c>
      <c r="B692" s="10">
        <f t="shared" ca="1" si="10"/>
        <v>0.76285722860658733</v>
      </c>
      <c r="C692" s="10" t="s">
        <v>27</v>
      </c>
    </row>
    <row r="693" spans="1:3" x14ac:dyDescent="0.2">
      <c r="A693" s="10">
        <v>691</v>
      </c>
      <c r="B693" s="10">
        <f t="shared" ca="1" si="10"/>
        <v>0.71783214990370858</v>
      </c>
      <c r="C693" s="10" t="s">
        <v>27</v>
      </c>
    </row>
    <row r="694" spans="1:3" x14ac:dyDescent="0.2">
      <c r="A694" s="10">
        <v>692</v>
      </c>
      <c r="B694" s="10">
        <f t="shared" ca="1" si="10"/>
        <v>0.62031880684195673</v>
      </c>
      <c r="C694" s="10" t="s">
        <v>27</v>
      </c>
    </row>
    <row r="695" spans="1:3" x14ac:dyDescent="0.2">
      <c r="A695" s="10">
        <v>693</v>
      </c>
      <c r="B695" s="10">
        <f t="shared" ca="1" si="10"/>
        <v>0.74197937308298767</v>
      </c>
      <c r="C695" s="10" t="s">
        <v>27</v>
      </c>
    </row>
    <row r="696" spans="1:3" x14ac:dyDescent="0.2">
      <c r="A696" s="10">
        <v>694</v>
      </c>
      <c r="B696" s="10">
        <f t="shared" ca="1" si="10"/>
        <v>0.57305402954007745</v>
      </c>
      <c r="C696" s="10" t="s">
        <v>28</v>
      </c>
    </row>
    <row r="697" spans="1:3" x14ac:dyDescent="0.2">
      <c r="A697" s="10">
        <v>695</v>
      </c>
      <c r="B697" s="10">
        <f t="shared" ca="1" si="10"/>
        <v>0.5327625097898725</v>
      </c>
      <c r="C697" s="10" t="s">
        <v>28</v>
      </c>
    </row>
    <row r="698" spans="1:3" x14ac:dyDescent="0.2">
      <c r="A698" s="10">
        <v>696</v>
      </c>
      <c r="B698" s="10">
        <f t="shared" ca="1" si="10"/>
        <v>0.56007572552404916</v>
      </c>
      <c r="C698" s="10" t="s">
        <v>28</v>
      </c>
    </row>
    <row r="699" spans="1:3" x14ac:dyDescent="0.2">
      <c r="A699" s="10">
        <v>697</v>
      </c>
      <c r="B699" s="10">
        <f t="shared" ca="1" si="10"/>
        <v>0.54024614158822293</v>
      </c>
      <c r="C699" s="10" t="s">
        <v>28</v>
      </c>
    </row>
    <row r="700" spans="1:3" x14ac:dyDescent="0.2">
      <c r="A700" s="10">
        <v>698</v>
      </c>
      <c r="B700" s="10">
        <f t="shared" ca="1" si="10"/>
        <v>0.8822091881915225</v>
      </c>
      <c r="C700" s="10" t="s">
        <v>27</v>
      </c>
    </row>
    <row r="701" spans="1:3" x14ac:dyDescent="0.2">
      <c r="A701" s="10">
        <v>699</v>
      </c>
      <c r="B701" s="10">
        <f t="shared" ca="1" si="10"/>
        <v>0.60848859921609699</v>
      </c>
      <c r="C701" s="10" t="s">
        <v>28</v>
      </c>
    </row>
    <row r="702" spans="1:3" x14ac:dyDescent="0.2">
      <c r="A702" s="10">
        <v>700</v>
      </c>
      <c r="B702" s="10">
        <f t="shared" ca="1" si="10"/>
        <v>0.38590744944868199</v>
      </c>
      <c r="C702" s="10" t="s">
        <v>28</v>
      </c>
    </row>
    <row r="703" spans="1:3" x14ac:dyDescent="0.2">
      <c r="A703" s="10">
        <v>701</v>
      </c>
      <c r="B703" s="10">
        <f t="shared" ca="1" si="10"/>
        <v>0.28109164510832435</v>
      </c>
      <c r="C703" s="10" t="s">
        <v>28</v>
      </c>
    </row>
    <row r="704" spans="1:3" x14ac:dyDescent="0.2">
      <c r="A704" s="10">
        <v>702</v>
      </c>
      <c r="B704" s="10">
        <f t="shared" ca="1" si="10"/>
        <v>0.89705322141735966</v>
      </c>
      <c r="C704" s="10" t="s">
        <v>28</v>
      </c>
    </row>
    <row r="705" spans="1:3" x14ac:dyDescent="0.2">
      <c r="A705" s="10">
        <v>703</v>
      </c>
      <c r="B705" s="10">
        <f t="shared" ca="1" si="10"/>
        <v>0.63086716201142556</v>
      </c>
      <c r="C705" s="10" t="s">
        <v>27</v>
      </c>
    </row>
    <row r="706" spans="1:3" x14ac:dyDescent="0.2">
      <c r="A706" s="10">
        <v>704</v>
      </c>
      <c r="B706" s="10">
        <f t="shared" ca="1" si="10"/>
        <v>0.55628851047825079</v>
      </c>
      <c r="C706" s="10" t="s">
        <v>27</v>
      </c>
    </row>
    <row r="707" spans="1:3" x14ac:dyDescent="0.2">
      <c r="A707" s="10">
        <v>705</v>
      </c>
      <c r="B707" s="10">
        <f t="shared" ca="1" si="10"/>
        <v>0.27677692430059847</v>
      </c>
      <c r="C707" s="10" t="s">
        <v>28</v>
      </c>
    </row>
    <row r="708" spans="1:3" x14ac:dyDescent="0.2">
      <c r="A708" s="10">
        <v>706</v>
      </c>
      <c r="B708" s="10">
        <f t="shared" ref="B708:B771" ca="1" si="11">IF(C708="Bomb",_xlfn.NORM.INV(RAND(),0.7,0.1),_xlfn.NORM.INV(RAND(),0.6,0.15))</f>
        <v>0.40548454957903302</v>
      </c>
      <c r="C708" s="10" t="s">
        <v>28</v>
      </c>
    </row>
    <row r="709" spans="1:3" x14ac:dyDescent="0.2">
      <c r="A709" s="10">
        <v>707</v>
      </c>
      <c r="B709" s="10">
        <f t="shared" ca="1" si="11"/>
        <v>0.43661986803002917</v>
      </c>
      <c r="C709" s="10" t="s">
        <v>28</v>
      </c>
    </row>
    <row r="710" spans="1:3" x14ac:dyDescent="0.2">
      <c r="A710" s="10">
        <v>708</v>
      </c>
      <c r="B710" s="10">
        <f t="shared" ca="1" si="11"/>
        <v>0.59149837547809436</v>
      </c>
      <c r="C710" s="10" t="s">
        <v>27</v>
      </c>
    </row>
    <row r="711" spans="1:3" x14ac:dyDescent="0.2">
      <c r="A711" s="10">
        <v>709</v>
      </c>
      <c r="B711" s="10">
        <f t="shared" ca="1" si="11"/>
        <v>0.66906849892005027</v>
      </c>
      <c r="C711" s="10" t="s">
        <v>27</v>
      </c>
    </row>
    <row r="712" spans="1:3" x14ac:dyDescent="0.2">
      <c r="A712" s="10">
        <v>710</v>
      </c>
      <c r="B712" s="10">
        <f t="shared" ca="1" si="11"/>
        <v>0.67772517744382121</v>
      </c>
      <c r="C712" s="10" t="s">
        <v>27</v>
      </c>
    </row>
    <row r="713" spans="1:3" x14ac:dyDescent="0.2">
      <c r="A713" s="10">
        <v>711</v>
      </c>
      <c r="B713" s="10">
        <f t="shared" ca="1" si="11"/>
        <v>0.53245277784979006</v>
      </c>
      <c r="C713" s="10" t="s">
        <v>28</v>
      </c>
    </row>
    <row r="714" spans="1:3" x14ac:dyDescent="0.2">
      <c r="A714" s="10">
        <v>712</v>
      </c>
      <c r="B714" s="10">
        <f t="shared" ca="1" si="11"/>
        <v>0.5486080360883846</v>
      </c>
      <c r="C714" s="10" t="s">
        <v>27</v>
      </c>
    </row>
    <row r="715" spans="1:3" x14ac:dyDescent="0.2">
      <c r="A715" s="10">
        <v>713</v>
      </c>
      <c r="B715" s="10">
        <f t="shared" ca="1" si="11"/>
        <v>0.57575971732437325</v>
      </c>
      <c r="C715" s="10" t="s">
        <v>28</v>
      </c>
    </row>
    <row r="716" spans="1:3" x14ac:dyDescent="0.2">
      <c r="A716" s="10">
        <v>714</v>
      </c>
      <c r="B716" s="10">
        <f t="shared" ca="1" si="11"/>
        <v>0.70680234148681498</v>
      </c>
      <c r="C716" s="10" t="s">
        <v>28</v>
      </c>
    </row>
    <row r="717" spans="1:3" x14ac:dyDescent="0.2">
      <c r="A717" s="10">
        <v>715</v>
      </c>
      <c r="B717" s="10">
        <f t="shared" ca="1" si="11"/>
        <v>0.46975626133717596</v>
      </c>
      <c r="C717" s="10" t="s">
        <v>28</v>
      </c>
    </row>
    <row r="718" spans="1:3" x14ac:dyDescent="0.2">
      <c r="A718" s="10">
        <v>716</v>
      </c>
      <c r="B718" s="10">
        <f t="shared" ca="1" si="11"/>
        <v>0.71709513668972757</v>
      </c>
      <c r="C718" s="10" t="s">
        <v>27</v>
      </c>
    </row>
    <row r="719" spans="1:3" x14ac:dyDescent="0.2">
      <c r="A719" s="10">
        <v>717</v>
      </c>
      <c r="B719" s="10">
        <f t="shared" ca="1" si="11"/>
        <v>0.31330619424536238</v>
      </c>
      <c r="C719" s="10" t="s">
        <v>28</v>
      </c>
    </row>
    <row r="720" spans="1:3" x14ac:dyDescent="0.2">
      <c r="A720" s="10">
        <v>718</v>
      </c>
      <c r="B720" s="10">
        <f t="shared" ca="1" si="11"/>
        <v>0.4972062018168496</v>
      </c>
      <c r="C720" s="10" t="s">
        <v>28</v>
      </c>
    </row>
    <row r="721" spans="1:3" x14ac:dyDescent="0.2">
      <c r="A721" s="10">
        <v>719</v>
      </c>
      <c r="B721" s="10">
        <f t="shared" ca="1" si="11"/>
        <v>0.73497225475738392</v>
      </c>
      <c r="C721" s="10" t="s">
        <v>28</v>
      </c>
    </row>
    <row r="722" spans="1:3" x14ac:dyDescent="0.2">
      <c r="A722" s="10">
        <v>720</v>
      </c>
      <c r="B722" s="10">
        <f t="shared" ca="1" si="11"/>
        <v>0.56580354565628588</v>
      </c>
      <c r="C722" s="10" t="s">
        <v>28</v>
      </c>
    </row>
    <row r="723" spans="1:3" x14ac:dyDescent="0.2">
      <c r="A723" s="10">
        <v>721</v>
      </c>
      <c r="B723" s="10">
        <f t="shared" ca="1" si="11"/>
        <v>0.61145476460131809</v>
      </c>
      <c r="C723" s="10" t="s">
        <v>27</v>
      </c>
    </row>
    <row r="724" spans="1:3" x14ac:dyDescent="0.2">
      <c r="A724" s="10">
        <v>722</v>
      </c>
      <c r="B724" s="10">
        <f t="shared" ca="1" si="11"/>
        <v>0.83467971814326392</v>
      </c>
      <c r="C724" s="10" t="s">
        <v>28</v>
      </c>
    </row>
    <row r="725" spans="1:3" x14ac:dyDescent="0.2">
      <c r="A725" s="10">
        <v>723</v>
      </c>
      <c r="B725" s="10">
        <f t="shared" ca="1" si="11"/>
        <v>0.63087564726211609</v>
      </c>
      <c r="C725" s="10" t="s">
        <v>27</v>
      </c>
    </row>
    <row r="726" spans="1:3" x14ac:dyDescent="0.2">
      <c r="A726" s="10">
        <v>724</v>
      </c>
      <c r="B726" s="10">
        <f t="shared" ca="1" si="11"/>
        <v>0.72332726710234863</v>
      </c>
      <c r="C726" s="10" t="s">
        <v>27</v>
      </c>
    </row>
    <row r="727" spans="1:3" x14ac:dyDescent="0.2">
      <c r="A727" s="10">
        <v>725</v>
      </c>
      <c r="B727" s="10">
        <f t="shared" ca="1" si="11"/>
        <v>0.78884787723584981</v>
      </c>
      <c r="C727" s="10" t="s">
        <v>28</v>
      </c>
    </row>
    <row r="728" spans="1:3" x14ac:dyDescent="0.2">
      <c r="A728" s="10">
        <v>726</v>
      </c>
      <c r="B728" s="10">
        <f t="shared" ca="1" si="11"/>
        <v>0.71092782875354199</v>
      </c>
      <c r="C728" s="10" t="s">
        <v>28</v>
      </c>
    </row>
    <row r="729" spans="1:3" x14ac:dyDescent="0.2">
      <c r="A729" s="10">
        <v>727</v>
      </c>
      <c r="B729" s="10">
        <f t="shared" ca="1" si="11"/>
        <v>0.6899710931146934</v>
      </c>
      <c r="C729" s="10" t="s">
        <v>27</v>
      </c>
    </row>
    <row r="730" spans="1:3" x14ac:dyDescent="0.2">
      <c r="A730" s="10">
        <v>728</v>
      </c>
      <c r="B730" s="10">
        <f t="shared" ca="1" si="11"/>
        <v>0.49696590371303045</v>
      </c>
      <c r="C730" s="10" t="s">
        <v>28</v>
      </c>
    </row>
    <row r="731" spans="1:3" x14ac:dyDescent="0.2">
      <c r="A731" s="10">
        <v>729</v>
      </c>
      <c r="B731" s="10">
        <f t="shared" ca="1" si="11"/>
        <v>0.82898083008925516</v>
      </c>
      <c r="C731" s="10" t="s">
        <v>27</v>
      </c>
    </row>
    <row r="732" spans="1:3" x14ac:dyDescent="0.2">
      <c r="A732" s="10">
        <v>730</v>
      </c>
      <c r="B732" s="10">
        <f t="shared" ca="1" si="11"/>
        <v>0.59404691368932794</v>
      </c>
      <c r="C732" s="10" t="s">
        <v>27</v>
      </c>
    </row>
    <row r="733" spans="1:3" x14ac:dyDescent="0.2">
      <c r="A733" s="10">
        <v>731</v>
      </c>
      <c r="B733" s="10">
        <f t="shared" ca="1" si="11"/>
        <v>0.63503335856782717</v>
      </c>
      <c r="C733" s="10" t="s">
        <v>27</v>
      </c>
    </row>
    <row r="734" spans="1:3" x14ac:dyDescent="0.2">
      <c r="A734" s="10">
        <v>732</v>
      </c>
      <c r="B734" s="10">
        <f t="shared" ca="1" si="11"/>
        <v>0.64833944588552539</v>
      </c>
      <c r="C734" s="10" t="s">
        <v>28</v>
      </c>
    </row>
    <row r="735" spans="1:3" x14ac:dyDescent="0.2">
      <c r="A735" s="10">
        <v>733</v>
      </c>
      <c r="B735" s="10">
        <f t="shared" ca="1" si="11"/>
        <v>0.88564860918031829</v>
      </c>
      <c r="C735" s="10" t="s">
        <v>28</v>
      </c>
    </row>
    <row r="736" spans="1:3" x14ac:dyDescent="0.2">
      <c r="A736" s="10">
        <v>734</v>
      </c>
      <c r="B736" s="10">
        <f t="shared" ca="1" si="11"/>
        <v>0.56239267713396079</v>
      </c>
      <c r="C736" s="10" t="s">
        <v>28</v>
      </c>
    </row>
    <row r="737" spans="1:3" x14ac:dyDescent="0.2">
      <c r="A737" s="10">
        <v>735</v>
      </c>
      <c r="B737" s="10">
        <f t="shared" ca="1" si="11"/>
        <v>0.60288274815974363</v>
      </c>
      <c r="C737" s="10" t="s">
        <v>27</v>
      </c>
    </row>
    <row r="738" spans="1:3" x14ac:dyDescent="0.2">
      <c r="A738" s="10">
        <v>736</v>
      </c>
      <c r="B738" s="10">
        <f t="shared" ca="1" si="11"/>
        <v>0.68093369654562164</v>
      </c>
      <c r="C738" s="10" t="s">
        <v>27</v>
      </c>
    </row>
    <row r="739" spans="1:3" x14ac:dyDescent="0.2">
      <c r="A739" s="10">
        <v>737</v>
      </c>
      <c r="B739" s="10">
        <f t="shared" ca="1" si="11"/>
        <v>0.5247457090544343</v>
      </c>
      <c r="C739" s="10" t="s">
        <v>28</v>
      </c>
    </row>
    <row r="740" spans="1:3" x14ac:dyDescent="0.2">
      <c r="A740" s="10">
        <v>738</v>
      </c>
      <c r="B740" s="10">
        <f t="shared" ca="1" si="11"/>
        <v>0.52409056848204338</v>
      </c>
      <c r="C740" s="10" t="s">
        <v>28</v>
      </c>
    </row>
    <row r="741" spans="1:3" x14ac:dyDescent="0.2">
      <c r="A741" s="10">
        <v>739</v>
      </c>
      <c r="B741" s="10">
        <f t="shared" ca="1" si="11"/>
        <v>0.82376309660815372</v>
      </c>
      <c r="C741" s="10" t="s">
        <v>27</v>
      </c>
    </row>
    <row r="742" spans="1:3" x14ac:dyDescent="0.2">
      <c r="A742" s="10">
        <v>740</v>
      </c>
      <c r="B742" s="10">
        <f t="shared" ca="1" si="11"/>
        <v>0.76904050107126765</v>
      </c>
      <c r="C742" s="10" t="s">
        <v>28</v>
      </c>
    </row>
    <row r="743" spans="1:3" x14ac:dyDescent="0.2">
      <c r="A743" s="10">
        <v>741</v>
      </c>
      <c r="B743" s="10">
        <f t="shared" ca="1" si="11"/>
        <v>0.69835062617069266</v>
      </c>
      <c r="C743" s="10" t="s">
        <v>28</v>
      </c>
    </row>
    <row r="744" spans="1:3" x14ac:dyDescent="0.2">
      <c r="A744" s="10">
        <v>742</v>
      </c>
      <c r="B744" s="10">
        <f t="shared" ca="1" si="11"/>
        <v>0.76301528956050957</v>
      </c>
      <c r="C744" s="10" t="s">
        <v>28</v>
      </c>
    </row>
    <row r="745" spans="1:3" x14ac:dyDescent="0.2">
      <c r="A745" s="10">
        <v>743</v>
      </c>
      <c r="B745" s="10">
        <f t="shared" ca="1" si="11"/>
        <v>0.86455699666900188</v>
      </c>
      <c r="C745" s="10" t="s">
        <v>28</v>
      </c>
    </row>
    <row r="746" spans="1:3" x14ac:dyDescent="0.2">
      <c r="A746" s="10">
        <v>744</v>
      </c>
      <c r="B746" s="10">
        <f t="shared" ca="1" si="11"/>
        <v>0.65279183039337618</v>
      </c>
      <c r="C746" s="10" t="s">
        <v>28</v>
      </c>
    </row>
    <row r="747" spans="1:3" x14ac:dyDescent="0.2">
      <c r="A747" s="10">
        <v>745</v>
      </c>
      <c r="B747" s="10">
        <f t="shared" ca="1" si="11"/>
        <v>0.39978801414210896</v>
      </c>
      <c r="C747" s="10" t="s">
        <v>28</v>
      </c>
    </row>
    <row r="748" spans="1:3" x14ac:dyDescent="0.2">
      <c r="A748" s="10">
        <v>746</v>
      </c>
      <c r="B748" s="10">
        <f t="shared" ca="1" si="11"/>
        <v>0.60625876722630678</v>
      </c>
      <c r="C748" s="10" t="s">
        <v>27</v>
      </c>
    </row>
    <row r="749" spans="1:3" x14ac:dyDescent="0.2">
      <c r="A749" s="10">
        <v>747</v>
      </c>
      <c r="B749" s="10">
        <f t="shared" ca="1" si="11"/>
        <v>0.83258911027026605</v>
      </c>
      <c r="C749" s="10" t="s">
        <v>27</v>
      </c>
    </row>
    <row r="750" spans="1:3" x14ac:dyDescent="0.2">
      <c r="A750" s="10">
        <v>748</v>
      </c>
      <c r="B750" s="10">
        <f t="shared" ca="1" si="11"/>
        <v>0.40629346796374555</v>
      </c>
      <c r="C750" s="10" t="s">
        <v>28</v>
      </c>
    </row>
    <row r="751" spans="1:3" x14ac:dyDescent="0.2">
      <c r="A751" s="10">
        <v>749</v>
      </c>
      <c r="B751" s="10">
        <f t="shared" ca="1" si="11"/>
        <v>0.72764265117200744</v>
      </c>
      <c r="C751" s="10" t="s">
        <v>27</v>
      </c>
    </row>
    <row r="752" spans="1:3" x14ac:dyDescent="0.2">
      <c r="A752" s="10">
        <v>750</v>
      </c>
      <c r="B752" s="10">
        <f t="shared" ca="1" si="11"/>
        <v>0.58127013901000579</v>
      </c>
      <c r="C752" s="10" t="s">
        <v>28</v>
      </c>
    </row>
    <row r="753" spans="1:3" x14ac:dyDescent="0.2">
      <c r="A753" s="10">
        <v>751</v>
      </c>
      <c r="B753" s="10">
        <f t="shared" ca="1" si="11"/>
        <v>0.60621446274387281</v>
      </c>
      <c r="C753" s="10" t="s">
        <v>27</v>
      </c>
    </row>
    <row r="754" spans="1:3" x14ac:dyDescent="0.2">
      <c r="A754" s="10">
        <v>752</v>
      </c>
      <c r="B754" s="10">
        <f t="shared" ca="1" si="11"/>
        <v>0.73469822264539153</v>
      </c>
      <c r="C754" s="10" t="s">
        <v>27</v>
      </c>
    </row>
    <row r="755" spans="1:3" x14ac:dyDescent="0.2">
      <c r="A755" s="10">
        <v>753</v>
      </c>
      <c r="B755" s="10">
        <f t="shared" ca="1" si="11"/>
        <v>0.59764269838421313</v>
      </c>
      <c r="C755" s="10" t="s">
        <v>27</v>
      </c>
    </row>
    <row r="756" spans="1:3" x14ac:dyDescent="0.2">
      <c r="A756" s="10">
        <v>754</v>
      </c>
      <c r="B756" s="10">
        <f t="shared" ca="1" si="11"/>
        <v>0.78570953873044602</v>
      </c>
      <c r="C756" s="10" t="s">
        <v>27</v>
      </c>
    </row>
    <row r="757" spans="1:3" x14ac:dyDescent="0.2">
      <c r="A757" s="10">
        <v>755</v>
      </c>
      <c r="B757" s="10">
        <f t="shared" ca="1" si="11"/>
        <v>0.76300408926174834</v>
      </c>
      <c r="C757" s="10" t="s">
        <v>28</v>
      </c>
    </row>
    <row r="758" spans="1:3" x14ac:dyDescent="0.2">
      <c r="A758" s="10">
        <v>756</v>
      </c>
      <c r="B758" s="10">
        <f t="shared" ca="1" si="11"/>
        <v>0.53165725873803082</v>
      </c>
      <c r="C758" s="10" t="s">
        <v>27</v>
      </c>
    </row>
    <row r="759" spans="1:3" x14ac:dyDescent="0.2">
      <c r="A759" s="10">
        <v>757</v>
      </c>
      <c r="B759" s="10">
        <f t="shared" ca="1" si="11"/>
        <v>0.66661721704296883</v>
      </c>
      <c r="C759" s="10" t="s">
        <v>27</v>
      </c>
    </row>
    <row r="760" spans="1:3" x14ac:dyDescent="0.2">
      <c r="A760" s="10">
        <v>758</v>
      </c>
      <c r="B760" s="10">
        <f t="shared" ca="1" si="11"/>
        <v>0.61694153829956677</v>
      </c>
      <c r="C760" s="10" t="s">
        <v>27</v>
      </c>
    </row>
    <row r="761" spans="1:3" x14ac:dyDescent="0.2">
      <c r="A761" s="10">
        <v>759</v>
      </c>
      <c r="B761" s="10">
        <f t="shared" ca="1" si="11"/>
        <v>0.65893726864054103</v>
      </c>
      <c r="C761" s="10" t="s">
        <v>28</v>
      </c>
    </row>
    <row r="762" spans="1:3" x14ac:dyDescent="0.2">
      <c r="A762" s="10">
        <v>760</v>
      </c>
      <c r="B762" s="10">
        <f t="shared" ca="1" si="11"/>
        <v>0.72149743325809579</v>
      </c>
      <c r="C762" s="10" t="s">
        <v>27</v>
      </c>
    </row>
    <row r="763" spans="1:3" x14ac:dyDescent="0.2">
      <c r="A763" s="10">
        <v>761</v>
      </c>
      <c r="B763" s="10">
        <f t="shared" ca="1" si="11"/>
        <v>0.66457373467929692</v>
      </c>
      <c r="C763" s="10" t="s">
        <v>28</v>
      </c>
    </row>
    <row r="764" spans="1:3" x14ac:dyDescent="0.2">
      <c r="A764" s="10">
        <v>762</v>
      </c>
      <c r="B764" s="10">
        <f t="shared" ca="1" si="11"/>
        <v>0.73024444336135963</v>
      </c>
      <c r="C764" s="10" t="s">
        <v>28</v>
      </c>
    </row>
    <row r="765" spans="1:3" x14ac:dyDescent="0.2">
      <c r="A765" s="10">
        <v>763</v>
      </c>
      <c r="B765" s="10">
        <f t="shared" ca="1" si="11"/>
        <v>0.49742187090220097</v>
      </c>
      <c r="C765" s="10" t="s">
        <v>28</v>
      </c>
    </row>
    <row r="766" spans="1:3" x14ac:dyDescent="0.2">
      <c r="A766" s="10">
        <v>764</v>
      </c>
      <c r="B766" s="10">
        <f t="shared" ca="1" si="11"/>
        <v>0.35019164991331697</v>
      </c>
      <c r="C766" s="10" t="s">
        <v>28</v>
      </c>
    </row>
    <row r="767" spans="1:3" x14ac:dyDescent="0.2">
      <c r="A767" s="10">
        <v>765</v>
      </c>
      <c r="B767" s="10">
        <f t="shared" ca="1" si="11"/>
        <v>0.493588692189385</v>
      </c>
      <c r="C767" s="10" t="s">
        <v>28</v>
      </c>
    </row>
    <row r="768" spans="1:3" x14ac:dyDescent="0.2">
      <c r="A768" s="10">
        <v>766</v>
      </c>
      <c r="B768" s="10">
        <f t="shared" ca="1" si="11"/>
        <v>0.47655259293459579</v>
      </c>
      <c r="C768" s="10" t="s">
        <v>28</v>
      </c>
    </row>
    <row r="769" spans="1:3" x14ac:dyDescent="0.2">
      <c r="A769" s="10">
        <v>767</v>
      </c>
      <c r="B769" s="10">
        <f t="shared" ca="1" si="11"/>
        <v>0.75521659527828122</v>
      </c>
      <c r="C769" s="10" t="s">
        <v>27</v>
      </c>
    </row>
    <row r="770" spans="1:3" x14ac:dyDescent="0.2">
      <c r="A770" s="10">
        <v>768</v>
      </c>
      <c r="B770" s="10">
        <f t="shared" ca="1" si="11"/>
        <v>0.64894950446740018</v>
      </c>
      <c r="C770" s="10" t="s">
        <v>27</v>
      </c>
    </row>
    <row r="771" spans="1:3" x14ac:dyDescent="0.2">
      <c r="A771" s="10">
        <v>769</v>
      </c>
      <c r="B771" s="10">
        <f t="shared" ca="1" si="11"/>
        <v>0.54022290149553909</v>
      </c>
      <c r="C771" s="10" t="s">
        <v>28</v>
      </c>
    </row>
    <row r="772" spans="1:3" x14ac:dyDescent="0.2">
      <c r="A772" s="10">
        <v>770</v>
      </c>
      <c r="B772" s="10">
        <f t="shared" ref="B772:B835" ca="1" si="12">IF(C772="Bomb",_xlfn.NORM.INV(RAND(),0.7,0.1),_xlfn.NORM.INV(RAND(),0.6,0.15))</f>
        <v>0.81272698301374269</v>
      </c>
      <c r="C772" s="10" t="s">
        <v>27</v>
      </c>
    </row>
    <row r="773" spans="1:3" x14ac:dyDescent="0.2">
      <c r="A773" s="10">
        <v>771</v>
      </c>
      <c r="B773" s="10">
        <f t="shared" ca="1" si="12"/>
        <v>0.48263178908256893</v>
      </c>
      <c r="C773" s="10" t="s">
        <v>28</v>
      </c>
    </row>
    <row r="774" spans="1:3" x14ac:dyDescent="0.2">
      <c r="A774" s="10">
        <v>772</v>
      </c>
      <c r="B774" s="10">
        <f t="shared" ca="1" si="12"/>
        <v>0.65114135784346505</v>
      </c>
      <c r="C774" s="10" t="s">
        <v>28</v>
      </c>
    </row>
    <row r="775" spans="1:3" x14ac:dyDescent="0.2">
      <c r="A775" s="10">
        <v>773</v>
      </c>
      <c r="B775" s="10">
        <f t="shared" ca="1" si="12"/>
        <v>0.43273164325404601</v>
      </c>
      <c r="C775" s="10" t="s">
        <v>28</v>
      </c>
    </row>
    <row r="776" spans="1:3" x14ac:dyDescent="0.2">
      <c r="A776" s="10">
        <v>774</v>
      </c>
      <c r="B776" s="10">
        <f t="shared" ca="1" si="12"/>
        <v>0.74197684830540667</v>
      </c>
      <c r="C776" s="10" t="s">
        <v>28</v>
      </c>
    </row>
    <row r="777" spans="1:3" x14ac:dyDescent="0.2">
      <c r="A777" s="10">
        <v>775</v>
      </c>
      <c r="B777" s="10">
        <f t="shared" ca="1" si="12"/>
        <v>0.74414667363425369</v>
      </c>
      <c r="C777" s="10" t="s">
        <v>27</v>
      </c>
    </row>
    <row r="778" spans="1:3" x14ac:dyDescent="0.2">
      <c r="A778" s="10">
        <v>776</v>
      </c>
      <c r="B778" s="10">
        <f t="shared" ca="1" si="12"/>
        <v>0.54584907762734869</v>
      </c>
      <c r="C778" s="10" t="s">
        <v>28</v>
      </c>
    </row>
    <row r="779" spans="1:3" x14ac:dyDescent="0.2">
      <c r="A779" s="10">
        <v>777</v>
      </c>
      <c r="B779" s="10">
        <f t="shared" ca="1" si="12"/>
        <v>0.77388471602598352</v>
      </c>
      <c r="C779" s="10" t="s">
        <v>27</v>
      </c>
    </row>
    <row r="780" spans="1:3" x14ac:dyDescent="0.2">
      <c r="A780" s="10">
        <v>778</v>
      </c>
      <c r="B780" s="10">
        <f t="shared" ca="1" si="12"/>
        <v>0.6482151748505447</v>
      </c>
      <c r="C780" s="10" t="s">
        <v>27</v>
      </c>
    </row>
    <row r="781" spans="1:3" x14ac:dyDescent="0.2">
      <c r="A781" s="10">
        <v>779</v>
      </c>
      <c r="B781" s="10">
        <f t="shared" ca="1" si="12"/>
        <v>0.56589914562630494</v>
      </c>
      <c r="C781" s="10" t="s">
        <v>27</v>
      </c>
    </row>
    <row r="782" spans="1:3" x14ac:dyDescent="0.2">
      <c r="A782" s="10">
        <v>780</v>
      </c>
      <c r="B782" s="10">
        <f t="shared" ca="1" si="12"/>
        <v>0.7045400998399296</v>
      </c>
      <c r="C782" s="10" t="s">
        <v>27</v>
      </c>
    </row>
    <row r="783" spans="1:3" x14ac:dyDescent="0.2">
      <c r="A783" s="10">
        <v>781</v>
      </c>
      <c r="B783" s="10">
        <f t="shared" ca="1" si="12"/>
        <v>0.81652502554582784</v>
      </c>
      <c r="C783" s="10" t="s">
        <v>27</v>
      </c>
    </row>
    <row r="784" spans="1:3" x14ac:dyDescent="0.2">
      <c r="A784" s="10">
        <v>782</v>
      </c>
      <c r="B784" s="10">
        <f t="shared" ca="1" si="12"/>
        <v>0.82557464051819873</v>
      </c>
      <c r="C784" s="10" t="s">
        <v>27</v>
      </c>
    </row>
    <row r="785" spans="1:3" x14ac:dyDescent="0.2">
      <c r="A785" s="10">
        <v>783</v>
      </c>
      <c r="B785" s="10">
        <f t="shared" ca="1" si="12"/>
        <v>0.70658160491373234</v>
      </c>
      <c r="C785" s="10" t="s">
        <v>27</v>
      </c>
    </row>
    <row r="786" spans="1:3" x14ac:dyDescent="0.2">
      <c r="A786" s="10">
        <v>784</v>
      </c>
      <c r="B786" s="10">
        <f t="shared" ca="1" si="12"/>
        <v>0.60990637862294239</v>
      </c>
      <c r="C786" s="10" t="s">
        <v>28</v>
      </c>
    </row>
    <row r="787" spans="1:3" x14ac:dyDescent="0.2">
      <c r="A787" s="10">
        <v>785</v>
      </c>
      <c r="B787" s="10">
        <f t="shared" ca="1" si="12"/>
        <v>0.60726759539585495</v>
      </c>
      <c r="C787" s="10" t="s">
        <v>28</v>
      </c>
    </row>
    <row r="788" spans="1:3" x14ac:dyDescent="0.2">
      <c r="A788" s="10">
        <v>786</v>
      </c>
      <c r="B788" s="10">
        <f t="shared" ca="1" si="12"/>
        <v>0.50536124831834628</v>
      </c>
      <c r="C788" s="10" t="s">
        <v>28</v>
      </c>
    </row>
    <row r="789" spans="1:3" x14ac:dyDescent="0.2">
      <c r="A789" s="10">
        <v>787</v>
      </c>
      <c r="B789" s="10">
        <f t="shared" ca="1" si="12"/>
        <v>0.47201996276719926</v>
      </c>
      <c r="C789" s="10" t="s">
        <v>27</v>
      </c>
    </row>
    <row r="790" spans="1:3" x14ac:dyDescent="0.2">
      <c r="A790" s="10">
        <v>788</v>
      </c>
      <c r="B790" s="10">
        <f t="shared" ca="1" si="12"/>
        <v>0.68993802118779635</v>
      </c>
      <c r="C790" s="10" t="s">
        <v>28</v>
      </c>
    </row>
    <row r="791" spans="1:3" x14ac:dyDescent="0.2">
      <c r="A791" s="10">
        <v>789</v>
      </c>
      <c r="B791" s="10">
        <f t="shared" ca="1" si="12"/>
        <v>0.74350744234227018</v>
      </c>
      <c r="C791" s="10" t="s">
        <v>27</v>
      </c>
    </row>
    <row r="792" spans="1:3" x14ac:dyDescent="0.2">
      <c r="A792" s="10">
        <v>790</v>
      </c>
      <c r="B792" s="10">
        <f t="shared" ca="1" si="12"/>
        <v>0.62329369485340869</v>
      </c>
      <c r="C792" s="10" t="s">
        <v>27</v>
      </c>
    </row>
    <row r="793" spans="1:3" x14ac:dyDescent="0.2">
      <c r="A793" s="10">
        <v>791</v>
      </c>
      <c r="B793" s="10">
        <f t="shared" ca="1" si="12"/>
        <v>0.63248264393106479</v>
      </c>
      <c r="C793" s="10" t="s">
        <v>28</v>
      </c>
    </row>
    <row r="794" spans="1:3" x14ac:dyDescent="0.2">
      <c r="A794" s="10">
        <v>792</v>
      </c>
      <c r="B794" s="10">
        <f t="shared" ca="1" si="12"/>
        <v>0.52187266458838333</v>
      </c>
      <c r="C794" s="10" t="s">
        <v>28</v>
      </c>
    </row>
    <row r="795" spans="1:3" x14ac:dyDescent="0.2">
      <c r="A795" s="10">
        <v>793</v>
      </c>
      <c r="B795" s="10">
        <f t="shared" ca="1" si="12"/>
        <v>0.7562133902535203</v>
      </c>
      <c r="C795" s="10" t="s">
        <v>27</v>
      </c>
    </row>
    <row r="796" spans="1:3" x14ac:dyDescent="0.2">
      <c r="A796" s="10">
        <v>794</v>
      </c>
      <c r="B796" s="10">
        <f t="shared" ca="1" si="12"/>
        <v>0.62581019932503101</v>
      </c>
      <c r="C796" s="10" t="s">
        <v>28</v>
      </c>
    </row>
    <row r="797" spans="1:3" x14ac:dyDescent="0.2">
      <c r="A797" s="10">
        <v>795</v>
      </c>
      <c r="B797" s="10">
        <f t="shared" ca="1" si="12"/>
        <v>0.75293022586473179</v>
      </c>
      <c r="C797" s="10" t="s">
        <v>28</v>
      </c>
    </row>
    <row r="798" spans="1:3" x14ac:dyDescent="0.2">
      <c r="A798" s="10">
        <v>796</v>
      </c>
      <c r="B798" s="10">
        <f t="shared" ca="1" si="12"/>
        <v>0.67610044481564247</v>
      </c>
      <c r="C798" s="10" t="s">
        <v>28</v>
      </c>
    </row>
    <row r="799" spans="1:3" x14ac:dyDescent="0.2">
      <c r="A799" s="10">
        <v>797</v>
      </c>
      <c r="B799" s="10">
        <f t="shared" ca="1" si="12"/>
        <v>0.56348162169024263</v>
      </c>
      <c r="C799" s="10" t="s">
        <v>28</v>
      </c>
    </row>
    <row r="800" spans="1:3" x14ac:dyDescent="0.2">
      <c r="A800" s="10">
        <v>798</v>
      </c>
      <c r="B800" s="10">
        <f t="shared" ca="1" si="12"/>
        <v>0.66432458137715888</v>
      </c>
      <c r="C800" s="10" t="s">
        <v>27</v>
      </c>
    </row>
    <row r="801" spans="1:3" x14ac:dyDescent="0.2">
      <c r="A801" s="10">
        <v>799</v>
      </c>
      <c r="B801" s="10">
        <f t="shared" ca="1" si="12"/>
        <v>0.73900912881476732</v>
      </c>
      <c r="C801" s="10" t="s">
        <v>28</v>
      </c>
    </row>
    <row r="802" spans="1:3" x14ac:dyDescent="0.2">
      <c r="A802" s="10">
        <v>800</v>
      </c>
      <c r="B802" s="10">
        <f t="shared" ca="1" si="12"/>
        <v>0.6612049303615517</v>
      </c>
      <c r="C802" s="10" t="s">
        <v>28</v>
      </c>
    </row>
    <row r="803" spans="1:3" x14ac:dyDescent="0.2">
      <c r="A803" s="10">
        <v>801</v>
      </c>
      <c r="B803" s="10">
        <f t="shared" ca="1" si="12"/>
        <v>0.31458920586367528</v>
      </c>
      <c r="C803" s="10" t="s">
        <v>28</v>
      </c>
    </row>
    <row r="804" spans="1:3" x14ac:dyDescent="0.2">
      <c r="A804" s="10">
        <v>802</v>
      </c>
      <c r="B804" s="10">
        <f t="shared" ca="1" si="12"/>
        <v>0.57232757030510106</v>
      </c>
      <c r="C804" s="10" t="s">
        <v>28</v>
      </c>
    </row>
    <row r="805" spans="1:3" x14ac:dyDescent="0.2">
      <c r="A805" s="10">
        <v>803</v>
      </c>
      <c r="B805" s="10">
        <f t="shared" ca="1" si="12"/>
        <v>0.83538634603924</v>
      </c>
      <c r="C805" s="10" t="s">
        <v>27</v>
      </c>
    </row>
    <row r="806" spans="1:3" x14ac:dyDescent="0.2">
      <c r="A806" s="10">
        <v>804</v>
      </c>
      <c r="B806" s="10">
        <f t="shared" ca="1" si="12"/>
        <v>0.61407964135213788</v>
      </c>
      <c r="C806" s="10" t="s">
        <v>28</v>
      </c>
    </row>
    <row r="807" spans="1:3" x14ac:dyDescent="0.2">
      <c r="A807" s="10">
        <v>805</v>
      </c>
      <c r="B807" s="10">
        <f t="shared" ca="1" si="12"/>
        <v>0.66160879170597409</v>
      </c>
      <c r="C807" s="10" t="s">
        <v>27</v>
      </c>
    </row>
    <row r="808" spans="1:3" x14ac:dyDescent="0.2">
      <c r="A808" s="10">
        <v>806</v>
      </c>
      <c r="B808" s="10">
        <f t="shared" ca="1" si="12"/>
        <v>0.74451448811828069</v>
      </c>
      <c r="C808" s="10" t="s">
        <v>28</v>
      </c>
    </row>
    <row r="809" spans="1:3" x14ac:dyDescent="0.2">
      <c r="A809" s="10">
        <v>807</v>
      </c>
      <c r="B809" s="10">
        <f t="shared" ca="1" si="12"/>
        <v>0.79081249443738311</v>
      </c>
      <c r="C809" s="10" t="s">
        <v>27</v>
      </c>
    </row>
    <row r="810" spans="1:3" x14ac:dyDescent="0.2">
      <c r="A810" s="10">
        <v>808</v>
      </c>
      <c r="B810" s="10">
        <f t="shared" ca="1" si="12"/>
        <v>0.72622474805767678</v>
      </c>
      <c r="C810" s="10" t="s">
        <v>27</v>
      </c>
    </row>
    <row r="811" spans="1:3" x14ac:dyDescent="0.2">
      <c r="A811" s="10">
        <v>809</v>
      </c>
      <c r="B811" s="10">
        <f t="shared" ca="1" si="12"/>
        <v>0.82494829127253955</v>
      </c>
      <c r="C811" s="10" t="s">
        <v>27</v>
      </c>
    </row>
    <row r="812" spans="1:3" x14ac:dyDescent="0.2">
      <c r="A812" s="10">
        <v>810</v>
      </c>
      <c r="B812" s="10">
        <f t="shared" ca="1" si="12"/>
        <v>0.50738483995121775</v>
      </c>
      <c r="C812" s="10" t="s">
        <v>27</v>
      </c>
    </row>
    <row r="813" spans="1:3" x14ac:dyDescent="0.2">
      <c r="A813" s="10">
        <v>811</v>
      </c>
      <c r="B813" s="10">
        <f t="shared" ca="1" si="12"/>
        <v>0.73743108229860943</v>
      </c>
      <c r="C813" s="10" t="s">
        <v>28</v>
      </c>
    </row>
    <row r="814" spans="1:3" x14ac:dyDescent="0.2">
      <c r="A814" s="10">
        <v>812</v>
      </c>
      <c r="B814" s="10">
        <f t="shared" ca="1" si="12"/>
        <v>0.69905874227848719</v>
      </c>
      <c r="C814" s="10" t="s">
        <v>27</v>
      </c>
    </row>
    <row r="815" spans="1:3" x14ac:dyDescent="0.2">
      <c r="A815" s="10">
        <v>813</v>
      </c>
      <c r="B815" s="10">
        <f t="shared" ca="1" si="12"/>
        <v>0.71716039987597047</v>
      </c>
      <c r="C815" s="10" t="s">
        <v>27</v>
      </c>
    </row>
    <row r="816" spans="1:3" x14ac:dyDescent="0.2">
      <c r="A816" s="10">
        <v>814</v>
      </c>
      <c r="B816" s="10">
        <f t="shared" ca="1" si="12"/>
        <v>0.46147539515819869</v>
      </c>
      <c r="C816" s="10" t="s">
        <v>28</v>
      </c>
    </row>
    <row r="817" spans="1:3" x14ac:dyDescent="0.2">
      <c r="A817" s="10">
        <v>815</v>
      </c>
      <c r="B817" s="10">
        <f t="shared" ca="1" si="12"/>
        <v>0.65336055933657</v>
      </c>
      <c r="C817" s="10" t="s">
        <v>28</v>
      </c>
    </row>
    <row r="818" spans="1:3" x14ac:dyDescent="0.2">
      <c r="A818" s="10">
        <v>816</v>
      </c>
      <c r="B818" s="10">
        <f t="shared" ca="1" si="12"/>
        <v>0.67213926373113375</v>
      </c>
      <c r="C818" s="10" t="s">
        <v>28</v>
      </c>
    </row>
    <row r="819" spans="1:3" x14ac:dyDescent="0.2">
      <c r="A819" s="10">
        <v>817</v>
      </c>
      <c r="B819" s="10">
        <f t="shared" ca="1" si="12"/>
        <v>0.38237216804637408</v>
      </c>
      <c r="C819" s="10" t="s">
        <v>28</v>
      </c>
    </row>
    <row r="820" spans="1:3" x14ac:dyDescent="0.2">
      <c r="A820" s="10">
        <v>818</v>
      </c>
      <c r="B820" s="10">
        <f t="shared" ca="1" si="12"/>
        <v>0.82823879531343447</v>
      </c>
      <c r="C820" s="10" t="s">
        <v>28</v>
      </c>
    </row>
    <row r="821" spans="1:3" x14ac:dyDescent="0.2">
      <c r="A821" s="10">
        <v>819</v>
      </c>
      <c r="B821" s="10">
        <f t="shared" ca="1" si="12"/>
        <v>0.63719533040595344</v>
      </c>
      <c r="C821" s="10" t="s">
        <v>28</v>
      </c>
    </row>
    <row r="822" spans="1:3" x14ac:dyDescent="0.2">
      <c r="A822" s="10">
        <v>820</v>
      </c>
      <c r="B822" s="10">
        <f t="shared" ca="1" si="12"/>
        <v>0.59964038252283258</v>
      </c>
      <c r="C822" s="10" t="s">
        <v>28</v>
      </c>
    </row>
    <row r="823" spans="1:3" x14ac:dyDescent="0.2">
      <c r="A823" s="10">
        <v>821</v>
      </c>
      <c r="B823" s="10">
        <f t="shared" ca="1" si="12"/>
        <v>0.62594276080472366</v>
      </c>
      <c r="C823" s="10" t="s">
        <v>27</v>
      </c>
    </row>
    <row r="824" spans="1:3" x14ac:dyDescent="0.2">
      <c r="A824" s="10">
        <v>822</v>
      </c>
      <c r="B824" s="10">
        <f t="shared" ca="1" si="12"/>
        <v>0.51657678876043422</v>
      </c>
      <c r="C824" s="10" t="s">
        <v>28</v>
      </c>
    </row>
    <row r="825" spans="1:3" x14ac:dyDescent="0.2">
      <c r="A825" s="10">
        <v>823</v>
      </c>
      <c r="B825" s="10">
        <f t="shared" ca="1" si="12"/>
        <v>0.7122708134141873</v>
      </c>
      <c r="C825" s="10" t="s">
        <v>27</v>
      </c>
    </row>
    <row r="826" spans="1:3" x14ac:dyDescent="0.2">
      <c r="A826" s="10">
        <v>824</v>
      </c>
      <c r="B826" s="10">
        <f t="shared" ca="1" si="12"/>
        <v>0.56870099369691796</v>
      </c>
      <c r="C826" s="10" t="s">
        <v>27</v>
      </c>
    </row>
    <row r="827" spans="1:3" x14ac:dyDescent="0.2">
      <c r="A827" s="10">
        <v>825</v>
      </c>
      <c r="B827" s="10">
        <f t="shared" ca="1" si="12"/>
        <v>1.0140954749135596</v>
      </c>
      <c r="C827" s="10" t="s">
        <v>27</v>
      </c>
    </row>
    <row r="828" spans="1:3" x14ac:dyDescent="0.2">
      <c r="A828" s="10">
        <v>826</v>
      </c>
      <c r="B828" s="10">
        <f t="shared" ca="1" si="12"/>
        <v>0.55330729220868002</v>
      </c>
      <c r="C828" s="10" t="s">
        <v>28</v>
      </c>
    </row>
    <row r="829" spans="1:3" x14ac:dyDescent="0.2">
      <c r="A829" s="10">
        <v>827</v>
      </c>
      <c r="B829" s="10">
        <f t="shared" ca="1" si="12"/>
        <v>0.16932343880246475</v>
      </c>
      <c r="C829" s="10" t="s">
        <v>28</v>
      </c>
    </row>
    <row r="830" spans="1:3" x14ac:dyDescent="0.2">
      <c r="A830" s="10">
        <v>828</v>
      </c>
      <c r="B830" s="10">
        <f t="shared" ca="1" si="12"/>
        <v>0.5832936641593609</v>
      </c>
      <c r="C830" s="10" t="s">
        <v>28</v>
      </c>
    </row>
    <row r="831" spans="1:3" x14ac:dyDescent="0.2">
      <c r="A831" s="10">
        <v>829</v>
      </c>
      <c r="B831" s="10">
        <f t="shared" ca="1" si="12"/>
        <v>0.51142711575381772</v>
      </c>
      <c r="C831" s="10" t="s">
        <v>27</v>
      </c>
    </row>
    <row r="832" spans="1:3" x14ac:dyDescent="0.2">
      <c r="A832" s="10">
        <v>830</v>
      </c>
      <c r="B832" s="10">
        <f t="shared" ca="1" si="12"/>
        <v>0.36752073173077565</v>
      </c>
      <c r="C832" s="10" t="s">
        <v>28</v>
      </c>
    </row>
    <row r="833" spans="1:3" x14ac:dyDescent="0.2">
      <c r="A833" s="10">
        <v>831</v>
      </c>
      <c r="B833" s="10">
        <f t="shared" ca="1" si="12"/>
        <v>0.87638638296571614</v>
      </c>
      <c r="C833" s="10" t="s">
        <v>28</v>
      </c>
    </row>
    <row r="834" spans="1:3" x14ac:dyDescent="0.2">
      <c r="A834" s="10">
        <v>832</v>
      </c>
      <c r="B834" s="10">
        <f t="shared" ca="1" si="12"/>
        <v>0.70362534557592771</v>
      </c>
      <c r="C834" s="10" t="s">
        <v>28</v>
      </c>
    </row>
    <row r="835" spans="1:3" x14ac:dyDescent="0.2">
      <c r="A835" s="10">
        <v>833</v>
      </c>
      <c r="B835" s="10">
        <f t="shared" ca="1" si="12"/>
        <v>0.67281995675642592</v>
      </c>
      <c r="C835" s="10" t="s">
        <v>27</v>
      </c>
    </row>
    <row r="836" spans="1:3" x14ac:dyDescent="0.2">
      <c r="A836" s="10">
        <v>834</v>
      </c>
      <c r="B836" s="10">
        <f t="shared" ref="B836:B899" ca="1" si="13">IF(C836="Bomb",_xlfn.NORM.INV(RAND(),0.7,0.1),_xlfn.NORM.INV(RAND(),0.6,0.15))</f>
        <v>0.53874349937882338</v>
      </c>
      <c r="C836" s="10" t="s">
        <v>28</v>
      </c>
    </row>
    <row r="837" spans="1:3" x14ac:dyDescent="0.2">
      <c r="A837" s="10">
        <v>835</v>
      </c>
      <c r="B837" s="10">
        <f t="shared" ca="1" si="13"/>
        <v>0.66895402363901957</v>
      </c>
      <c r="C837" s="10" t="s">
        <v>27</v>
      </c>
    </row>
    <row r="838" spans="1:3" x14ac:dyDescent="0.2">
      <c r="A838" s="10">
        <v>836</v>
      </c>
      <c r="B838" s="10">
        <f t="shared" ca="1" si="13"/>
        <v>0.46002139368843498</v>
      </c>
      <c r="C838" s="10" t="s">
        <v>28</v>
      </c>
    </row>
    <row r="839" spans="1:3" x14ac:dyDescent="0.2">
      <c r="A839" s="10">
        <v>837</v>
      </c>
      <c r="B839" s="10">
        <f t="shared" ca="1" si="13"/>
        <v>0.57541190794783337</v>
      </c>
      <c r="C839" s="10" t="s">
        <v>27</v>
      </c>
    </row>
    <row r="840" spans="1:3" x14ac:dyDescent="0.2">
      <c r="A840" s="10">
        <v>838</v>
      </c>
      <c r="B840" s="10">
        <f t="shared" ca="1" si="13"/>
        <v>0.69015830506208287</v>
      </c>
      <c r="C840" s="10" t="s">
        <v>28</v>
      </c>
    </row>
    <row r="841" spans="1:3" x14ac:dyDescent="0.2">
      <c r="A841" s="10">
        <v>839</v>
      </c>
      <c r="B841" s="10">
        <f t="shared" ca="1" si="13"/>
        <v>0.65387102066657443</v>
      </c>
      <c r="C841" s="10" t="s">
        <v>27</v>
      </c>
    </row>
    <row r="842" spans="1:3" x14ac:dyDescent="0.2">
      <c r="A842" s="10">
        <v>840</v>
      </c>
      <c r="B842" s="10">
        <f t="shared" ca="1" si="13"/>
        <v>0.77967395349260282</v>
      </c>
      <c r="C842" s="10" t="s">
        <v>27</v>
      </c>
    </row>
    <row r="843" spans="1:3" x14ac:dyDescent="0.2">
      <c r="A843" s="10">
        <v>841</v>
      </c>
      <c r="B843" s="10">
        <f t="shared" ca="1" si="13"/>
        <v>0.62730872093731627</v>
      </c>
      <c r="C843" s="10" t="s">
        <v>27</v>
      </c>
    </row>
    <row r="844" spans="1:3" x14ac:dyDescent="0.2">
      <c r="A844" s="10">
        <v>842</v>
      </c>
      <c r="B844" s="10">
        <f t="shared" ca="1" si="13"/>
        <v>0.88883004904255936</v>
      </c>
      <c r="C844" s="10" t="s">
        <v>28</v>
      </c>
    </row>
    <row r="845" spans="1:3" x14ac:dyDescent="0.2">
      <c r="A845" s="10">
        <v>843</v>
      </c>
      <c r="B845" s="10">
        <f t="shared" ca="1" si="13"/>
        <v>0.75742388902375424</v>
      </c>
      <c r="C845" s="10" t="s">
        <v>28</v>
      </c>
    </row>
    <row r="846" spans="1:3" x14ac:dyDescent="0.2">
      <c r="A846" s="10">
        <v>844</v>
      </c>
      <c r="B846" s="10">
        <f t="shared" ca="1" si="13"/>
        <v>0.55729087838268487</v>
      </c>
      <c r="C846" s="10" t="s">
        <v>28</v>
      </c>
    </row>
    <row r="847" spans="1:3" x14ac:dyDescent="0.2">
      <c r="A847" s="10">
        <v>845</v>
      </c>
      <c r="B847" s="10">
        <f t="shared" ca="1" si="13"/>
        <v>0.58684791984508533</v>
      </c>
      <c r="C847" s="10" t="s">
        <v>28</v>
      </c>
    </row>
    <row r="848" spans="1:3" x14ac:dyDescent="0.2">
      <c r="A848" s="10">
        <v>846</v>
      </c>
      <c r="B848" s="10">
        <f t="shared" ca="1" si="13"/>
        <v>0.67501456590759457</v>
      </c>
      <c r="C848" s="10" t="s">
        <v>28</v>
      </c>
    </row>
    <row r="849" spans="1:3" x14ac:dyDescent="0.2">
      <c r="A849" s="10">
        <v>847</v>
      </c>
      <c r="B849" s="10">
        <f t="shared" ca="1" si="13"/>
        <v>0.5359073248462336</v>
      </c>
      <c r="C849" s="10" t="s">
        <v>27</v>
      </c>
    </row>
    <row r="850" spans="1:3" x14ac:dyDescent="0.2">
      <c r="A850" s="10">
        <v>848</v>
      </c>
      <c r="B850" s="10">
        <f t="shared" ca="1" si="13"/>
        <v>0.34719540501454643</v>
      </c>
      <c r="C850" s="10" t="s">
        <v>28</v>
      </c>
    </row>
    <row r="851" spans="1:3" x14ac:dyDescent="0.2">
      <c r="A851" s="10">
        <v>849</v>
      </c>
      <c r="B851" s="10">
        <f t="shared" ca="1" si="13"/>
        <v>0.52793927347233227</v>
      </c>
      <c r="C851" s="10" t="s">
        <v>27</v>
      </c>
    </row>
    <row r="852" spans="1:3" x14ac:dyDescent="0.2">
      <c r="A852" s="10">
        <v>850</v>
      </c>
      <c r="B852" s="10">
        <f t="shared" ca="1" si="13"/>
        <v>0.71249738756614478</v>
      </c>
      <c r="C852" s="10" t="s">
        <v>28</v>
      </c>
    </row>
    <row r="853" spans="1:3" x14ac:dyDescent="0.2">
      <c r="A853" s="10">
        <v>851</v>
      </c>
      <c r="B853" s="10">
        <f t="shared" ca="1" si="13"/>
        <v>0.55077315894719781</v>
      </c>
      <c r="C853" s="10" t="s">
        <v>28</v>
      </c>
    </row>
    <row r="854" spans="1:3" x14ac:dyDescent="0.2">
      <c r="A854" s="10">
        <v>852</v>
      </c>
      <c r="B854" s="10">
        <f t="shared" ca="1" si="13"/>
        <v>0.56533631455937305</v>
      </c>
      <c r="C854" s="10" t="s">
        <v>28</v>
      </c>
    </row>
    <row r="855" spans="1:3" x14ac:dyDescent="0.2">
      <c r="A855" s="10">
        <v>853</v>
      </c>
      <c r="B855" s="10">
        <f t="shared" ca="1" si="13"/>
        <v>0.46804632345259578</v>
      </c>
      <c r="C855" s="10" t="s">
        <v>28</v>
      </c>
    </row>
    <row r="856" spans="1:3" x14ac:dyDescent="0.2">
      <c r="A856" s="10">
        <v>854</v>
      </c>
      <c r="B856" s="10">
        <f t="shared" ca="1" si="13"/>
        <v>0.76139799463684121</v>
      </c>
      <c r="C856" s="10" t="s">
        <v>28</v>
      </c>
    </row>
    <row r="857" spans="1:3" x14ac:dyDescent="0.2">
      <c r="A857" s="10">
        <v>855</v>
      </c>
      <c r="B857" s="10">
        <f t="shared" ca="1" si="13"/>
        <v>0.84181646283881462</v>
      </c>
      <c r="C857" s="10" t="s">
        <v>27</v>
      </c>
    </row>
    <row r="858" spans="1:3" x14ac:dyDescent="0.2">
      <c r="A858" s="10">
        <v>856</v>
      </c>
      <c r="B858" s="10">
        <f t="shared" ca="1" si="13"/>
        <v>0.99483145725406064</v>
      </c>
      <c r="C858" s="10" t="s">
        <v>27</v>
      </c>
    </row>
    <row r="859" spans="1:3" x14ac:dyDescent="0.2">
      <c r="A859" s="10">
        <v>857</v>
      </c>
      <c r="B859" s="10">
        <f t="shared" ca="1" si="13"/>
        <v>0.6199671957031041</v>
      </c>
      <c r="C859" s="10" t="s">
        <v>28</v>
      </c>
    </row>
    <row r="860" spans="1:3" x14ac:dyDescent="0.2">
      <c r="A860" s="10">
        <v>858</v>
      </c>
      <c r="B860" s="10">
        <f t="shared" ca="1" si="13"/>
        <v>0.514218224276207</v>
      </c>
      <c r="C860" s="10" t="s">
        <v>28</v>
      </c>
    </row>
    <row r="861" spans="1:3" x14ac:dyDescent="0.2">
      <c r="A861" s="10">
        <v>859</v>
      </c>
      <c r="B861" s="10">
        <f t="shared" ca="1" si="13"/>
        <v>0.38474987034240948</v>
      </c>
      <c r="C861" s="10" t="s">
        <v>28</v>
      </c>
    </row>
    <row r="862" spans="1:3" x14ac:dyDescent="0.2">
      <c r="A862" s="10">
        <v>860</v>
      </c>
      <c r="B862" s="10">
        <f t="shared" ca="1" si="13"/>
        <v>0.46678920608941332</v>
      </c>
      <c r="C862" s="10" t="s">
        <v>28</v>
      </c>
    </row>
    <row r="863" spans="1:3" x14ac:dyDescent="0.2">
      <c r="A863" s="10">
        <v>861</v>
      </c>
      <c r="B863" s="10">
        <f t="shared" ca="1" si="13"/>
        <v>0.52778365465669519</v>
      </c>
      <c r="C863" s="10" t="s">
        <v>27</v>
      </c>
    </row>
    <row r="864" spans="1:3" x14ac:dyDescent="0.2">
      <c r="A864" s="10">
        <v>862</v>
      </c>
      <c r="B864" s="10">
        <f t="shared" ca="1" si="13"/>
        <v>0.71153702801146179</v>
      </c>
      <c r="C864" s="10" t="s">
        <v>28</v>
      </c>
    </row>
    <row r="865" spans="1:3" x14ac:dyDescent="0.2">
      <c r="A865" s="10">
        <v>863</v>
      </c>
      <c r="B865" s="10">
        <f t="shared" ca="1" si="13"/>
        <v>0.75691237628377861</v>
      </c>
      <c r="C865" s="10" t="s">
        <v>28</v>
      </c>
    </row>
    <row r="866" spans="1:3" x14ac:dyDescent="0.2">
      <c r="A866" s="10">
        <v>864</v>
      </c>
      <c r="B866" s="10">
        <f t="shared" ca="1" si="13"/>
        <v>0.70445293180829927</v>
      </c>
      <c r="C866" s="10" t="s">
        <v>28</v>
      </c>
    </row>
    <row r="867" spans="1:3" x14ac:dyDescent="0.2">
      <c r="A867" s="10">
        <v>865</v>
      </c>
      <c r="B867" s="10">
        <f t="shared" ca="1" si="13"/>
        <v>0.24557077184372178</v>
      </c>
      <c r="C867" s="10" t="s">
        <v>28</v>
      </c>
    </row>
    <row r="868" spans="1:3" x14ac:dyDescent="0.2">
      <c r="A868" s="10">
        <v>866</v>
      </c>
      <c r="B868" s="10">
        <f t="shared" ca="1" si="13"/>
        <v>0.46171713699340267</v>
      </c>
      <c r="C868" s="10" t="s">
        <v>28</v>
      </c>
    </row>
    <row r="869" spans="1:3" x14ac:dyDescent="0.2">
      <c r="A869" s="10">
        <v>867</v>
      </c>
      <c r="B869" s="10">
        <f t="shared" ca="1" si="13"/>
        <v>0.62484421685196434</v>
      </c>
      <c r="C869" s="10" t="s">
        <v>28</v>
      </c>
    </row>
    <row r="870" spans="1:3" x14ac:dyDescent="0.2">
      <c r="A870" s="10">
        <v>868</v>
      </c>
      <c r="B870" s="10">
        <f t="shared" ca="1" si="13"/>
        <v>0.41563361184428749</v>
      </c>
      <c r="C870" s="10" t="s">
        <v>28</v>
      </c>
    </row>
    <row r="871" spans="1:3" x14ac:dyDescent="0.2">
      <c r="A871" s="10">
        <v>869</v>
      </c>
      <c r="B871" s="10">
        <f t="shared" ca="1" si="13"/>
        <v>0.63577060403756969</v>
      </c>
      <c r="C871" s="10" t="s">
        <v>28</v>
      </c>
    </row>
    <row r="872" spans="1:3" x14ac:dyDescent="0.2">
      <c r="A872" s="10">
        <v>870</v>
      </c>
      <c r="B872" s="10">
        <f t="shared" ca="1" si="13"/>
        <v>0.75933624792954924</v>
      </c>
      <c r="C872" s="10" t="s">
        <v>28</v>
      </c>
    </row>
    <row r="873" spans="1:3" x14ac:dyDescent="0.2">
      <c r="A873" s="10">
        <v>871</v>
      </c>
      <c r="B873" s="10">
        <f t="shared" ca="1" si="13"/>
        <v>0.81132715502972175</v>
      </c>
      <c r="C873" s="10" t="s">
        <v>27</v>
      </c>
    </row>
    <row r="874" spans="1:3" x14ac:dyDescent="0.2">
      <c r="A874" s="10">
        <v>872</v>
      </c>
      <c r="B874" s="10">
        <f t="shared" ca="1" si="13"/>
        <v>0.71731662878098745</v>
      </c>
      <c r="C874" s="10" t="s">
        <v>27</v>
      </c>
    </row>
    <row r="875" spans="1:3" x14ac:dyDescent="0.2">
      <c r="A875" s="10">
        <v>873</v>
      </c>
      <c r="B875" s="10">
        <f t="shared" ca="1" si="13"/>
        <v>0.75941210219479882</v>
      </c>
      <c r="C875" s="10" t="s">
        <v>27</v>
      </c>
    </row>
    <row r="876" spans="1:3" x14ac:dyDescent="0.2">
      <c r="A876" s="10">
        <v>874</v>
      </c>
      <c r="B876" s="10">
        <f t="shared" ca="1" si="13"/>
        <v>0.8223807282543828</v>
      </c>
      <c r="C876" s="10" t="s">
        <v>28</v>
      </c>
    </row>
    <row r="877" spans="1:3" x14ac:dyDescent="0.2">
      <c r="A877" s="10">
        <v>875</v>
      </c>
      <c r="B877" s="10">
        <f t="shared" ca="1" si="13"/>
        <v>0.74132613006829073</v>
      </c>
      <c r="C877" s="10" t="s">
        <v>28</v>
      </c>
    </row>
    <row r="878" spans="1:3" x14ac:dyDescent="0.2">
      <c r="A878" s="10">
        <v>876</v>
      </c>
      <c r="B878" s="10">
        <f t="shared" ca="1" si="13"/>
        <v>0.6613182483305603</v>
      </c>
      <c r="C878" s="10" t="s">
        <v>27</v>
      </c>
    </row>
    <row r="879" spans="1:3" x14ac:dyDescent="0.2">
      <c r="A879" s="10">
        <v>877</v>
      </c>
      <c r="B879" s="10">
        <f t="shared" ca="1" si="13"/>
        <v>0.69253948427759593</v>
      </c>
      <c r="C879" s="10" t="s">
        <v>28</v>
      </c>
    </row>
    <row r="880" spans="1:3" x14ac:dyDescent="0.2">
      <c r="A880" s="10">
        <v>878</v>
      </c>
      <c r="B880" s="10">
        <f t="shared" ca="1" si="13"/>
        <v>0.70328085574824084</v>
      </c>
      <c r="C880" s="10" t="s">
        <v>28</v>
      </c>
    </row>
    <row r="881" spans="1:3" x14ac:dyDescent="0.2">
      <c r="A881" s="10">
        <v>879</v>
      </c>
      <c r="B881" s="10">
        <f t="shared" ca="1" si="13"/>
        <v>0.69466902578892009</v>
      </c>
      <c r="C881" s="10" t="s">
        <v>27</v>
      </c>
    </row>
    <row r="882" spans="1:3" x14ac:dyDescent="0.2">
      <c r="A882" s="10">
        <v>880</v>
      </c>
      <c r="B882" s="10">
        <f t="shared" ca="1" si="13"/>
        <v>0.75734520693189256</v>
      </c>
      <c r="C882" s="10" t="s">
        <v>27</v>
      </c>
    </row>
    <row r="883" spans="1:3" x14ac:dyDescent="0.2">
      <c r="A883" s="10">
        <v>881</v>
      </c>
      <c r="B883" s="10">
        <f t="shared" ca="1" si="13"/>
        <v>0.70390848266037165</v>
      </c>
      <c r="C883" s="10" t="s">
        <v>27</v>
      </c>
    </row>
    <row r="884" spans="1:3" x14ac:dyDescent="0.2">
      <c r="A884" s="10">
        <v>882</v>
      </c>
      <c r="B884" s="10">
        <f t="shared" ca="1" si="13"/>
        <v>0.4071558636324491</v>
      </c>
      <c r="C884" s="10" t="s">
        <v>27</v>
      </c>
    </row>
    <row r="885" spans="1:3" x14ac:dyDescent="0.2">
      <c r="A885" s="10">
        <v>883</v>
      </c>
      <c r="B885" s="10">
        <f t="shared" ca="1" si="13"/>
        <v>0.63364779266714721</v>
      </c>
      <c r="C885" s="10" t="s">
        <v>28</v>
      </c>
    </row>
    <row r="886" spans="1:3" x14ac:dyDescent="0.2">
      <c r="A886" s="10">
        <v>884</v>
      </c>
      <c r="B886" s="10">
        <f t="shared" ca="1" si="13"/>
        <v>0.37963267018062868</v>
      </c>
      <c r="C886" s="10" t="s">
        <v>28</v>
      </c>
    </row>
    <row r="887" spans="1:3" x14ac:dyDescent="0.2">
      <c r="A887" s="10">
        <v>885</v>
      </c>
      <c r="B887" s="10">
        <f t="shared" ca="1" si="13"/>
        <v>0.6971614866328989</v>
      </c>
      <c r="C887" s="10" t="s">
        <v>28</v>
      </c>
    </row>
    <row r="888" spans="1:3" x14ac:dyDescent="0.2">
      <c r="A888" s="10">
        <v>886</v>
      </c>
      <c r="B888" s="10">
        <f t="shared" ca="1" si="13"/>
        <v>0.68587174059822686</v>
      </c>
      <c r="C888" s="10" t="s">
        <v>27</v>
      </c>
    </row>
    <row r="889" spans="1:3" x14ac:dyDescent="0.2">
      <c r="A889" s="10">
        <v>887</v>
      </c>
      <c r="B889" s="10">
        <f t="shared" ca="1" si="13"/>
        <v>0.7323518913244953</v>
      </c>
      <c r="C889" s="10" t="s">
        <v>27</v>
      </c>
    </row>
    <row r="890" spans="1:3" x14ac:dyDescent="0.2">
      <c r="A890" s="10">
        <v>888</v>
      </c>
      <c r="B890" s="10">
        <f t="shared" ca="1" si="13"/>
        <v>0.70628207485413619</v>
      </c>
      <c r="C890" s="10" t="s">
        <v>27</v>
      </c>
    </row>
    <row r="891" spans="1:3" x14ac:dyDescent="0.2">
      <c r="A891" s="10">
        <v>889</v>
      </c>
      <c r="B891" s="10">
        <f t="shared" ca="1" si="13"/>
        <v>0.71731647467515081</v>
      </c>
      <c r="C891" s="10" t="s">
        <v>28</v>
      </c>
    </row>
    <row r="892" spans="1:3" x14ac:dyDescent="0.2">
      <c r="A892" s="10">
        <v>890</v>
      </c>
      <c r="B892" s="10">
        <f t="shared" ca="1" si="13"/>
        <v>0.63176459698034282</v>
      </c>
      <c r="C892" s="10" t="s">
        <v>28</v>
      </c>
    </row>
    <row r="893" spans="1:3" x14ac:dyDescent="0.2">
      <c r="A893" s="10">
        <v>891</v>
      </c>
      <c r="B893" s="10">
        <f t="shared" ca="1" si="13"/>
        <v>0.64967040857535752</v>
      </c>
      <c r="C893" s="10" t="s">
        <v>28</v>
      </c>
    </row>
    <row r="894" spans="1:3" x14ac:dyDescent="0.2">
      <c r="A894" s="10">
        <v>892</v>
      </c>
      <c r="B894" s="10">
        <f t="shared" ca="1" si="13"/>
        <v>0.44935672877435173</v>
      </c>
      <c r="C894" s="10" t="s">
        <v>27</v>
      </c>
    </row>
    <row r="895" spans="1:3" x14ac:dyDescent="0.2">
      <c r="A895" s="10">
        <v>893</v>
      </c>
      <c r="B895" s="10">
        <f t="shared" ca="1" si="13"/>
        <v>0.95458018334895289</v>
      </c>
      <c r="C895" s="10" t="s">
        <v>28</v>
      </c>
    </row>
    <row r="896" spans="1:3" x14ac:dyDescent="0.2">
      <c r="A896" s="10">
        <v>894</v>
      </c>
      <c r="B896" s="10">
        <f t="shared" ca="1" si="13"/>
        <v>0.93028973327503173</v>
      </c>
      <c r="C896" s="10" t="s">
        <v>27</v>
      </c>
    </row>
    <row r="897" spans="1:3" x14ac:dyDescent="0.2">
      <c r="A897" s="10">
        <v>895</v>
      </c>
      <c r="B897" s="10">
        <f t="shared" ca="1" si="13"/>
        <v>0.55645193030877227</v>
      </c>
      <c r="C897" s="10" t="s">
        <v>28</v>
      </c>
    </row>
    <row r="898" spans="1:3" x14ac:dyDescent="0.2">
      <c r="A898" s="10">
        <v>896</v>
      </c>
      <c r="B898" s="10">
        <f t="shared" ca="1" si="13"/>
        <v>0.74734131694835182</v>
      </c>
      <c r="C898" s="10" t="s">
        <v>27</v>
      </c>
    </row>
    <row r="899" spans="1:3" x14ac:dyDescent="0.2">
      <c r="A899" s="10">
        <v>897</v>
      </c>
      <c r="B899" s="10">
        <f t="shared" ca="1" si="13"/>
        <v>0.73245520602741698</v>
      </c>
      <c r="C899" s="10" t="s">
        <v>27</v>
      </c>
    </row>
    <row r="900" spans="1:3" x14ac:dyDescent="0.2">
      <c r="A900" s="10">
        <v>898</v>
      </c>
      <c r="B900" s="10">
        <f t="shared" ref="B900:B963" ca="1" si="14">IF(C900="Bomb",_xlfn.NORM.INV(RAND(),0.7,0.1),_xlfn.NORM.INV(RAND(),0.6,0.15))</f>
        <v>0.60006336700185836</v>
      </c>
      <c r="C900" s="10" t="s">
        <v>27</v>
      </c>
    </row>
    <row r="901" spans="1:3" x14ac:dyDescent="0.2">
      <c r="A901" s="10">
        <v>899</v>
      </c>
      <c r="B901" s="10">
        <f t="shared" ca="1" si="14"/>
        <v>0.83537808240198508</v>
      </c>
      <c r="C901" s="10" t="s">
        <v>28</v>
      </c>
    </row>
    <row r="902" spans="1:3" x14ac:dyDescent="0.2">
      <c r="A902" s="10">
        <v>900</v>
      </c>
      <c r="B902" s="10">
        <f t="shared" ca="1" si="14"/>
        <v>0.72182465664520712</v>
      </c>
      <c r="C902" s="10" t="s">
        <v>27</v>
      </c>
    </row>
    <row r="903" spans="1:3" x14ac:dyDescent="0.2">
      <c r="A903" s="10">
        <v>901</v>
      </c>
      <c r="B903" s="10">
        <f t="shared" ca="1" si="14"/>
        <v>0.79576817937297917</v>
      </c>
      <c r="C903" s="10" t="s">
        <v>27</v>
      </c>
    </row>
    <row r="904" spans="1:3" x14ac:dyDescent="0.2">
      <c r="A904" s="10">
        <v>902</v>
      </c>
      <c r="B904" s="10">
        <f t="shared" ca="1" si="14"/>
        <v>0.83707026979417987</v>
      </c>
      <c r="C904" s="10" t="s">
        <v>27</v>
      </c>
    </row>
    <row r="905" spans="1:3" x14ac:dyDescent="0.2">
      <c r="A905" s="10">
        <v>903</v>
      </c>
      <c r="B905" s="10">
        <f t="shared" ca="1" si="14"/>
        <v>0.69799754308669626</v>
      </c>
      <c r="C905" s="10" t="s">
        <v>27</v>
      </c>
    </row>
    <row r="906" spans="1:3" x14ac:dyDescent="0.2">
      <c r="A906" s="10">
        <v>904</v>
      </c>
      <c r="B906" s="10">
        <f t="shared" ca="1" si="14"/>
        <v>0.72949239769019281</v>
      </c>
      <c r="C906" s="10" t="s">
        <v>27</v>
      </c>
    </row>
    <row r="907" spans="1:3" x14ac:dyDescent="0.2">
      <c r="A907" s="10">
        <v>905</v>
      </c>
      <c r="B907" s="10">
        <f t="shared" ca="1" si="14"/>
        <v>0.87899632435493558</v>
      </c>
      <c r="C907" s="10" t="s">
        <v>28</v>
      </c>
    </row>
    <row r="908" spans="1:3" x14ac:dyDescent="0.2">
      <c r="A908" s="10">
        <v>906</v>
      </c>
      <c r="B908" s="10">
        <f t="shared" ca="1" si="14"/>
        <v>0.30905505600963701</v>
      </c>
      <c r="C908" s="10" t="s">
        <v>28</v>
      </c>
    </row>
    <row r="909" spans="1:3" x14ac:dyDescent="0.2">
      <c r="A909" s="10">
        <v>907</v>
      </c>
      <c r="B909" s="10">
        <f t="shared" ca="1" si="14"/>
        <v>0.57653633730706344</v>
      </c>
      <c r="C909" s="10" t="s">
        <v>28</v>
      </c>
    </row>
    <row r="910" spans="1:3" x14ac:dyDescent="0.2">
      <c r="A910" s="10">
        <v>908</v>
      </c>
      <c r="B910" s="10">
        <f t="shared" ca="1" si="14"/>
        <v>0.71554171523578158</v>
      </c>
      <c r="C910" s="10" t="s">
        <v>28</v>
      </c>
    </row>
    <row r="911" spans="1:3" x14ac:dyDescent="0.2">
      <c r="A911" s="10">
        <v>909</v>
      </c>
      <c r="B911" s="10">
        <f t="shared" ca="1" si="14"/>
        <v>0.570523965395491</v>
      </c>
      <c r="C911" s="10" t="s">
        <v>28</v>
      </c>
    </row>
    <row r="912" spans="1:3" x14ac:dyDescent="0.2">
      <c r="A912" s="10">
        <v>910</v>
      </c>
      <c r="B912" s="10">
        <f t="shared" ca="1" si="14"/>
        <v>0.70700668167374192</v>
      </c>
      <c r="C912" s="10" t="s">
        <v>27</v>
      </c>
    </row>
    <row r="913" spans="1:3" x14ac:dyDescent="0.2">
      <c r="A913" s="10">
        <v>911</v>
      </c>
      <c r="B913" s="10">
        <f t="shared" ca="1" si="14"/>
        <v>0.34952631730618855</v>
      </c>
      <c r="C913" s="10" t="s">
        <v>28</v>
      </c>
    </row>
    <row r="914" spans="1:3" x14ac:dyDescent="0.2">
      <c r="A914" s="10">
        <v>912</v>
      </c>
      <c r="B914" s="10">
        <f t="shared" ca="1" si="14"/>
        <v>0.64935159808751464</v>
      </c>
      <c r="C914" s="10" t="s">
        <v>28</v>
      </c>
    </row>
    <row r="915" spans="1:3" x14ac:dyDescent="0.2">
      <c r="A915" s="10">
        <v>913</v>
      </c>
      <c r="B915" s="10">
        <f t="shared" ca="1" si="14"/>
        <v>0.3929621063541896</v>
      </c>
      <c r="C915" s="10" t="s">
        <v>28</v>
      </c>
    </row>
    <row r="916" spans="1:3" x14ac:dyDescent="0.2">
      <c r="A916" s="10">
        <v>914</v>
      </c>
      <c r="B916" s="10">
        <f t="shared" ca="1" si="14"/>
        <v>0.79164519390947508</v>
      </c>
      <c r="C916" s="10" t="s">
        <v>27</v>
      </c>
    </row>
    <row r="917" spans="1:3" x14ac:dyDescent="0.2">
      <c r="A917" s="10">
        <v>915</v>
      </c>
      <c r="B917" s="10">
        <f t="shared" ca="1" si="14"/>
        <v>0.5657772472991891</v>
      </c>
      <c r="C917" s="10" t="s">
        <v>28</v>
      </c>
    </row>
    <row r="918" spans="1:3" x14ac:dyDescent="0.2">
      <c r="A918" s="10">
        <v>916</v>
      </c>
      <c r="B918" s="10">
        <f t="shared" ca="1" si="14"/>
        <v>0.69063409775679185</v>
      </c>
      <c r="C918" s="10" t="s">
        <v>27</v>
      </c>
    </row>
    <row r="919" spans="1:3" x14ac:dyDescent="0.2">
      <c r="A919" s="10">
        <v>917</v>
      </c>
      <c r="B919" s="10">
        <f t="shared" ca="1" si="14"/>
        <v>0.58473404539555995</v>
      </c>
      <c r="C919" s="10" t="s">
        <v>28</v>
      </c>
    </row>
    <row r="920" spans="1:3" x14ac:dyDescent="0.2">
      <c r="A920" s="10">
        <v>918</v>
      </c>
      <c r="B920" s="10">
        <f t="shared" ca="1" si="14"/>
        <v>0.82550237670963256</v>
      </c>
      <c r="C920" s="10" t="s">
        <v>27</v>
      </c>
    </row>
    <row r="921" spans="1:3" x14ac:dyDescent="0.2">
      <c r="A921" s="10">
        <v>919</v>
      </c>
      <c r="B921" s="10">
        <f t="shared" ca="1" si="14"/>
        <v>0.44966507014311546</v>
      </c>
      <c r="C921" s="10" t="s">
        <v>28</v>
      </c>
    </row>
    <row r="922" spans="1:3" x14ac:dyDescent="0.2">
      <c r="A922" s="10">
        <v>920</v>
      </c>
      <c r="B922" s="10">
        <f t="shared" ca="1" si="14"/>
        <v>0.50686353684990237</v>
      </c>
      <c r="C922" s="10" t="s">
        <v>27</v>
      </c>
    </row>
    <row r="923" spans="1:3" x14ac:dyDescent="0.2">
      <c r="A923" s="10">
        <v>921</v>
      </c>
      <c r="B923" s="10">
        <f t="shared" ca="1" si="14"/>
        <v>0.97905331683036811</v>
      </c>
      <c r="C923" s="10" t="s">
        <v>27</v>
      </c>
    </row>
    <row r="924" spans="1:3" x14ac:dyDescent="0.2">
      <c r="A924" s="10">
        <v>922</v>
      </c>
      <c r="B924" s="10">
        <f t="shared" ca="1" si="14"/>
        <v>0.3182053259489227</v>
      </c>
      <c r="C924" s="10" t="s">
        <v>28</v>
      </c>
    </row>
    <row r="925" spans="1:3" x14ac:dyDescent="0.2">
      <c r="A925" s="10">
        <v>923</v>
      </c>
      <c r="B925" s="10">
        <f t="shared" ca="1" si="14"/>
        <v>0.53688320638850617</v>
      </c>
      <c r="C925" s="10" t="s">
        <v>28</v>
      </c>
    </row>
    <row r="926" spans="1:3" x14ac:dyDescent="0.2">
      <c r="A926" s="10">
        <v>924</v>
      </c>
      <c r="B926" s="10">
        <f t="shared" ca="1" si="14"/>
        <v>0.40842646459927845</v>
      </c>
      <c r="C926" s="10" t="s">
        <v>28</v>
      </c>
    </row>
    <row r="927" spans="1:3" x14ac:dyDescent="0.2">
      <c r="A927" s="10">
        <v>925</v>
      </c>
      <c r="B927" s="10">
        <f t="shared" ca="1" si="14"/>
        <v>0.71600163581829668</v>
      </c>
      <c r="C927" s="10" t="s">
        <v>27</v>
      </c>
    </row>
    <row r="928" spans="1:3" x14ac:dyDescent="0.2">
      <c r="A928" s="10">
        <v>926</v>
      </c>
      <c r="B928" s="10">
        <f t="shared" ca="1" si="14"/>
        <v>0.46894467815579932</v>
      </c>
      <c r="C928" s="10" t="s">
        <v>27</v>
      </c>
    </row>
    <row r="929" spans="1:3" x14ac:dyDescent="0.2">
      <c r="A929" s="10">
        <v>927</v>
      </c>
      <c r="B929" s="10">
        <f t="shared" ca="1" si="14"/>
        <v>0.72714904249573831</v>
      </c>
      <c r="C929" s="10" t="s">
        <v>27</v>
      </c>
    </row>
    <row r="930" spans="1:3" x14ac:dyDescent="0.2">
      <c r="A930" s="10">
        <v>928</v>
      </c>
      <c r="B930" s="10">
        <f t="shared" ca="1" si="14"/>
        <v>0.54033392958882298</v>
      </c>
      <c r="C930" s="10" t="s">
        <v>27</v>
      </c>
    </row>
    <row r="931" spans="1:3" x14ac:dyDescent="0.2">
      <c r="A931" s="10">
        <v>929</v>
      </c>
      <c r="B931" s="10">
        <f t="shared" ca="1" si="14"/>
        <v>0.71568822509872232</v>
      </c>
      <c r="C931" s="10" t="s">
        <v>27</v>
      </c>
    </row>
    <row r="932" spans="1:3" x14ac:dyDescent="0.2">
      <c r="A932" s="10">
        <v>930</v>
      </c>
      <c r="B932" s="10">
        <f t="shared" ca="1" si="14"/>
        <v>0.57840347827220673</v>
      </c>
      <c r="C932" s="10" t="s">
        <v>27</v>
      </c>
    </row>
    <row r="933" spans="1:3" x14ac:dyDescent="0.2">
      <c r="A933" s="10">
        <v>931</v>
      </c>
      <c r="B933" s="10">
        <f t="shared" ca="1" si="14"/>
        <v>0.5176405539582436</v>
      </c>
      <c r="C933" s="10" t="s">
        <v>28</v>
      </c>
    </row>
    <row r="934" spans="1:3" x14ac:dyDescent="0.2">
      <c r="A934" s="10">
        <v>932</v>
      </c>
      <c r="B934" s="10">
        <f t="shared" ca="1" si="14"/>
        <v>0.76956198406514809</v>
      </c>
      <c r="C934" s="10" t="s">
        <v>27</v>
      </c>
    </row>
    <row r="935" spans="1:3" x14ac:dyDescent="0.2">
      <c r="A935" s="10">
        <v>933</v>
      </c>
      <c r="B935" s="10">
        <f t="shared" ca="1" si="14"/>
        <v>0.37928473642965976</v>
      </c>
      <c r="C935" s="10" t="s">
        <v>28</v>
      </c>
    </row>
    <row r="936" spans="1:3" x14ac:dyDescent="0.2">
      <c r="A936" s="10">
        <v>934</v>
      </c>
      <c r="B936" s="10">
        <f t="shared" ca="1" si="14"/>
        <v>0.68353439978007646</v>
      </c>
      <c r="C936" s="10" t="s">
        <v>27</v>
      </c>
    </row>
    <row r="937" spans="1:3" x14ac:dyDescent="0.2">
      <c r="A937" s="10">
        <v>935</v>
      </c>
      <c r="B937" s="10">
        <f t="shared" ca="1" si="14"/>
        <v>0.81054352038862765</v>
      </c>
      <c r="C937" s="10" t="s">
        <v>27</v>
      </c>
    </row>
    <row r="938" spans="1:3" x14ac:dyDescent="0.2">
      <c r="A938" s="10">
        <v>936</v>
      </c>
      <c r="B938" s="10">
        <f t="shared" ca="1" si="14"/>
        <v>0.53846270952156672</v>
      </c>
      <c r="C938" s="10" t="s">
        <v>28</v>
      </c>
    </row>
    <row r="939" spans="1:3" x14ac:dyDescent="0.2">
      <c r="A939" s="10">
        <v>937</v>
      </c>
      <c r="B939" s="10">
        <f t="shared" ca="1" si="14"/>
        <v>0.79485250061274682</v>
      </c>
      <c r="C939" s="10" t="s">
        <v>28</v>
      </c>
    </row>
    <row r="940" spans="1:3" x14ac:dyDescent="0.2">
      <c r="A940" s="10">
        <v>938</v>
      </c>
      <c r="B940" s="10">
        <f t="shared" ca="1" si="14"/>
        <v>0.72125490164017514</v>
      </c>
      <c r="C940" s="10" t="s">
        <v>27</v>
      </c>
    </row>
    <row r="941" spans="1:3" x14ac:dyDescent="0.2">
      <c r="A941" s="10">
        <v>939</v>
      </c>
      <c r="B941" s="10">
        <f t="shared" ca="1" si="14"/>
        <v>0.91273199112845027</v>
      </c>
      <c r="C941" s="10" t="s">
        <v>27</v>
      </c>
    </row>
    <row r="942" spans="1:3" x14ac:dyDescent="0.2">
      <c r="A942" s="10">
        <v>940</v>
      </c>
      <c r="B942" s="10">
        <f t="shared" ca="1" si="14"/>
        <v>0.28236209355731978</v>
      </c>
      <c r="C942" s="10" t="s">
        <v>28</v>
      </c>
    </row>
    <row r="943" spans="1:3" x14ac:dyDescent="0.2">
      <c r="A943" s="10">
        <v>941</v>
      </c>
      <c r="B943" s="10">
        <f t="shared" ca="1" si="14"/>
        <v>0.8603666735361204</v>
      </c>
      <c r="C943" s="10" t="s">
        <v>28</v>
      </c>
    </row>
    <row r="944" spans="1:3" x14ac:dyDescent="0.2">
      <c r="A944" s="10">
        <v>942</v>
      </c>
      <c r="B944" s="10">
        <f t="shared" ca="1" si="14"/>
        <v>0.48827955397661482</v>
      </c>
      <c r="C944" s="10" t="s">
        <v>28</v>
      </c>
    </row>
    <row r="945" spans="1:3" x14ac:dyDescent="0.2">
      <c r="A945" s="10">
        <v>943</v>
      </c>
      <c r="B945" s="10">
        <f t="shared" ca="1" si="14"/>
        <v>0.32612256036049941</v>
      </c>
      <c r="C945" s="10" t="s">
        <v>28</v>
      </c>
    </row>
    <row r="946" spans="1:3" x14ac:dyDescent="0.2">
      <c r="A946" s="10">
        <v>944</v>
      </c>
      <c r="B946" s="10">
        <f t="shared" ca="1" si="14"/>
        <v>0.70139166442076206</v>
      </c>
      <c r="C946" s="10" t="s">
        <v>28</v>
      </c>
    </row>
    <row r="947" spans="1:3" x14ac:dyDescent="0.2">
      <c r="A947" s="10">
        <v>945</v>
      </c>
      <c r="B947" s="10">
        <f t="shared" ca="1" si="14"/>
        <v>0.8730688138219882</v>
      </c>
      <c r="C947" s="10" t="s">
        <v>27</v>
      </c>
    </row>
    <row r="948" spans="1:3" x14ac:dyDescent="0.2">
      <c r="A948" s="10">
        <v>946</v>
      </c>
      <c r="B948" s="10">
        <f t="shared" ca="1" si="14"/>
        <v>0.39617562536912304</v>
      </c>
      <c r="C948" s="10" t="s">
        <v>28</v>
      </c>
    </row>
    <row r="949" spans="1:3" x14ac:dyDescent="0.2">
      <c r="A949" s="10">
        <v>947</v>
      </c>
      <c r="B949" s="10">
        <f t="shared" ca="1" si="14"/>
        <v>0.65622577844462626</v>
      </c>
      <c r="C949" s="10" t="s">
        <v>27</v>
      </c>
    </row>
    <row r="950" spans="1:3" x14ac:dyDescent="0.2">
      <c r="A950" s="10">
        <v>948</v>
      </c>
      <c r="B950" s="10">
        <f t="shared" ca="1" si="14"/>
        <v>0.5533887098074628</v>
      </c>
      <c r="C950" s="10" t="s">
        <v>28</v>
      </c>
    </row>
    <row r="951" spans="1:3" x14ac:dyDescent="0.2">
      <c r="A951" s="10">
        <v>949</v>
      </c>
      <c r="B951" s="10">
        <f t="shared" ca="1" si="14"/>
        <v>0.73567338446215358</v>
      </c>
      <c r="C951" s="10" t="s">
        <v>27</v>
      </c>
    </row>
    <row r="952" spans="1:3" x14ac:dyDescent="0.2">
      <c r="A952" s="10">
        <v>950</v>
      </c>
      <c r="B952" s="10">
        <f t="shared" ca="1" si="14"/>
        <v>0.75876345413848412</v>
      </c>
      <c r="C952" s="10" t="s">
        <v>27</v>
      </c>
    </row>
    <row r="953" spans="1:3" x14ac:dyDescent="0.2">
      <c r="A953" s="10">
        <v>951</v>
      </c>
      <c r="B953" s="10">
        <f t="shared" ca="1" si="14"/>
        <v>0.95319552060193335</v>
      </c>
      <c r="C953" s="10" t="s">
        <v>28</v>
      </c>
    </row>
    <row r="954" spans="1:3" x14ac:dyDescent="0.2">
      <c r="A954" s="10">
        <v>952</v>
      </c>
      <c r="B954" s="10">
        <f t="shared" ca="1" si="14"/>
        <v>0.70764892432932258</v>
      </c>
      <c r="C954" s="10" t="s">
        <v>28</v>
      </c>
    </row>
    <row r="955" spans="1:3" x14ac:dyDescent="0.2">
      <c r="A955" s="10">
        <v>953</v>
      </c>
      <c r="B955" s="10">
        <f t="shared" ca="1" si="14"/>
        <v>0.79904402337677305</v>
      </c>
      <c r="C955" s="10" t="s">
        <v>27</v>
      </c>
    </row>
    <row r="956" spans="1:3" x14ac:dyDescent="0.2">
      <c r="A956" s="10">
        <v>954</v>
      </c>
      <c r="B956" s="10">
        <f t="shared" ca="1" si="14"/>
        <v>0.50161208250934564</v>
      </c>
      <c r="C956" s="10" t="s">
        <v>28</v>
      </c>
    </row>
    <row r="957" spans="1:3" x14ac:dyDescent="0.2">
      <c r="A957" s="10">
        <v>955</v>
      </c>
      <c r="B957" s="10">
        <f t="shared" ca="1" si="14"/>
        <v>0.71989350156633003</v>
      </c>
      <c r="C957" s="10" t="s">
        <v>27</v>
      </c>
    </row>
    <row r="958" spans="1:3" x14ac:dyDescent="0.2">
      <c r="A958" s="10">
        <v>956</v>
      </c>
      <c r="B958" s="10">
        <f t="shared" ca="1" si="14"/>
        <v>0.65188570120282818</v>
      </c>
      <c r="C958" s="10" t="s">
        <v>27</v>
      </c>
    </row>
    <row r="959" spans="1:3" x14ac:dyDescent="0.2">
      <c r="A959" s="10">
        <v>957</v>
      </c>
      <c r="B959" s="10">
        <f t="shared" ca="1" si="14"/>
        <v>0.76218162612884666</v>
      </c>
      <c r="C959" s="10" t="s">
        <v>28</v>
      </c>
    </row>
    <row r="960" spans="1:3" x14ac:dyDescent="0.2">
      <c r="A960" s="10">
        <v>958</v>
      </c>
      <c r="B960" s="10">
        <f t="shared" ca="1" si="14"/>
        <v>0.67940469941389092</v>
      </c>
      <c r="C960" s="10" t="s">
        <v>27</v>
      </c>
    </row>
    <row r="961" spans="1:3" x14ac:dyDescent="0.2">
      <c r="A961" s="10">
        <v>959</v>
      </c>
      <c r="B961" s="10">
        <f t="shared" ca="1" si="14"/>
        <v>0.9575459786380085</v>
      </c>
      <c r="C961" s="10" t="s">
        <v>28</v>
      </c>
    </row>
    <row r="962" spans="1:3" x14ac:dyDescent="0.2">
      <c r="A962" s="10">
        <v>960</v>
      </c>
      <c r="B962" s="10">
        <f t="shared" ca="1" si="14"/>
        <v>0.83191968698653318</v>
      </c>
      <c r="C962" s="10" t="s">
        <v>28</v>
      </c>
    </row>
    <row r="963" spans="1:3" x14ac:dyDescent="0.2">
      <c r="A963" s="10">
        <v>961</v>
      </c>
      <c r="B963" s="10">
        <f t="shared" ca="1" si="14"/>
        <v>0.700960693976448</v>
      </c>
      <c r="C963" s="10" t="s">
        <v>27</v>
      </c>
    </row>
    <row r="964" spans="1:3" x14ac:dyDescent="0.2">
      <c r="A964" s="10">
        <v>962</v>
      </c>
      <c r="B964" s="10">
        <f t="shared" ref="B964:B1002" ca="1" si="15">IF(C964="Bomb",_xlfn.NORM.INV(RAND(),0.7,0.1),_xlfn.NORM.INV(RAND(),0.6,0.15))</f>
        <v>0.73788100303756554</v>
      </c>
      <c r="C964" s="10" t="s">
        <v>27</v>
      </c>
    </row>
    <row r="965" spans="1:3" x14ac:dyDescent="0.2">
      <c r="A965" s="10">
        <v>963</v>
      </c>
      <c r="B965" s="10">
        <f t="shared" ca="1" si="15"/>
        <v>0.70625184274375663</v>
      </c>
      <c r="C965" s="10" t="s">
        <v>27</v>
      </c>
    </row>
    <row r="966" spans="1:3" x14ac:dyDescent="0.2">
      <c r="A966" s="10">
        <v>964</v>
      </c>
      <c r="B966" s="10">
        <f t="shared" ca="1" si="15"/>
        <v>0.67143013734792922</v>
      </c>
      <c r="C966" s="10" t="s">
        <v>27</v>
      </c>
    </row>
    <row r="967" spans="1:3" x14ac:dyDescent="0.2">
      <c r="A967" s="10">
        <v>965</v>
      </c>
      <c r="B967" s="10">
        <f t="shared" ca="1" si="15"/>
        <v>0.68349505838986357</v>
      </c>
      <c r="C967" s="10" t="s">
        <v>27</v>
      </c>
    </row>
    <row r="968" spans="1:3" x14ac:dyDescent="0.2">
      <c r="A968" s="10">
        <v>966</v>
      </c>
      <c r="B968" s="10">
        <f t="shared" ca="1" si="15"/>
        <v>0.77166345510530743</v>
      </c>
      <c r="C968" s="10" t="s">
        <v>27</v>
      </c>
    </row>
    <row r="969" spans="1:3" x14ac:dyDescent="0.2">
      <c r="A969" s="10">
        <v>967</v>
      </c>
      <c r="B969" s="10">
        <f t="shared" ca="1" si="15"/>
        <v>0.722199395791015</v>
      </c>
      <c r="C969" s="10" t="s">
        <v>27</v>
      </c>
    </row>
    <row r="970" spans="1:3" x14ac:dyDescent="0.2">
      <c r="A970" s="10">
        <v>968</v>
      </c>
      <c r="B970" s="10">
        <f t="shared" ca="1" si="15"/>
        <v>0.80548989713597752</v>
      </c>
      <c r="C970" s="10" t="s">
        <v>27</v>
      </c>
    </row>
    <row r="971" spans="1:3" x14ac:dyDescent="0.2">
      <c r="A971" s="10">
        <v>969</v>
      </c>
      <c r="B971" s="10">
        <f t="shared" ca="1" si="15"/>
        <v>0.42601862732058748</v>
      </c>
      <c r="C971" s="10" t="s">
        <v>28</v>
      </c>
    </row>
    <row r="972" spans="1:3" x14ac:dyDescent="0.2">
      <c r="A972" s="10">
        <v>970</v>
      </c>
      <c r="B972" s="10">
        <f t="shared" ca="1" si="15"/>
        <v>0.78072640957597428</v>
      </c>
      <c r="C972" s="10" t="s">
        <v>28</v>
      </c>
    </row>
    <row r="973" spans="1:3" x14ac:dyDescent="0.2">
      <c r="A973" s="10">
        <v>971</v>
      </c>
      <c r="B973" s="10">
        <f t="shared" ca="1" si="15"/>
        <v>0.55429949740045625</v>
      </c>
      <c r="C973" s="10" t="s">
        <v>27</v>
      </c>
    </row>
    <row r="974" spans="1:3" x14ac:dyDescent="0.2">
      <c r="A974" s="10">
        <v>972</v>
      </c>
      <c r="B974" s="10">
        <f t="shared" ca="1" si="15"/>
        <v>0.34197285726403032</v>
      </c>
      <c r="C974" s="10" t="s">
        <v>28</v>
      </c>
    </row>
    <row r="975" spans="1:3" x14ac:dyDescent="0.2">
      <c r="A975" s="10">
        <v>973</v>
      </c>
      <c r="B975" s="10">
        <f t="shared" ca="1" si="15"/>
        <v>0.77639311424585522</v>
      </c>
      <c r="C975" s="10" t="s">
        <v>27</v>
      </c>
    </row>
    <row r="976" spans="1:3" x14ac:dyDescent="0.2">
      <c r="A976" s="10">
        <v>974</v>
      </c>
      <c r="B976" s="10">
        <f t="shared" ca="1" si="15"/>
        <v>0.7011385212515131</v>
      </c>
      <c r="C976" s="10" t="s">
        <v>27</v>
      </c>
    </row>
    <row r="977" spans="1:3" x14ac:dyDescent="0.2">
      <c r="A977" s="10">
        <v>975</v>
      </c>
      <c r="B977" s="10">
        <f t="shared" ca="1" si="15"/>
        <v>0.46974691543978664</v>
      </c>
      <c r="C977" s="10" t="s">
        <v>27</v>
      </c>
    </row>
    <row r="978" spans="1:3" x14ac:dyDescent="0.2">
      <c r="A978" s="10">
        <v>976</v>
      </c>
      <c r="B978" s="10">
        <f t="shared" ca="1" si="15"/>
        <v>0.68720792205006265</v>
      </c>
      <c r="C978" s="10" t="s">
        <v>27</v>
      </c>
    </row>
    <row r="979" spans="1:3" x14ac:dyDescent="0.2">
      <c r="A979" s="10">
        <v>977</v>
      </c>
      <c r="B979" s="10">
        <f t="shared" ca="1" si="15"/>
        <v>0.78291488215233496</v>
      </c>
      <c r="C979" s="10" t="s">
        <v>27</v>
      </c>
    </row>
    <row r="980" spans="1:3" x14ac:dyDescent="0.2">
      <c r="A980" s="10">
        <v>978</v>
      </c>
      <c r="B980" s="10">
        <f t="shared" ca="1" si="15"/>
        <v>0.67499363094367237</v>
      </c>
      <c r="C980" s="10" t="s">
        <v>27</v>
      </c>
    </row>
    <row r="981" spans="1:3" x14ac:dyDescent="0.2">
      <c r="A981" s="10">
        <v>979</v>
      </c>
      <c r="B981" s="10">
        <f t="shared" ca="1" si="15"/>
        <v>0.6139196309210152</v>
      </c>
      <c r="C981" s="10" t="s">
        <v>27</v>
      </c>
    </row>
    <row r="982" spans="1:3" x14ac:dyDescent="0.2">
      <c r="A982" s="10">
        <v>980</v>
      </c>
      <c r="B982" s="10">
        <f t="shared" ca="1" si="15"/>
        <v>0.6960915679500298</v>
      </c>
      <c r="C982" s="10" t="s">
        <v>28</v>
      </c>
    </row>
    <row r="983" spans="1:3" x14ac:dyDescent="0.2">
      <c r="A983" s="10">
        <v>981</v>
      </c>
      <c r="B983" s="10">
        <f t="shared" ca="1" si="15"/>
        <v>0.6539327248548219</v>
      </c>
      <c r="C983" s="10" t="s">
        <v>28</v>
      </c>
    </row>
    <row r="984" spans="1:3" x14ac:dyDescent="0.2">
      <c r="A984" s="10">
        <v>982</v>
      </c>
      <c r="B984" s="10">
        <f t="shared" ca="1" si="15"/>
        <v>0.77494158179731421</v>
      </c>
      <c r="C984" s="10" t="s">
        <v>27</v>
      </c>
    </row>
    <row r="985" spans="1:3" x14ac:dyDescent="0.2">
      <c r="A985" s="10">
        <v>983</v>
      </c>
      <c r="B985" s="10">
        <f t="shared" ca="1" si="15"/>
        <v>0.69685989776861001</v>
      </c>
      <c r="C985" s="10" t="s">
        <v>27</v>
      </c>
    </row>
    <row r="986" spans="1:3" x14ac:dyDescent="0.2">
      <c r="A986" s="10">
        <v>984</v>
      </c>
      <c r="B986" s="10">
        <f t="shared" ca="1" si="15"/>
        <v>0.64374990930349263</v>
      </c>
      <c r="C986" s="10" t="s">
        <v>28</v>
      </c>
    </row>
    <row r="987" spans="1:3" x14ac:dyDescent="0.2">
      <c r="A987" s="10">
        <v>985</v>
      </c>
      <c r="B987" s="10">
        <f t="shared" ca="1" si="15"/>
        <v>0.35690393559988876</v>
      </c>
      <c r="C987" s="10" t="s">
        <v>28</v>
      </c>
    </row>
    <row r="988" spans="1:3" x14ac:dyDescent="0.2">
      <c r="A988" s="10">
        <v>986</v>
      </c>
      <c r="B988" s="10">
        <f t="shared" ca="1" si="15"/>
        <v>0.63886177033139391</v>
      </c>
      <c r="C988" s="10" t="s">
        <v>27</v>
      </c>
    </row>
    <row r="989" spans="1:3" x14ac:dyDescent="0.2">
      <c r="A989" s="10">
        <v>987</v>
      </c>
      <c r="B989" s="10">
        <f t="shared" ca="1" si="15"/>
        <v>0.41540684162575992</v>
      </c>
      <c r="C989" s="10" t="s">
        <v>28</v>
      </c>
    </row>
    <row r="990" spans="1:3" x14ac:dyDescent="0.2">
      <c r="A990" s="10">
        <v>988</v>
      </c>
      <c r="B990" s="10">
        <f t="shared" ca="1" si="15"/>
        <v>0.48565451237812929</v>
      </c>
      <c r="C990" s="10" t="s">
        <v>28</v>
      </c>
    </row>
    <row r="991" spans="1:3" x14ac:dyDescent="0.2">
      <c r="A991" s="10">
        <v>989</v>
      </c>
      <c r="B991" s="10">
        <f t="shared" ca="1" si="15"/>
        <v>0.72042256834981377</v>
      </c>
      <c r="C991" s="10" t="s">
        <v>27</v>
      </c>
    </row>
    <row r="992" spans="1:3" x14ac:dyDescent="0.2">
      <c r="A992" s="10">
        <v>990</v>
      </c>
      <c r="B992" s="10">
        <f t="shared" ca="1" si="15"/>
        <v>0.46901017416097668</v>
      </c>
      <c r="C992" s="10" t="s">
        <v>28</v>
      </c>
    </row>
    <row r="993" spans="1:3" x14ac:dyDescent="0.2">
      <c r="A993" s="10">
        <v>991</v>
      </c>
      <c r="B993" s="10">
        <f t="shared" ca="1" si="15"/>
        <v>0.8935753241774953</v>
      </c>
      <c r="C993" s="10" t="s">
        <v>27</v>
      </c>
    </row>
    <row r="994" spans="1:3" x14ac:dyDescent="0.2">
      <c r="A994" s="10">
        <v>992</v>
      </c>
      <c r="B994" s="10">
        <f t="shared" ca="1" si="15"/>
        <v>0.51065909877298177</v>
      </c>
      <c r="C994" s="10" t="s">
        <v>28</v>
      </c>
    </row>
    <row r="995" spans="1:3" x14ac:dyDescent="0.2">
      <c r="A995" s="10">
        <v>993</v>
      </c>
      <c r="B995" s="10">
        <f t="shared" ca="1" si="15"/>
        <v>0.55631079741286016</v>
      </c>
      <c r="C995" s="10" t="s">
        <v>27</v>
      </c>
    </row>
    <row r="996" spans="1:3" x14ac:dyDescent="0.2">
      <c r="A996" s="10">
        <v>994</v>
      </c>
      <c r="B996" s="10">
        <f t="shared" ca="1" si="15"/>
        <v>0.78042521188961267</v>
      </c>
      <c r="C996" s="10" t="s">
        <v>27</v>
      </c>
    </row>
    <row r="997" spans="1:3" x14ac:dyDescent="0.2">
      <c r="A997" s="10">
        <v>995</v>
      </c>
      <c r="B997" s="10">
        <f t="shared" ca="1" si="15"/>
        <v>0.9120280496823101</v>
      </c>
      <c r="C997" s="10" t="s">
        <v>28</v>
      </c>
    </row>
    <row r="998" spans="1:3" x14ac:dyDescent="0.2">
      <c r="A998" s="10">
        <v>996</v>
      </c>
      <c r="B998" s="10">
        <f t="shared" ca="1" si="15"/>
        <v>0.71350867527491235</v>
      </c>
      <c r="C998" s="10" t="s">
        <v>27</v>
      </c>
    </row>
    <row r="999" spans="1:3" x14ac:dyDescent="0.2">
      <c r="A999" s="10">
        <v>997</v>
      </c>
      <c r="B999" s="10">
        <f t="shared" ca="1" si="15"/>
        <v>0.70029325111327534</v>
      </c>
      <c r="C999" s="10" t="s">
        <v>28</v>
      </c>
    </row>
    <row r="1000" spans="1:3" x14ac:dyDescent="0.2">
      <c r="A1000" s="10">
        <v>998</v>
      </c>
      <c r="B1000" s="10">
        <f t="shared" ca="1" si="15"/>
        <v>0.64471423612705292</v>
      </c>
      <c r="C1000" s="10" t="s">
        <v>28</v>
      </c>
    </row>
    <row r="1001" spans="1:3" x14ac:dyDescent="0.2">
      <c r="A1001" s="10">
        <v>999</v>
      </c>
      <c r="B1001" s="10">
        <f t="shared" ca="1" si="15"/>
        <v>0.51076993594413878</v>
      </c>
      <c r="C1001" s="10" t="s">
        <v>28</v>
      </c>
    </row>
    <row r="1002" spans="1:3" x14ac:dyDescent="0.2">
      <c r="A1002" s="10">
        <v>1000</v>
      </c>
      <c r="B1002" s="10">
        <f t="shared" ca="1" si="15"/>
        <v>0.88322450183879342</v>
      </c>
      <c r="C1002" s="10" t="s">
        <v>28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74702-53B1-B742-8347-22637D5A7AAD}">
  <sheetPr codeName="Sheet3">
    <tabColor rgb="FFC00000"/>
  </sheetPr>
  <dimension ref="A2:K1002"/>
  <sheetViews>
    <sheetView workbookViewId="0">
      <selection activeCell="B3" sqref="B3:C3"/>
    </sheetView>
  </sheetViews>
  <sheetFormatPr baseColWidth="10" defaultRowHeight="16" x14ac:dyDescent="0.2"/>
  <cols>
    <col min="1" max="16384" width="10.83203125" style="6"/>
  </cols>
  <sheetData>
    <row r="2" spans="1:11" x14ac:dyDescent="0.2">
      <c r="B2" s="6" t="s">
        <v>29</v>
      </c>
      <c r="C2" s="6" t="s">
        <v>7</v>
      </c>
      <c r="J2" s="9" t="s">
        <v>32</v>
      </c>
      <c r="K2" s="9" t="s">
        <v>30</v>
      </c>
    </row>
    <row r="3" spans="1:11" x14ac:dyDescent="0.2">
      <c r="A3" s="6">
        <v>1</v>
      </c>
      <c r="B3" s="6">
        <f ca="1">IF(C3="Bomb",_xlfn.NORM.INV(RAND(),0.7,0.1),_xlfn.NORM.INV(RAND(),0.6,0.15))</f>
        <v>0.80562021684883034</v>
      </c>
      <c r="C3" s="6" t="str">
        <f ca="1">IF(RAND()&lt;0.5,"Bomb","Bird")</f>
        <v>Bomb</v>
      </c>
      <c r="E3" s="6" t="s">
        <v>31</v>
      </c>
      <c r="J3" s="8">
        <f ca="1">F7</f>
        <v>0</v>
      </c>
      <c r="K3" s="8">
        <f ca="1">E7</f>
        <v>1</v>
      </c>
    </row>
    <row r="4" spans="1:11" x14ac:dyDescent="0.2">
      <c r="A4" s="6">
        <v>2</v>
      </c>
      <c r="B4" s="6">
        <f t="shared" ref="B4:B67" ca="1" si="0">IF(C4="Bomb",_xlfn.NORM.INV(RAND(),0.7,0.1),_xlfn.NORM.INV(RAND(),0.6,0.15))</f>
        <v>0.66779440582633398</v>
      </c>
      <c r="C4" s="6" t="s">
        <v>27</v>
      </c>
      <c r="E4" s="8">
        <v>0.03</v>
      </c>
      <c r="I4" s="8">
        <v>0.03</v>
      </c>
      <c r="J4" s="7">
        <f t="dataTable" ref="J4:K36" dt2D="0" dtr="0" r1="E4" ca="1"/>
        <v>0</v>
      </c>
      <c r="K4" s="7">
        <v>1</v>
      </c>
    </row>
    <row r="5" spans="1:11" x14ac:dyDescent="0.2">
      <c r="A5" s="6">
        <v>3</v>
      </c>
      <c r="B5" s="6">
        <f t="shared" ca="1" si="0"/>
        <v>0.75226675777483476</v>
      </c>
      <c r="C5" s="6" t="s">
        <v>28</v>
      </c>
      <c r="I5" s="8">
        <v>0.06</v>
      </c>
      <c r="J5" s="7">
        <v>0</v>
      </c>
      <c r="K5" s="7">
        <v>1</v>
      </c>
    </row>
    <row r="6" spans="1:11" x14ac:dyDescent="0.2">
      <c r="A6" s="6">
        <v>4</v>
      </c>
      <c r="B6" s="6">
        <f t="shared" ca="1" si="0"/>
        <v>0.62643776471160728</v>
      </c>
      <c r="C6" s="6" t="s">
        <v>27</v>
      </c>
      <c r="E6" s="9" t="s">
        <v>30</v>
      </c>
      <c r="F6" s="9" t="s">
        <v>32</v>
      </c>
      <c r="I6" s="8">
        <v>0.09</v>
      </c>
      <c r="J6" s="7">
        <v>0</v>
      </c>
      <c r="K6" s="7">
        <v>1</v>
      </c>
    </row>
    <row r="7" spans="1:11" x14ac:dyDescent="0.2">
      <c r="A7" s="6">
        <v>5</v>
      </c>
      <c r="B7" s="6">
        <f t="shared" ca="1" si="0"/>
        <v>0.70797503548126151</v>
      </c>
      <c r="C7" s="6" t="s">
        <v>27</v>
      </c>
      <c r="E7" s="7">
        <f ca="1">COUNTIFS(B:B,"&gt;" &amp;E4,C:C,"="&amp;"Bomb")/COUNTIFS(C:C,"="&amp;"Bomb")</f>
        <v>1</v>
      </c>
      <c r="F7" s="7">
        <f ca="1">COUNTIFS(B:B,"&lt;" &amp;E4,C:C,"="&amp;"Bird")/COUNTIFS(C:C,"="&amp;"Bird")</f>
        <v>0</v>
      </c>
      <c r="I7" s="8">
        <v>0.12</v>
      </c>
      <c r="J7" s="7">
        <v>0</v>
      </c>
      <c r="K7" s="7">
        <v>1</v>
      </c>
    </row>
    <row r="8" spans="1:11" x14ac:dyDescent="0.2">
      <c r="A8" s="6">
        <v>6</v>
      </c>
      <c r="B8" s="6">
        <f t="shared" ca="1" si="0"/>
        <v>0.783492681811505</v>
      </c>
      <c r="C8" s="6" t="s">
        <v>27</v>
      </c>
      <c r="I8" s="8">
        <v>0.15</v>
      </c>
      <c r="J8" s="7">
        <v>0</v>
      </c>
      <c r="K8" s="7">
        <v>1</v>
      </c>
    </row>
    <row r="9" spans="1:11" x14ac:dyDescent="0.2">
      <c r="A9" s="6">
        <v>7</v>
      </c>
      <c r="B9" s="6">
        <f t="shared" ca="1" si="0"/>
        <v>0.680108862145969</v>
      </c>
      <c r="C9" s="6" t="s">
        <v>27</v>
      </c>
      <c r="I9" s="8">
        <v>0.18</v>
      </c>
      <c r="J9" s="7">
        <v>3.8910505836575876E-3</v>
      </c>
      <c r="K9" s="7">
        <v>1</v>
      </c>
    </row>
    <row r="10" spans="1:11" x14ac:dyDescent="0.2">
      <c r="A10" s="6">
        <v>8</v>
      </c>
      <c r="B10" s="6">
        <f t="shared" ca="1" si="0"/>
        <v>0.53474354975406868</v>
      </c>
      <c r="C10" s="6" t="s">
        <v>28</v>
      </c>
      <c r="I10" s="8">
        <v>0.21</v>
      </c>
      <c r="J10" s="7">
        <v>9.727626459143969E-3</v>
      </c>
      <c r="K10" s="7">
        <v>1</v>
      </c>
    </row>
    <row r="11" spans="1:11" x14ac:dyDescent="0.2">
      <c r="A11" s="6">
        <v>9</v>
      </c>
      <c r="B11" s="6">
        <f t="shared" ca="1" si="0"/>
        <v>0.46691710904646277</v>
      </c>
      <c r="C11" s="6" t="s">
        <v>28</v>
      </c>
      <c r="I11" s="8">
        <v>0.24</v>
      </c>
      <c r="J11" s="7">
        <v>9.7465886939571145E-3</v>
      </c>
      <c r="K11" s="7">
        <v>1</v>
      </c>
    </row>
    <row r="12" spans="1:11" x14ac:dyDescent="0.2">
      <c r="A12" s="6">
        <v>10</v>
      </c>
      <c r="B12" s="6">
        <f t="shared" ca="1" si="0"/>
        <v>0.55013464459852546</v>
      </c>
      <c r="C12" s="6" t="s">
        <v>28</v>
      </c>
      <c r="I12" s="8">
        <v>0.27</v>
      </c>
      <c r="J12" s="7">
        <v>1.556420233463035E-2</v>
      </c>
      <c r="K12" s="7">
        <v>1</v>
      </c>
    </row>
    <row r="13" spans="1:11" x14ac:dyDescent="0.2">
      <c r="A13" s="6">
        <v>11</v>
      </c>
      <c r="B13" s="6">
        <f t="shared" ca="1" si="0"/>
        <v>0.66676386884494843</v>
      </c>
      <c r="C13" s="6" t="s">
        <v>28</v>
      </c>
      <c r="I13" s="8">
        <v>0.3</v>
      </c>
      <c r="J13" s="7">
        <v>1.9493177387914229E-2</v>
      </c>
      <c r="K13" s="7">
        <v>1</v>
      </c>
    </row>
    <row r="14" spans="1:11" x14ac:dyDescent="0.2">
      <c r="A14" s="6">
        <v>12</v>
      </c>
      <c r="B14" s="6">
        <f t="shared" ca="1" si="0"/>
        <v>0.61456686021256568</v>
      </c>
      <c r="C14" s="6" t="s">
        <v>28</v>
      </c>
      <c r="I14" s="8">
        <v>0.33</v>
      </c>
      <c r="J14" s="7">
        <v>4.4834307992202727E-2</v>
      </c>
      <c r="K14" s="7">
        <v>1</v>
      </c>
    </row>
    <row r="15" spans="1:11" x14ac:dyDescent="0.2">
      <c r="A15" s="6">
        <v>13</v>
      </c>
      <c r="B15" s="6">
        <f t="shared" ca="1" si="0"/>
        <v>0.56013155635355194</v>
      </c>
      <c r="C15" s="6" t="s">
        <v>27</v>
      </c>
      <c r="I15" s="8">
        <v>0.36</v>
      </c>
      <c r="J15" s="7">
        <v>5.0682261208576995E-2</v>
      </c>
      <c r="K15" s="7">
        <v>1</v>
      </c>
    </row>
    <row r="16" spans="1:11" x14ac:dyDescent="0.2">
      <c r="A16" s="6">
        <v>14</v>
      </c>
      <c r="B16" s="6">
        <f t="shared" ca="1" si="0"/>
        <v>0.62284810245136479</v>
      </c>
      <c r="C16" s="6" t="s">
        <v>27</v>
      </c>
      <c r="I16" s="8">
        <v>0.39</v>
      </c>
      <c r="J16" s="7">
        <v>6.8093385214007776E-2</v>
      </c>
      <c r="K16" s="7">
        <v>0.99794238683127567</v>
      </c>
    </row>
    <row r="17" spans="1:11" x14ac:dyDescent="0.2">
      <c r="A17" s="6">
        <v>15</v>
      </c>
      <c r="B17" s="6">
        <f t="shared" ca="1" si="0"/>
        <v>0.69641241866702763</v>
      </c>
      <c r="C17" s="6" t="s">
        <v>27</v>
      </c>
      <c r="I17" s="8">
        <v>0.42</v>
      </c>
      <c r="J17" s="7">
        <v>0.11695906432748537</v>
      </c>
      <c r="K17" s="7">
        <v>0.9958932238193019</v>
      </c>
    </row>
    <row r="18" spans="1:11" x14ac:dyDescent="0.2">
      <c r="A18" s="6">
        <v>16</v>
      </c>
      <c r="B18" s="6">
        <f t="shared" ca="1" si="0"/>
        <v>0.63137151242763057</v>
      </c>
      <c r="C18" s="6" t="s">
        <v>28</v>
      </c>
      <c r="I18" s="8">
        <v>0.45</v>
      </c>
      <c r="J18" s="7">
        <v>0.14980544747081712</v>
      </c>
      <c r="K18" s="7">
        <v>0.99588477366255146</v>
      </c>
    </row>
    <row r="19" spans="1:11" x14ac:dyDescent="0.2">
      <c r="A19" s="6">
        <v>17</v>
      </c>
      <c r="B19" s="6">
        <f t="shared" ca="1" si="0"/>
        <v>0.70477485309833854</v>
      </c>
      <c r="C19" s="6" t="s">
        <v>27</v>
      </c>
      <c r="I19" s="8">
        <v>0.48</v>
      </c>
      <c r="J19" s="7">
        <v>0.19688109161793371</v>
      </c>
      <c r="K19" s="7">
        <v>0.98973305954825463</v>
      </c>
    </row>
    <row r="20" spans="1:11" x14ac:dyDescent="0.2">
      <c r="A20" s="6">
        <v>18</v>
      </c>
      <c r="B20" s="6">
        <f t="shared" ca="1" si="0"/>
        <v>0.68097930442966537</v>
      </c>
      <c r="C20" s="6" t="s">
        <v>28</v>
      </c>
      <c r="I20" s="8">
        <v>0.51</v>
      </c>
      <c r="J20" s="7">
        <v>0.29239766081871343</v>
      </c>
      <c r="K20" s="7">
        <v>0.97330595482546201</v>
      </c>
    </row>
    <row r="21" spans="1:11" x14ac:dyDescent="0.2">
      <c r="A21" s="6">
        <v>19</v>
      </c>
      <c r="B21" s="6">
        <f t="shared" ca="1" si="0"/>
        <v>0.63959420404884826</v>
      </c>
      <c r="C21" s="6" t="s">
        <v>27</v>
      </c>
      <c r="I21" s="8">
        <v>0.54</v>
      </c>
      <c r="J21" s="7">
        <v>0.38521400778210119</v>
      </c>
      <c r="K21" s="7">
        <v>0.95267489711934161</v>
      </c>
    </row>
    <row r="22" spans="1:11" x14ac:dyDescent="0.2">
      <c r="A22" s="6">
        <v>20</v>
      </c>
      <c r="B22" s="6">
        <f t="shared" ca="1" si="0"/>
        <v>0.64320004471430092</v>
      </c>
      <c r="C22" s="6" t="s">
        <v>27</v>
      </c>
      <c r="I22" s="8">
        <v>0.56999999999999995</v>
      </c>
      <c r="J22" s="7">
        <v>0.43190661478599224</v>
      </c>
      <c r="K22" s="7">
        <v>0.89506172839506171</v>
      </c>
    </row>
    <row r="23" spans="1:11" x14ac:dyDescent="0.2">
      <c r="A23" s="6">
        <v>21</v>
      </c>
      <c r="B23" s="6">
        <f t="shared" ca="1" si="0"/>
        <v>0.65463365791983386</v>
      </c>
      <c r="C23" s="6" t="s">
        <v>27</v>
      </c>
      <c r="I23" s="8">
        <v>0.6</v>
      </c>
      <c r="J23" s="7">
        <v>0.48832684824902722</v>
      </c>
      <c r="K23" s="7">
        <v>0.86008230452674894</v>
      </c>
    </row>
    <row r="24" spans="1:11" x14ac:dyDescent="0.2">
      <c r="A24" s="6">
        <v>22</v>
      </c>
      <c r="B24" s="6">
        <f t="shared" ca="1" si="0"/>
        <v>0.51223330305205839</v>
      </c>
      <c r="C24" s="6" t="s">
        <v>28</v>
      </c>
      <c r="I24" s="8">
        <v>0.63</v>
      </c>
      <c r="J24" s="7">
        <v>0.6089494163424124</v>
      </c>
      <c r="K24" s="7">
        <v>0.75720164609053497</v>
      </c>
    </row>
    <row r="25" spans="1:11" x14ac:dyDescent="0.2">
      <c r="A25" s="6">
        <v>23</v>
      </c>
      <c r="B25" s="6">
        <f t="shared" ca="1" si="0"/>
        <v>0.55405949668662913</v>
      </c>
      <c r="C25" s="6" t="s">
        <v>27</v>
      </c>
      <c r="I25" s="8">
        <v>0.66</v>
      </c>
      <c r="J25" s="7">
        <v>0.66731517509727623</v>
      </c>
      <c r="K25" s="7">
        <v>0.66460905349794241</v>
      </c>
    </row>
    <row r="26" spans="1:11" x14ac:dyDescent="0.2">
      <c r="A26" s="6">
        <v>24</v>
      </c>
      <c r="B26" s="6">
        <f t="shared" ca="1" si="0"/>
        <v>0.70901609090781936</v>
      </c>
      <c r="C26" s="6" t="s">
        <v>27</v>
      </c>
      <c r="I26" s="8">
        <v>0.69</v>
      </c>
      <c r="J26" s="7">
        <v>0.7334630350194552</v>
      </c>
      <c r="K26" s="7">
        <v>0.54320987654320985</v>
      </c>
    </row>
    <row r="27" spans="1:11" x14ac:dyDescent="0.2">
      <c r="A27" s="6">
        <v>25</v>
      </c>
      <c r="B27" s="6">
        <f t="shared" ca="1" si="0"/>
        <v>0.80496126945747126</v>
      </c>
      <c r="C27" s="6" t="s">
        <v>27</v>
      </c>
      <c r="I27" s="8">
        <v>0.72</v>
      </c>
      <c r="J27" s="7">
        <v>0.80739299610894943</v>
      </c>
      <c r="K27" s="7">
        <v>0.44444444444444442</v>
      </c>
    </row>
    <row r="28" spans="1:11" x14ac:dyDescent="0.2">
      <c r="A28" s="6">
        <v>26</v>
      </c>
      <c r="B28" s="6">
        <f t="shared" ca="1" si="0"/>
        <v>0.64790768773376173</v>
      </c>
      <c r="C28" s="6" t="s">
        <v>27</v>
      </c>
      <c r="I28" s="8">
        <v>0.75</v>
      </c>
      <c r="J28" s="7">
        <v>0.83657587548638135</v>
      </c>
      <c r="K28" s="7">
        <v>0.2880658436213992</v>
      </c>
    </row>
    <row r="29" spans="1:11" x14ac:dyDescent="0.2">
      <c r="A29" s="6">
        <v>27</v>
      </c>
      <c r="B29" s="6">
        <f t="shared" ca="1" si="0"/>
        <v>0.64563430096530294</v>
      </c>
      <c r="C29" s="6" t="s">
        <v>28</v>
      </c>
      <c r="I29" s="8">
        <v>0.78</v>
      </c>
      <c r="J29" s="7">
        <v>0.89299610894941639</v>
      </c>
      <c r="K29" s="7">
        <v>0.23868312757201646</v>
      </c>
    </row>
    <row r="30" spans="1:11" x14ac:dyDescent="0.2">
      <c r="A30" s="6">
        <v>28</v>
      </c>
      <c r="B30" s="6">
        <f t="shared" ca="1" si="0"/>
        <v>0.60013127920669973</v>
      </c>
      <c r="C30" s="6" t="s">
        <v>27</v>
      </c>
      <c r="I30" s="8">
        <v>0.81</v>
      </c>
      <c r="J30" s="7">
        <v>0.90077821011673154</v>
      </c>
      <c r="K30" s="7">
        <v>0.10905349794238683</v>
      </c>
    </row>
    <row r="31" spans="1:11" x14ac:dyDescent="0.2">
      <c r="A31" s="6">
        <v>29</v>
      </c>
      <c r="B31" s="6">
        <f t="shared" ca="1" si="0"/>
        <v>0.7240167515762933</v>
      </c>
      <c r="C31" s="6" t="s">
        <v>28</v>
      </c>
      <c r="I31" s="8">
        <v>0.84</v>
      </c>
      <c r="J31" s="7">
        <v>0.95321637426900585</v>
      </c>
      <c r="K31" s="7">
        <v>7.8028747433264892E-2</v>
      </c>
    </row>
    <row r="32" spans="1:11" x14ac:dyDescent="0.2">
      <c r="A32" s="6">
        <v>30</v>
      </c>
      <c r="B32" s="6">
        <f t="shared" ca="1" si="0"/>
        <v>0.71471468296471341</v>
      </c>
      <c r="C32" s="6" t="s">
        <v>27</v>
      </c>
      <c r="I32" s="8">
        <v>0.87</v>
      </c>
      <c r="J32" s="7">
        <v>0.97270955165692008</v>
      </c>
      <c r="K32" s="7">
        <v>4.3121149897330596E-2</v>
      </c>
    </row>
    <row r="33" spans="1:11" x14ac:dyDescent="0.2">
      <c r="A33" s="6">
        <v>31</v>
      </c>
      <c r="B33" s="6">
        <f t="shared" ca="1" si="0"/>
        <v>0.6200498355134334</v>
      </c>
      <c r="C33" s="6" t="s">
        <v>27</v>
      </c>
      <c r="I33" s="8">
        <v>0.9</v>
      </c>
      <c r="J33" s="7">
        <v>0.97665369649805445</v>
      </c>
      <c r="K33" s="7">
        <v>2.0576131687242798E-2</v>
      </c>
    </row>
    <row r="34" spans="1:11" x14ac:dyDescent="0.2">
      <c r="A34" s="6">
        <v>32</v>
      </c>
      <c r="B34" s="6">
        <f t="shared" ca="1" si="0"/>
        <v>0.42262198441824789</v>
      </c>
      <c r="C34" s="6" t="s">
        <v>28</v>
      </c>
      <c r="I34" s="8">
        <v>0.93</v>
      </c>
      <c r="J34" s="7">
        <v>0.98054474708171202</v>
      </c>
      <c r="K34" s="7">
        <v>4.11522633744856E-3</v>
      </c>
    </row>
    <row r="35" spans="1:11" x14ac:dyDescent="0.2">
      <c r="A35" s="6">
        <v>33</v>
      </c>
      <c r="B35" s="6">
        <f t="shared" ca="1" si="0"/>
        <v>0.71579906503495339</v>
      </c>
      <c r="C35" s="6" t="s">
        <v>28</v>
      </c>
      <c r="I35" s="8">
        <v>0.96</v>
      </c>
      <c r="J35" s="7">
        <v>0.99610894941634243</v>
      </c>
      <c r="K35" s="7">
        <v>6.1728395061728392E-3</v>
      </c>
    </row>
    <row r="36" spans="1:11" x14ac:dyDescent="0.2">
      <c r="A36" s="6">
        <v>34</v>
      </c>
      <c r="B36" s="6">
        <f t="shared" ca="1" si="0"/>
        <v>0.54877663866818926</v>
      </c>
      <c r="C36" s="6" t="s">
        <v>28</v>
      </c>
      <c r="I36" s="8">
        <v>0.99</v>
      </c>
      <c r="J36" s="7">
        <v>0.99221789883268485</v>
      </c>
      <c r="K36" s="7">
        <v>2.05761316872428E-3</v>
      </c>
    </row>
    <row r="37" spans="1:11" x14ac:dyDescent="0.2">
      <c r="A37" s="6">
        <v>35</v>
      </c>
      <c r="B37" s="6">
        <f t="shared" ca="1" si="0"/>
        <v>0.6602158669404633</v>
      </c>
      <c r="C37" s="6" t="s">
        <v>27</v>
      </c>
      <c r="I37" s="8"/>
    </row>
    <row r="38" spans="1:11" x14ac:dyDescent="0.2">
      <c r="A38" s="6">
        <v>36</v>
      </c>
      <c r="B38" s="6">
        <f t="shared" ca="1" si="0"/>
        <v>0.56851244905722587</v>
      </c>
      <c r="C38" s="6" t="s">
        <v>28</v>
      </c>
    </row>
    <row r="39" spans="1:11" x14ac:dyDescent="0.2">
      <c r="A39" s="6">
        <v>37</v>
      </c>
      <c r="B39" s="6">
        <f t="shared" ca="1" si="0"/>
        <v>0.63020311448200372</v>
      </c>
      <c r="C39" s="6" t="s">
        <v>28</v>
      </c>
    </row>
    <row r="40" spans="1:11" x14ac:dyDescent="0.2">
      <c r="A40" s="6">
        <v>38</v>
      </c>
      <c r="B40" s="6">
        <f t="shared" ca="1" si="0"/>
        <v>0.71501370627767269</v>
      </c>
      <c r="C40" s="6" t="s">
        <v>27</v>
      </c>
    </row>
    <row r="41" spans="1:11" x14ac:dyDescent="0.2">
      <c r="A41" s="6">
        <v>39</v>
      </c>
      <c r="B41" s="6">
        <f t="shared" ca="1" si="0"/>
        <v>0.62914236848552652</v>
      </c>
      <c r="C41" s="6" t="s">
        <v>28</v>
      </c>
    </row>
    <row r="42" spans="1:11" x14ac:dyDescent="0.2">
      <c r="A42" s="6">
        <v>40</v>
      </c>
      <c r="B42" s="6">
        <f t="shared" ca="1" si="0"/>
        <v>0.7747086514473851</v>
      </c>
      <c r="C42" s="6" t="s">
        <v>27</v>
      </c>
    </row>
    <row r="43" spans="1:11" x14ac:dyDescent="0.2">
      <c r="A43" s="6">
        <v>41</v>
      </c>
      <c r="B43" s="6">
        <f t="shared" ca="1" si="0"/>
        <v>0.57955218658165586</v>
      </c>
      <c r="C43" s="6" t="s">
        <v>28</v>
      </c>
    </row>
    <row r="44" spans="1:11" x14ac:dyDescent="0.2">
      <c r="A44" s="6">
        <v>42</v>
      </c>
      <c r="B44" s="6">
        <f t="shared" ca="1" si="0"/>
        <v>0.71323412674011699</v>
      </c>
      <c r="C44" s="6" t="s">
        <v>28</v>
      </c>
    </row>
    <row r="45" spans="1:11" x14ac:dyDescent="0.2">
      <c r="A45" s="6">
        <v>43</v>
      </c>
      <c r="B45" s="6">
        <f t="shared" ca="1" si="0"/>
        <v>0.49855199504961945</v>
      </c>
      <c r="C45" s="6" t="s">
        <v>28</v>
      </c>
    </row>
    <row r="46" spans="1:11" x14ac:dyDescent="0.2">
      <c r="A46" s="6">
        <v>44</v>
      </c>
      <c r="B46" s="6">
        <f t="shared" ca="1" si="0"/>
        <v>0.9227151430808751</v>
      </c>
      <c r="C46" s="6" t="s">
        <v>28</v>
      </c>
    </row>
    <row r="47" spans="1:11" x14ac:dyDescent="0.2">
      <c r="A47" s="6">
        <v>45</v>
      </c>
      <c r="B47" s="6">
        <f t="shared" ca="1" si="0"/>
        <v>0.59744625599651435</v>
      </c>
      <c r="C47" s="6" t="s">
        <v>28</v>
      </c>
    </row>
    <row r="48" spans="1:11" x14ac:dyDescent="0.2">
      <c r="A48" s="6">
        <v>46</v>
      </c>
      <c r="B48" s="6">
        <f t="shared" ca="1" si="0"/>
        <v>0.59412935428335678</v>
      </c>
      <c r="C48" s="6" t="s">
        <v>27</v>
      </c>
    </row>
    <row r="49" spans="1:3" x14ac:dyDescent="0.2">
      <c r="A49" s="6">
        <v>47</v>
      </c>
      <c r="B49" s="6">
        <f t="shared" ca="1" si="0"/>
        <v>0.68664168289317373</v>
      </c>
      <c r="C49" s="6" t="s">
        <v>27</v>
      </c>
    </row>
    <row r="50" spans="1:3" x14ac:dyDescent="0.2">
      <c r="A50" s="6">
        <v>48</v>
      </c>
      <c r="B50" s="6">
        <f t="shared" ca="1" si="0"/>
        <v>0.68367259221823018</v>
      </c>
      <c r="C50" s="6" t="s">
        <v>28</v>
      </c>
    </row>
    <row r="51" spans="1:3" x14ac:dyDescent="0.2">
      <c r="A51" s="6">
        <v>49</v>
      </c>
      <c r="B51" s="6">
        <f t="shared" ca="1" si="0"/>
        <v>0.52712185399214118</v>
      </c>
      <c r="C51" s="6" t="s">
        <v>27</v>
      </c>
    </row>
    <row r="52" spans="1:3" x14ac:dyDescent="0.2">
      <c r="A52" s="6">
        <v>50</v>
      </c>
      <c r="B52" s="6">
        <f t="shared" ca="1" si="0"/>
        <v>0.80306640152865916</v>
      </c>
      <c r="C52" s="6" t="s">
        <v>27</v>
      </c>
    </row>
    <row r="53" spans="1:3" x14ac:dyDescent="0.2">
      <c r="A53" s="6">
        <v>51</v>
      </c>
      <c r="B53" s="6">
        <f t="shared" ca="1" si="0"/>
        <v>0.57899673838334009</v>
      </c>
      <c r="C53" s="6" t="s">
        <v>27</v>
      </c>
    </row>
    <row r="54" spans="1:3" x14ac:dyDescent="0.2">
      <c r="A54" s="6">
        <v>52</v>
      </c>
      <c r="B54" s="6">
        <f t="shared" ca="1" si="0"/>
        <v>0.57118356710961204</v>
      </c>
      <c r="C54" s="6" t="s">
        <v>28</v>
      </c>
    </row>
    <row r="55" spans="1:3" x14ac:dyDescent="0.2">
      <c r="A55" s="6">
        <v>53</v>
      </c>
      <c r="B55" s="6">
        <f t="shared" ca="1" si="0"/>
        <v>0.49073696987342774</v>
      </c>
      <c r="C55" s="6" t="s">
        <v>28</v>
      </c>
    </row>
    <row r="56" spans="1:3" x14ac:dyDescent="0.2">
      <c r="A56" s="6">
        <v>54</v>
      </c>
      <c r="B56" s="6">
        <f t="shared" ca="1" si="0"/>
        <v>0.79604240709806895</v>
      </c>
      <c r="C56" s="6" t="s">
        <v>27</v>
      </c>
    </row>
    <row r="57" spans="1:3" x14ac:dyDescent="0.2">
      <c r="A57" s="6">
        <v>55</v>
      </c>
      <c r="B57" s="6">
        <f t="shared" ca="1" si="0"/>
        <v>0.70443944415167314</v>
      </c>
      <c r="C57" s="6" t="s">
        <v>27</v>
      </c>
    </row>
    <row r="58" spans="1:3" x14ac:dyDescent="0.2">
      <c r="A58" s="6">
        <v>56</v>
      </c>
      <c r="B58" s="6">
        <f t="shared" ca="1" si="0"/>
        <v>0.65084500448477789</v>
      </c>
      <c r="C58" s="6" t="s">
        <v>27</v>
      </c>
    </row>
    <row r="59" spans="1:3" x14ac:dyDescent="0.2">
      <c r="A59" s="6">
        <v>57</v>
      </c>
      <c r="B59" s="6">
        <f t="shared" ca="1" si="0"/>
        <v>0.55096337759702463</v>
      </c>
      <c r="C59" s="6" t="s">
        <v>28</v>
      </c>
    </row>
    <row r="60" spans="1:3" x14ac:dyDescent="0.2">
      <c r="A60" s="6">
        <v>58</v>
      </c>
      <c r="B60" s="6">
        <f t="shared" ca="1" si="0"/>
        <v>0.86082863338984339</v>
      </c>
      <c r="C60" s="6" t="s">
        <v>27</v>
      </c>
    </row>
    <row r="61" spans="1:3" x14ac:dyDescent="0.2">
      <c r="A61" s="6">
        <v>59</v>
      </c>
      <c r="B61" s="6">
        <f t="shared" ca="1" si="0"/>
        <v>0.58362600374646711</v>
      </c>
      <c r="C61" s="6" t="s">
        <v>27</v>
      </c>
    </row>
    <row r="62" spans="1:3" x14ac:dyDescent="0.2">
      <c r="A62" s="6">
        <v>60</v>
      </c>
      <c r="B62" s="6">
        <f t="shared" ca="1" si="0"/>
        <v>0.90839576485520968</v>
      </c>
      <c r="C62" s="6" t="s">
        <v>28</v>
      </c>
    </row>
    <row r="63" spans="1:3" x14ac:dyDescent="0.2">
      <c r="A63" s="6">
        <v>61</v>
      </c>
      <c r="B63" s="6">
        <f t="shared" ca="1" si="0"/>
        <v>0.58127543840283413</v>
      </c>
      <c r="C63" s="6" t="s">
        <v>28</v>
      </c>
    </row>
    <row r="64" spans="1:3" x14ac:dyDescent="0.2">
      <c r="A64" s="6">
        <v>62</v>
      </c>
      <c r="B64" s="6">
        <f t="shared" ca="1" si="0"/>
        <v>0.68818860300272566</v>
      </c>
      <c r="C64" s="6" t="s">
        <v>28</v>
      </c>
    </row>
    <row r="65" spans="1:3" x14ac:dyDescent="0.2">
      <c r="A65" s="6">
        <v>63</v>
      </c>
      <c r="B65" s="6">
        <f t="shared" ca="1" si="0"/>
        <v>0.50134067243749181</v>
      </c>
      <c r="C65" s="6" t="s">
        <v>27</v>
      </c>
    </row>
    <row r="66" spans="1:3" x14ac:dyDescent="0.2">
      <c r="A66" s="6">
        <v>64</v>
      </c>
      <c r="B66" s="6">
        <f t="shared" ca="1" si="0"/>
        <v>0.61310758231182905</v>
      </c>
      <c r="C66" s="6" t="s">
        <v>27</v>
      </c>
    </row>
    <row r="67" spans="1:3" x14ac:dyDescent="0.2">
      <c r="A67" s="6">
        <v>65</v>
      </c>
      <c r="B67" s="6">
        <f t="shared" ca="1" si="0"/>
        <v>0.65646773913426715</v>
      </c>
      <c r="C67" s="6" t="s">
        <v>27</v>
      </c>
    </row>
    <row r="68" spans="1:3" x14ac:dyDescent="0.2">
      <c r="A68" s="6">
        <v>66</v>
      </c>
      <c r="B68" s="6">
        <f t="shared" ref="B68:B131" ca="1" si="1">IF(C68="Bomb",_xlfn.NORM.INV(RAND(),0.7,0.1),_xlfn.NORM.INV(RAND(),0.6,0.15))</f>
        <v>0.70005223979294573</v>
      </c>
      <c r="C68" s="6" t="s">
        <v>27</v>
      </c>
    </row>
    <row r="69" spans="1:3" x14ac:dyDescent="0.2">
      <c r="A69" s="6">
        <v>67</v>
      </c>
      <c r="B69" s="6">
        <f t="shared" ca="1" si="1"/>
        <v>0.57607852056715148</v>
      </c>
      <c r="C69" s="6" t="s">
        <v>27</v>
      </c>
    </row>
    <row r="70" spans="1:3" x14ac:dyDescent="0.2">
      <c r="A70" s="6">
        <v>68</v>
      </c>
      <c r="B70" s="6">
        <f t="shared" ca="1" si="1"/>
        <v>0.62956315588856648</v>
      </c>
      <c r="C70" s="6" t="s">
        <v>28</v>
      </c>
    </row>
    <row r="71" spans="1:3" x14ac:dyDescent="0.2">
      <c r="A71" s="6">
        <v>69</v>
      </c>
      <c r="B71" s="6">
        <f t="shared" ca="1" si="1"/>
        <v>0.73398732865482308</v>
      </c>
      <c r="C71" s="6" t="s">
        <v>28</v>
      </c>
    </row>
    <row r="72" spans="1:3" x14ac:dyDescent="0.2">
      <c r="A72" s="6">
        <v>70</v>
      </c>
      <c r="B72" s="6">
        <f t="shared" ca="1" si="1"/>
        <v>0.52623751388927908</v>
      </c>
      <c r="C72" s="6" t="s">
        <v>28</v>
      </c>
    </row>
    <row r="73" spans="1:3" x14ac:dyDescent="0.2">
      <c r="A73" s="6">
        <v>71</v>
      </c>
      <c r="B73" s="6">
        <f t="shared" ca="1" si="1"/>
        <v>0.4952498312709126</v>
      </c>
      <c r="C73" s="6" t="s">
        <v>28</v>
      </c>
    </row>
    <row r="74" spans="1:3" x14ac:dyDescent="0.2">
      <c r="A74" s="6">
        <v>72</v>
      </c>
      <c r="B74" s="6">
        <f t="shared" ca="1" si="1"/>
        <v>0.65877961120789275</v>
      </c>
      <c r="C74" s="6" t="s">
        <v>28</v>
      </c>
    </row>
    <row r="75" spans="1:3" x14ac:dyDescent="0.2">
      <c r="A75" s="6">
        <v>73</v>
      </c>
      <c r="B75" s="6">
        <f t="shared" ca="1" si="1"/>
        <v>0.69654706407823908</v>
      </c>
      <c r="C75" s="6" t="s">
        <v>27</v>
      </c>
    </row>
    <row r="76" spans="1:3" x14ac:dyDescent="0.2">
      <c r="A76" s="6">
        <v>74</v>
      </c>
      <c r="B76" s="6">
        <f t="shared" ca="1" si="1"/>
        <v>0.75465325774743885</v>
      </c>
      <c r="C76" s="6" t="s">
        <v>27</v>
      </c>
    </row>
    <row r="77" spans="1:3" x14ac:dyDescent="0.2">
      <c r="A77" s="6">
        <v>75</v>
      </c>
      <c r="B77" s="6">
        <f t="shared" ca="1" si="1"/>
        <v>0.62727961359995599</v>
      </c>
      <c r="C77" s="6" t="s">
        <v>27</v>
      </c>
    </row>
    <row r="78" spans="1:3" x14ac:dyDescent="0.2">
      <c r="A78" s="6">
        <v>76</v>
      </c>
      <c r="B78" s="6">
        <f t="shared" ca="1" si="1"/>
        <v>0.65562032525083425</v>
      </c>
      <c r="C78" s="6" t="s">
        <v>27</v>
      </c>
    </row>
    <row r="79" spans="1:3" x14ac:dyDescent="0.2">
      <c r="A79" s="6">
        <v>77</v>
      </c>
      <c r="B79" s="6">
        <f t="shared" ca="1" si="1"/>
        <v>0.37515032660950498</v>
      </c>
      <c r="C79" s="6" t="s">
        <v>28</v>
      </c>
    </row>
    <row r="80" spans="1:3" x14ac:dyDescent="0.2">
      <c r="A80" s="6">
        <v>78</v>
      </c>
      <c r="B80" s="6">
        <f t="shared" ca="1" si="1"/>
        <v>0.75174186145435584</v>
      </c>
      <c r="C80" s="6" t="s">
        <v>27</v>
      </c>
    </row>
    <row r="81" spans="1:3" x14ac:dyDescent="0.2">
      <c r="A81" s="6">
        <v>79</v>
      </c>
      <c r="B81" s="6">
        <f t="shared" ca="1" si="1"/>
        <v>0.60867878547710552</v>
      </c>
      <c r="C81" s="6" t="s">
        <v>28</v>
      </c>
    </row>
    <row r="82" spans="1:3" x14ac:dyDescent="0.2">
      <c r="A82" s="6">
        <v>80</v>
      </c>
      <c r="B82" s="6">
        <f t="shared" ca="1" si="1"/>
        <v>0.69987917750756889</v>
      </c>
      <c r="C82" s="6" t="s">
        <v>27</v>
      </c>
    </row>
    <row r="83" spans="1:3" x14ac:dyDescent="0.2">
      <c r="A83" s="6">
        <v>81</v>
      </c>
      <c r="B83" s="6">
        <f t="shared" ca="1" si="1"/>
        <v>0.67192923478765654</v>
      </c>
      <c r="C83" s="6" t="s">
        <v>27</v>
      </c>
    </row>
    <row r="84" spans="1:3" x14ac:dyDescent="0.2">
      <c r="A84" s="6">
        <v>82</v>
      </c>
      <c r="B84" s="6">
        <f t="shared" ca="1" si="1"/>
        <v>0.67381606983809195</v>
      </c>
      <c r="C84" s="6" t="s">
        <v>28</v>
      </c>
    </row>
    <row r="85" spans="1:3" x14ac:dyDescent="0.2">
      <c r="A85" s="6">
        <v>83</v>
      </c>
      <c r="B85" s="6">
        <f t="shared" ca="1" si="1"/>
        <v>0.58026048214160464</v>
      </c>
      <c r="C85" s="6" t="s">
        <v>27</v>
      </c>
    </row>
    <row r="86" spans="1:3" x14ac:dyDescent="0.2">
      <c r="A86" s="6">
        <v>84</v>
      </c>
      <c r="B86" s="6">
        <f t="shared" ca="1" si="1"/>
        <v>0.57499507027781482</v>
      </c>
      <c r="C86" s="6" t="s">
        <v>27</v>
      </c>
    </row>
    <row r="87" spans="1:3" x14ac:dyDescent="0.2">
      <c r="A87" s="6">
        <v>85</v>
      </c>
      <c r="B87" s="6">
        <f t="shared" ca="1" si="1"/>
        <v>0.60436994529094623</v>
      </c>
      <c r="C87" s="6" t="s">
        <v>28</v>
      </c>
    </row>
    <row r="88" spans="1:3" x14ac:dyDescent="0.2">
      <c r="A88" s="6">
        <v>86</v>
      </c>
      <c r="B88" s="6">
        <f t="shared" ca="1" si="1"/>
        <v>0.48965176496657353</v>
      </c>
      <c r="C88" s="6" t="s">
        <v>28</v>
      </c>
    </row>
    <row r="89" spans="1:3" x14ac:dyDescent="0.2">
      <c r="A89" s="6">
        <v>87</v>
      </c>
      <c r="B89" s="6">
        <f t="shared" ca="1" si="1"/>
        <v>0.30388834113396285</v>
      </c>
      <c r="C89" s="6" t="s">
        <v>28</v>
      </c>
    </row>
    <row r="90" spans="1:3" x14ac:dyDescent="0.2">
      <c r="A90" s="6">
        <v>88</v>
      </c>
      <c r="B90" s="6">
        <f t="shared" ca="1" si="1"/>
        <v>0.79351770378312225</v>
      </c>
      <c r="C90" s="6" t="s">
        <v>28</v>
      </c>
    </row>
    <row r="91" spans="1:3" x14ac:dyDescent="0.2">
      <c r="A91" s="6">
        <v>89</v>
      </c>
      <c r="B91" s="6">
        <f t="shared" ca="1" si="1"/>
        <v>0.38566187808790714</v>
      </c>
      <c r="C91" s="6" t="s">
        <v>28</v>
      </c>
    </row>
    <row r="92" spans="1:3" x14ac:dyDescent="0.2">
      <c r="A92" s="6">
        <v>90</v>
      </c>
      <c r="B92" s="6">
        <f t="shared" ca="1" si="1"/>
        <v>0.65631912680117899</v>
      </c>
      <c r="C92" s="6" t="s">
        <v>27</v>
      </c>
    </row>
    <row r="93" spans="1:3" x14ac:dyDescent="0.2">
      <c r="A93" s="6">
        <v>91</v>
      </c>
      <c r="B93" s="6">
        <f t="shared" ca="1" si="1"/>
        <v>0.70049522780987383</v>
      </c>
      <c r="C93" s="6" t="s">
        <v>27</v>
      </c>
    </row>
    <row r="94" spans="1:3" x14ac:dyDescent="0.2">
      <c r="A94" s="6">
        <v>92</v>
      </c>
      <c r="B94" s="6">
        <f t="shared" ca="1" si="1"/>
        <v>0.62955119254925185</v>
      </c>
      <c r="C94" s="6" t="s">
        <v>28</v>
      </c>
    </row>
    <row r="95" spans="1:3" x14ac:dyDescent="0.2">
      <c r="A95" s="6">
        <v>93</v>
      </c>
      <c r="B95" s="6">
        <f t="shared" ca="1" si="1"/>
        <v>0.48865349104805866</v>
      </c>
      <c r="C95" s="6" t="s">
        <v>27</v>
      </c>
    </row>
    <row r="96" spans="1:3" x14ac:dyDescent="0.2">
      <c r="A96" s="6">
        <v>94</v>
      </c>
      <c r="B96" s="6">
        <f t="shared" ca="1" si="1"/>
        <v>0.75740948762986204</v>
      </c>
      <c r="C96" s="6" t="s">
        <v>27</v>
      </c>
    </row>
    <row r="97" spans="1:3" x14ac:dyDescent="0.2">
      <c r="A97" s="6">
        <v>95</v>
      </c>
      <c r="B97" s="6">
        <f t="shared" ca="1" si="1"/>
        <v>0.82652657023804099</v>
      </c>
      <c r="C97" s="6" t="s">
        <v>28</v>
      </c>
    </row>
    <row r="98" spans="1:3" x14ac:dyDescent="0.2">
      <c r="A98" s="6">
        <v>96</v>
      </c>
      <c r="B98" s="6">
        <f t="shared" ca="1" si="1"/>
        <v>0.48592891345246481</v>
      </c>
      <c r="C98" s="6" t="s">
        <v>28</v>
      </c>
    </row>
    <row r="99" spans="1:3" x14ac:dyDescent="0.2">
      <c r="A99" s="6">
        <v>97</v>
      </c>
      <c r="B99" s="6">
        <f t="shared" ca="1" si="1"/>
        <v>0.70031044507549844</v>
      </c>
      <c r="C99" s="6" t="s">
        <v>27</v>
      </c>
    </row>
    <row r="100" spans="1:3" x14ac:dyDescent="0.2">
      <c r="A100" s="6">
        <v>98</v>
      </c>
      <c r="B100" s="6">
        <f t="shared" ca="1" si="1"/>
        <v>0.79338650163055002</v>
      </c>
      <c r="C100" s="6" t="s">
        <v>27</v>
      </c>
    </row>
    <row r="101" spans="1:3" x14ac:dyDescent="0.2">
      <c r="A101" s="6">
        <v>99</v>
      </c>
      <c r="B101" s="6">
        <f t="shared" ca="1" si="1"/>
        <v>0.69548775744941327</v>
      </c>
      <c r="C101" s="6" t="s">
        <v>27</v>
      </c>
    </row>
    <row r="102" spans="1:3" x14ac:dyDescent="0.2">
      <c r="A102" s="6">
        <v>100</v>
      </c>
      <c r="B102" s="6">
        <f t="shared" ca="1" si="1"/>
        <v>0.58479665269714454</v>
      </c>
      <c r="C102" s="6" t="s">
        <v>28</v>
      </c>
    </row>
    <row r="103" spans="1:3" x14ac:dyDescent="0.2">
      <c r="A103" s="6">
        <v>101</v>
      </c>
      <c r="B103" s="6">
        <f t="shared" ca="1" si="1"/>
        <v>0.75501575557821821</v>
      </c>
      <c r="C103" s="6" t="s">
        <v>27</v>
      </c>
    </row>
    <row r="104" spans="1:3" x14ac:dyDescent="0.2">
      <c r="A104" s="6">
        <v>102</v>
      </c>
      <c r="B104" s="6">
        <f t="shared" ca="1" si="1"/>
        <v>0.59594736776090018</v>
      </c>
      <c r="C104" s="6" t="s">
        <v>28</v>
      </c>
    </row>
    <row r="105" spans="1:3" x14ac:dyDescent="0.2">
      <c r="A105" s="6">
        <v>103</v>
      </c>
      <c r="B105" s="6">
        <f t="shared" ca="1" si="1"/>
        <v>0.58523157392756442</v>
      </c>
      <c r="C105" s="6" t="s">
        <v>28</v>
      </c>
    </row>
    <row r="106" spans="1:3" x14ac:dyDescent="0.2">
      <c r="A106" s="6">
        <v>104</v>
      </c>
      <c r="B106" s="6">
        <f t="shared" ca="1" si="1"/>
        <v>0.76100856335184308</v>
      </c>
      <c r="C106" s="6" t="s">
        <v>28</v>
      </c>
    </row>
    <row r="107" spans="1:3" x14ac:dyDescent="0.2">
      <c r="A107" s="6">
        <v>105</v>
      </c>
      <c r="B107" s="6">
        <f t="shared" ca="1" si="1"/>
        <v>0.82307339472952457</v>
      </c>
      <c r="C107" s="6" t="s">
        <v>27</v>
      </c>
    </row>
    <row r="108" spans="1:3" x14ac:dyDescent="0.2">
      <c r="A108" s="6">
        <v>106</v>
      </c>
      <c r="B108" s="6">
        <f t="shared" ca="1" si="1"/>
        <v>0.41142759193383205</v>
      </c>
      <c r="C108" s="6" t="s">
        <v>28</v>
      </c>
    </row>
    <row r="109" spans="1:3" x14ac:dyDescent="0.2">
      <c r="A109" s="6">
        <v>107</v>
      </c>
      <c r="B109" s="6">
        <f t="shared" ca="1" si="1"/>
        <v>0.62560784967699457</v>
      </c>
      <c r="C109" s="6" t="s">
        <v>28</v>
      </c>
    </row>
    <row r="110" spans="1:3" x14ac:dyDescent="0.2">
      <c r="A110" s="6">
        <v>108</v>
      </c>
      <c r="B110" s="6">
        <f t="shared" ca="1" si="1"/>
        <v>0.49153194330521993</v>
      </c>
      <c r="C110" s="6" t="s">
        <v>28</v>
      </c>
    </row>
    <row r="111" spans="1:3" x14ac:dyDescent="0.2">
      <c r="A111" s="6">
        <v>109</v>
      </c>
      <c r="B111" s="6">
        <f t="shared" ca="1" si="1"/>
        <v>0.37691122716262582</v>
      </c>
      <c r="C111" s="6" t="s">
        <v>28</v>
      </c>
    </row>
    <row r="112" spans="1:3" x14ac:dyDescent="0.2">
      <c r="A112" s="6">
        <v>110</v>
      </c>
      <c r="B112" s="6">
        <f t="shared" ca="1" si="1"/>
        <v>0.62652599135667031</v>
      </c>
      <c r="C112" s="6" t="s">
        <v>28</v>
      </c>
    </row>
    <row r="113" spans="1:3" x14ac:dyDescent="0.2">
      <c r="A113" s="6">
        <v>111</v>
      </c>
      <c r="B113" s="6">
        <f t="shared" ca="1" si="1"/>
        <v>0.92547062666156021</v>
      </c>
      <c r="C113" s="6" t="s">
        <v>27</v>
      </c>
    </row>
    <row r="114" spans="1:3" x14ac:dyDescent="0.2">
      <c r="A114" s="6">
        <v>112</v>
      </c>
      <c r="B114" s="6">
        <f t="shared" ca="1" si="1"/>
        <v>0.61137063472236985</v>
      </c>
      <c r="C114" s="6" t="s">
        <v>28</v>
      </c>
    </row>
    <row r="115" spans="1:3" x14ac:dyDescent="0.2">
      <c r="A115" s="6">
        <v>113</v>
      </c>
      <c r="B115" s="6">
        <f t="shared" ca="1" si="1"/>
        <v>0.57636501713420274</v>
      </c>
      <c r="C115" s="6" t="s">
        <v>28</v>
      </c>
    </row>
    <row r="116" spans="1:3" x14ac:dyDescent="0.2">
      <c r="A116" s="6">
        <v>114</v>
      </c>
      <c r="B116" s="6">
        <f t="shared" ca="1" si="1"/>
        <v>0.51708392734296038</v>
      </c>
      <c r="C116" s="6" t="s">
        <v>28</v>
      </c>
    </row>
    <row r="117" spans="1:3" x14ac:dyDescent="0.2">
      <c r="A117" s="6">
        <v>115</v>
      </c>
      <c r="B117" s="6">
        <f t="shared" ca="1" si="1"/>
        <v>0.36099690054939765</v>
      </c>
      <c r="C117" s="6" t="s">
        <v>28</v>
      </c>
    </row>
    <row r="118" spans="1:3" x14ac:dyDescent="0.2">
      <c r="A118" s="6">
        <v>116</v>
      </c>
      <c r="B118" s="6">
        <f t="shared" ca="1" si="1"/>
        <v>0.56613359434582644</v>
      </c>
      <c r="C118" s="6" t="s">
        <v>28</v>
      </c>
    </row>
    <row r="119" spans="1:3" x14ac:dyDescent="0.2">
      <c r="A119" s="6">
        <v>117</v>
      </c>
      <c r="B119" s="6">
        <f t="shared" ca="1" si="1"/>
        <v>0.7278747426593859</v>
      </c>
      <c r="C119" s="6" t="s">
        <v>28</v>
      </c>
    </row>
    <row r="120" spans="1:3" x14ac:dyDescent="0.2">
      <c r="A120" s="6">
        <v>118</v>
      </c>
      <c r="B120" s="6">
        <f t="shared" ca="1" si="1"/>
        <v>0.76976205325057379</v>
      </c>
      <c r="C120" s="6" t="s">
        <v>28</v>
      </c>
    </row>
    <row r="121" spans="1:3" x14ac:dyDescent="0.2">
      <c r="A121" s="6">
        <v>119</v>
      </c>
      <c r="B121" s="6">
        <f t="shared" ca="1" si="1"/>
        <v>0.17237506835447708</v>
      </c>
      <c r="C121" s="6" t="s">
        <v>28</v>
      </c>
    </row>
    <row r="122" spans="1:3" x14ac:dyDescent="0.2">
      <c r="A122" s="6">
        <v>120</v>
      </c>
      <c r="B122" s="6">
        <f t="shared" ca="1" si="1"/>
        <v>0.86872677479092997</v>
      </c>
      <c r="C122" s="6" t="s">
        <v>27</v>
      </c>
    </row>
    <row r="123" spans="1:3" x14ac:dyDescent="0.2">
      <c r="A123" s="6">
        <v>121</v>
      </c>
      <c r="B123" s="6">
        <f t="shared" ca="1" si="1"/>
        <v>0.81177152232916416</v>
      </c>
      <c r="C123" s="6" t="s">
        <v>27</v>
      </c>
    </row>
    <row r="124" spans="1:3" x14ac:dyDescent="0.2">
      <c r="A124" s="6">
        <v>122</v>
      </c>
      <c r="B124" s="6">
        <f t="shared" ca="1" si="1"/>
        <v>0.60163776463455076</v>
      </c>
      <c r="C124" s="6" t="s">
        <v>28</v>
      </c>
    </row>
    <row r="125" spans="1:3" x14ac:dyDescent="0.2">
      <c r="A125" s="6">
        <v>123</v>
      </c>
      <c r="B125" s="6">
        <f t="shared" ca="1" si="1"/>
        <v>0.67272727318860293</v>
      </c>
      <c r="C125" s="6" t="s">
        <v>27</v>
      </c>
    </row>
    <row r="126" spans="1:3" x14ac:dyDescent="0.2">
      <c r="A126" s="6">
        <v>124</v>
      </c>
      <c r="B126" s="6">
        <f t="shared" ca="1" si="1"/>
        <v>0.64922055996293515</v>
      </c>
      <c r="C126" s="6" t="s">
        <v>27</v>
      </c>
    </row>
    <row r="127" spans="1:3" x14ac:dyDescent="0.2">
      <c r="A127" s="6">
        <v>125</v>
      </c>
      <c r="B127" s="6">
        <f t="shared" ca="1" si="1"/>
        <v>0.43914994935836593</v>
      </c>
      <c r="C127" s="6" t="s">
        <v>28</v>
      </c>
    </row>
    <row r="128" spans="1:3" x14ac:dyDescent="0.2">
      <c r="A128" s="6">
        <v>126</v>
      </c>
      <c r="B128" s="6">
        <f t="shared" ca="1" si="1"/>
        <v>0.68138457199832136</v>
      </c>
      <c r="C128" s="6" t="s">
        <v>28</v>
      </c>
    </row>
    <row r="129" spans="1:3" x14ac:dyDescent="0.2">
      <c r="A129" s="6">
        <v>127</v>
      </c>
      <c r="B129" s="6">
        <f t="shared" ca="1" si="1"/>
        <v>0.63760243564825614</v>
      </c>
      <c r="C129" s="6" t="s">
        <v>28</v>
      </c>
    </row>
    <row r="130" spans="1:3" x14ac:dyDescent="0.2">
      <c r="A130" s="6">
        <v>128</v>
      </c>
      <c r="B130" s="6">
        <f t="shared" ca="1" si="1"/>
        <v>0.62508744394211535</v>
      </c>
      <c r="C130" s="6" t="s">
        <v>28</v>
      </c>
    </row>
    <row r="131" spans="1:3" x14ac:dyDescent="0.2">
      <c r="A131" s="6">
        <v>129</v>
      </c>
      <c r="B131" s="6">
        <f t="shared" ca="1" si="1"/>
        <v>0.56279779008793351</v>
      </c>
      <c r="C131" s="6" t="s">
        <v>28</v>
      </c>
    </row>
    <row r="132" spans="1:3" x14ac:dyDescent="0.2">
      <c r="A132" s="6">
        <v>130</v>
      </c>
      <c r="B132" s="6">
        <f t="shared" ref="B132:B195" ca="1" si="2">IF(C132="Bomb",_xlfn.NORM.INV(RAND(),0.7,0.1),_xlfn.NORM.INV(RAND(),0.6,0.15))</f>
        <v>0.83025128237926138</v>
      </c>
      <c r="C132" s="6" t="s">
        <v>27</v>
      </c>
    </row>
    <row r="133" spans="1:3" x14ac:dyDescent="0.2">
      <c r="A133" s="6">
        <v>131</v>
      </c>
      <c r="B133" s="6">
        <f t="shared" ca="1" si="2"/>
        <v>0.74181900068881668</v>
      </c>
      <c r="C133" s="6" t="s">
        <v>27</v>
      </c>
    </row>
    <row r="134" spans="1:3" x14ac:dyDescent="0.2">
      <c r="A134" s="6">
        <v>132</v>
      </c>
      <c r="B134" s="6">
        <f t="shared" ca="1" si="2"/>
        <v>0.57164480434602594</v>
      </c>
      <c r="C134" s="6" t="s">
        <v>27</v>
      </c>
    </row>
    <row r="135" spans="1:3" x14ac:dyDescent="0.2">
      <c r="A135" s="6">
        <v>133</v>
      </c>
      <c r="B135" s="6">
        <f t="shared" ca="1" si="2"/>
        <v>0.70457973210713443</v>
      </c>
      <c r="C135" s="6" t="s">
        <v>27</v>
      </c>
    </row>
    <row r="136" spans="1:3" x14ac:dyDescent="0.2">
      <c r="A136" s="6">
        <v>134</v>
      </c>
      <c r="B136" s="6">
        <f t="shared" ca="1" si="2"/>
        <v>0.54405647717024308</v>
      </c>
      <c r="C136" s="6" t="s">
        <v>28</v>
      </c>
    </row>
    <row r="137" spans="1:3" x14ac:dyDescent="0.2">
      <c r="A137" s="6">
        <v>135</v>
      </c>
      <c r="B137" s="6">
        <f t="shared" ca="1" si="2"/>
        <v>0.69603454276157106</v>
      </c>
      <c r="C137" s="6" t="s">
        <v>27</v>
      </c>
    </row>
    <row r="138" spans="1:3" x14ac:dyDescent="0.2">
      <c r="A138" s="6">
        <v>136</v>
      </c>
      <c r="B138" s="6">
        <f t="shared" ca="1" si="2"/>
        <v>0.69724791129739327</v>
      </c>
      <c r="C138" s="6" t="s">
        <v>27</v>
      </c>
    </row>
    <row r="139" spans="1:3" x14ac:dyDescent="0.2">
      <c r="A139" s="6">
        <v>137</v>
      </c>
      <c r="B139" s="6">
        <f t="shared" ca="1" si="2"/>
        <v>0.4588235107460289</v>
      </c>
      <c r="C139" s="6" t="s">
        <v>28</v>
      </c>
    </row>
    <row r="140" spans="1:3" x14ac:dyDescent="0.2">
      <c r="A140" s="6">
        <v>138</v>
      </c>
      <c r="B140" s="6">
        <f t="shared" ca="1" si="2"/>
        <v>0.70437112072691754</v>
      </c>
      <c r="C140" s="6" t="s">
        <v>27</v>
      </c>
    </row>
    <row r="141" spans="1:3" x14ac:dyDescent="0.2">
      <c r="A141" s="6">
        <v>139</v>
      </c>
      <c r="B141" s="6">
        <f t="shared" ca="1" si="2"/>
        <v>0.4916975466339874</v>
      </c>
      <c r="C141" s="6" t="s">
        <v>28</v>
      </c>
    </row>
    <row r="142" spans="1:3" x14ac:dyDescent="0.2">
      <c r="A142" s="6">
        <v>140</v>
      </c>
      <c r="B142" s="6">
        <f t="shared" ca="1" si="2"/>
        <v>0.46153564462626434</v>
      </c>
      <c r="C142" s="6" t="s">
        <v>28</v>
      </c>
    </row>
    <row r="143" spans="1:3" x14ac:dyDescent="0.2">
      <c r="A143" s="6">
        <v>141</v>
      </c>
      <c r="B143" s="6">
        <f t="shared" ca="1" si="2"/>
        <v>0.5646431435470195</v>
      </c>
      <c r="C143" s="6" t="s">
        <v>28</v>
      </c>
    </row>
    <row r="144" spans="1:3" x14ac:dyDescent="0.2">
      <c r="A144" s="6">
        <v>142</v>
      </c>
      <c r="B144" s="6">
        <f t="shared" ca="1" si="2"/>
        <v>0.78376024169409819</v>
      </c>
      <c r="C144" s="6" t="s">
        <v>27</v>
      </c>
    </row>
    <row r="145" spans="1:3" x14ac:dyDescent="0.2">
      <c r="A145" s="6">
        <v>143</v>
      </c>
      <c r="B145" s="6">
        <f t="shared" ca="1" si="2"/>
        <v>0.44437643317275743</v>
      </c>
      <c r="C145" s="6" t="s">
        <v>28</v>
      </c>
    </row>
    <row r="146" spans="1:3" x14ac:dyDescent="0.2">
      <c r="A146" s="6">
        <v>144</v>
      </c>
      <c r="B146" s="6">
        <f t="shared" ca="1" si="2"/>
        <v>0.79340299768103273</v>
      </c>
      <c r="C146" s="6" t="s">
        <v>27</v>
      </c>
    </row>
    <row r="147" spans="1:3" x14ac:dyDescent="0.2">
      <c r="A147" s="6">
        <v>145</v>
      </c>
      <c r="B147" s="6">
        <f t="shared" ca="1" si="2"/>
        <v>0.62213762057933664</v>
      </c>
      <c r="C147" s="6" t="s">
        <v>28</v>
      </c>
    </row>
    <row r="148" spans="1:3" x14ac:dyDescent="0.2">
      <c r="A148" s="6">
        <v>146</v>
      </c>
      <c r="B148" s="6">
        <f t="shared" ca="1" si="2"/>
        <v>0.79142270539615911</v>
      </c>
      <c r="C148" s="6" t="s">
        <v>28</v>
      </c>
    </row>
    <row r="149" spans="1:3" x14ac:dyDescent="0.2">
      <c r="A149" s="6">
        <v>147</v>
      </c>
      <c r="B149" s="6">
        <f t="shared" ca="1" si="2"/>
        <v>0.58423307708240257</v>
      </c>
      <c r="C149" s="6" t="s">
        <v>27</v>
      </c>
    </row>
    <row r="150" spans="1:3" x14ac:dyDescent="0.2">
      <c r="A150" s="6">
        <v>148</v>
      </c>
      <c r="B150" s="6">
        <f t="shared" ca="1" si="2"/>
        <v>1.0014765685229463</v>
      </c>
      <c r="C150" s="6" t="s">
        <v>28</v>
      </c>
    </row>
    <row r="151" spans="1:3" x14ac:dyDescent="0.2">
      <c r="A151" s="6">
        <v>149</v>
      </c>
      <c r="B151" s="6">
        <f t="shared" ca="1" si="2"/>
        <v>0.43660446578255296</v>
      </c>
      <c r="C151" s="6" t="s">
        <v>28</v>
      </c>
    </row>
    <row r="152" spans="1:3" x14ac:dyDescent="0.2">
      <c r="A152" s="6">
        <v>150</v>
      </c>
      <c r="B152" s="6">
        <f t="shared" ca="1" si="2"/>
        <v>0.70801589682229671</v>
      </c>
      <c r="C152" s="6" t="s">
        <v>28</v>
      </c>
    </row>
    <row r="153" spans="1:3" x14ac:dyDescent="0.2">
      <c r="A153" s="6">
        <v>151</v>
      </c>
      <c r="B153" s="6">
        <f t="shared" ca="1" si="2"/>
        <v>0.66621061173896245</v>
      </c>
      <c r="C153" s="6" t="s">
        <v>27</v>
      </c>
    </row>
    <row r="154" spans="1:3" x14ac:dyDescent="0.2">
      <c r="A154" s="6">
        <v>152</v>
      </c>
      <c r="B154" s="6">
        <f t="shared" ca="1" si="2"/>
        <v>0.66453704032685235</v>
      </c>
      <c r="C154" s="6" t="s">
        <v>27</v>
      </c>
    </row>
    <row r="155" spans="1:3" x14ac:dyDescent="0.2">
      <c r="A155" s="6">
        <v>153</v>
      </c>
      <c r="B155" s="6">
        <f t="shared" ca="1" si="2"/>
        <v>0.60396413001488303</v>
      </c>
      <c r="C155" s="6" t="s">
        <v>27</v>
      </c>
    </row>
    <row r="156" spans="1:3" x14ac:dyDescent="0.2">
      <c r="A156" s="6">
        <v>154</v>
      </c>
      <c r="B156" s="6">
        <f t="shared" ca="1" si="2"/>
        <v>0.48712847832592199</v>
      </c>
      <c r="C156" s="6" t="s">
        <v>28</v>
      </c>
    </row>
    <row r="157" spans="1:3" x14ac:dyDescent="0.2">
      <c r="A157" s="6">
        <v>155</v>
      </c>
      <c r="B157" s="6">
        <f t="shared" ca="1" si="2"/>
        <v>0.60172648775432191</v>
      </c>
      <c r="C157" s="6" t="s">
        <v>27</v>
      </c>
    </row>
    <row r="158" spans="1:3" x14ac:dyDescent="0.2">
      <c r="A158" s="6">
        <v>156</v>
      </c>
      <c r="B158" s="6">
        <f t="shared" ca="1" si="2"/>
        <v>0.86933203151870708</v>
      </c>
      <c r="C158" s="6" t="s">
        <v>27</v>
      </c>
    </row>
    <row r="159" spans="1:3" x14ac:dyDescent="0.2">
      <c r="A159" s="6">
        <v>157</v>
      </c>
      <c r="B159" s="6">
        <f t="shared" ca="1" si="2"/>
        <v>0.68247878371080117</v>
      </c>
      <c r="C159" s="6" t="s">
        <v>28</v>
      </c>
    </row>
    <row r="160" spans="1:3" x14ac:dyDescent="0.2">
      <c r="A160" s="6">
        <v>158</v>
      </c>
      <c r="B160" s="6">
        <f t="shared" ca="1" si="2"/>
        <v>0.64426526066000589</v>
      </c>
      <c r="C160" s="6" t="s">
        <v>28</v>
      </c>
    </row>
    <row r="161" spans="1:3" x14ac:dyDescent="0.2">
      <c r="A161" s="6">
        <v>159</v>
      </c>
      <c r="B161" s="6">
        <f t="shared" ca="1" si="2"/>
        <v>0.73742387720166158</v>
      </c>
      <c r="C161" s="6" t="s">
        <v>27</v>
      </c>
    </row>
    <row r="162" spans="1:3" x14ac:dyDescent="0.2">
      <c r="A162" s="6">
        <v>160</v>
      </c>
      <c r="B162" s="6">
        <f t="shared" ca="1" si="2"/>
        <v>0.48942328560056958</v>
      </c>
      <c r="C162" s="6" t="s">
        <v>27</v>
      </c>
    </row>
    <row r="163" spans="1:3" x14ac:dyDescent="0.2">
      <c r="A163" s="6">
        <v>161</v>
      </c>
      <c r="B163" s="6">
        <f t="shared" ca="1" si="2"/>
        <v>0.70730002141814241</v>
      </c>
      <c r="C163" s="6" t="s">
        <v>27</v>
      </c>
    </row>
    <row r="164" spans="1:3" x14ac:dyDescent="0.2">
      <c r="A164" s="6">
        <v>162</v>
      </c>
      <c r="B164" s="6">
        <f t="shared" ca="1" si="2"/>
        <v>0.66064559964873715</v>
      </c>
      <c r="C164" s="6" t="s">
        <v>28</v>
      </c>
    </row>
    <row r="165" spans="1:3" x14ac:dyDescent="0.2">
      <c r="A165" s="6">
        <v>163</v>
      </c>
      <c r="B165" s="6">
        <f t="shared" ca="1" si="2"/>
        <v>0.53561964415148056</v>
      </c>
      <c r="C165" s="6" t="s">
        <v>28</v>
      </c>
    </row>
    <row r="166" spans="1:3" x14ac:dyDescent="0.2">
      <c r="A166" s="6">
        <v>164</v>
      </c>
      <c r="B166" s="6">
        <f t="shared" ca="1" si="2"/>
        <v>0.67465388858545039</v>
      </c>
      <c r="C166" s="6" t="s">
        <v>28</v>
      </c>
    </row>
    <row r="167" spans="1:3" x14ac:dyDescent="0.2">
      <c r="A167" s="6">
        <v>165</v>
      </c>
      <c r="B167" s="6">
        <f t="shared" ca="1" si="2"/>
        <v>0.4702278741296147</v>
      </c>
      <c r="C167" s="6" t="s">
        <v>28</v>
      </c>
    </row>
    <row r="168" spans="1:3" x14ac:dyDescent="0.2">
      <c r="A168" s="6">
        <v>166</v>
      </c>
      <c r="B168" s="6">
        <f t="shared" ca="1" si="2"/>
        <v>0.83239525359744226</v>
      </c>
      <c r="C168" s="6" t="s">
        <v>27</v>
      </c>
    </row>
    <row r="169" spans="1:3" x14ac:dyDescent="0.2">
      <c r="A169" s="6">
        <v>167</v>
      </c>
      <c r="B169" s="6">
        <f t="shared" ca="1" si="2"/>
        <v>0.62576525408120975</v>
      </c>
      <c r="C169" s="6" t="s">
        <v>27</v>
      </c>
    </row>
    <row r="170" spans="1:3" x14ac:dyDescent="0.2">
      <c r="A170" s="6">
        <v>168</v>
      </c>
      <c r="B170" s="6">
        <f t="shared" ca="1" si="2"/>
        <v>0.65623067562170723</v>
      </c>
      <c r="C170" s="6" t="s">
        <v>27</v>
      </c>
    </row>
    <row r="171" spans="1:3" x14ac:dyDescent="0.2">
      <c r="A171" s="6">
        <v>169</v>
      </c>
      <c r="B171" s="6">
        <f t="shared" ca="1" si="2"/>
        <v>0.34219819429617304</v>
      </c>
      <c r="C171" s="6" t="s">
        <v>28</v>
      </c>
    </row>
    <row r="172" spans="1:3" x14ac:dyDescent="0.2">
      <c r="A172" s="6">
        <v>170</v>
      </c>
      <c r="B172" s="6">
        <f t="shared" ca="1" si="2"/>
        <v>0.7293022193365436</v>
      </c>
      <c r="C172" s="6" t="s">
        <v>28</v>
      </c>
    </row>
    <row r="173" spans="1:3" x14ac:dyDescent="0.2">
      <c r="A173" s="6">
        <v>171</v>
      </c>
      <c r="B173" s="6">
        <f t="shared" ca="1" si="2"/>
        <v>0.67999308771182065</v>
      </c>
      <c r="C173" s="6" t="s">
        <v>27</v>
      </c>
    </row>
    <row r="174" spans="1:3" x14ac:dyDescent="0.2">
      <c r="A174" s="6">
        <v>172</v>
      </c>
      <c r="B174" s="6">
        <f t="shared" ca="1" si="2"/>
        <v>0.69384510096106378</v>
      </c>
      <c r="C174" s="6" t="s">
        <v>27</v>
      </c>
    </row>
    <row r="175" spans="1:3" x14ac:dyDescent="0.2">
      <c r="A175" s="6">
        <v>173</v>
      </c>
      <c r="B175" s="6">
        <f t="shared" ca="1" si="2"/>
        <v>0.7110814052649379</v>
      </c>
      <c r="C175" s="6" t="s">
        <v>27</v>
      </c>
    </row>
    <row r="176" spans="1:3" x14ac:dyDescent="0.2">
      <c r="A176" s="6">
        <v>174</v>
      </c>
      <c r="B176" s="6">
        <f t="shared" ca="1" si="2"/>
        <v>0.39366086067490857</v>
      </c>
      <c r="C176" s="6" t="s">
        <v>28</v>
      </c>
    </row>
    <row r="177" spans="1:3" x14ac:dyDescent="0.2">
      <c r="A177" s="6">
        <v>175</v>
      </c>
      <c r="B177" s="6">
        <f t="shared" ca="1" si="2"/>
        <v>0.54926909837343219</v>
      </c>
      <c r="C177" s="6" t="s">
        <v>27</v>
      </c>
    </row>
    <row r="178" spans="1:3" x14ac:dyDescent="0.2">
      <c r="A178" s="6">
        <v>176</v>
      </c>
      <c r="B178" s="6">
        <f t="shared" ca="1" si="2"/>
        <v>0.63814298328306807</v>
      </c>
      <c r="C178" s="6" t="s">
        <v>27</v>
      </c>
    </row>
    <row r="179" spans="1:3" x14ac:dyDescent="0.2">
      <c r="A179" s="6">
        <v>177</v>
      </c>
      <c r="B179" s="6">
        <f t="shared" ca="1" si="2"/>
        <v>0.61485232152096891</v>
      </c>
      <c r="C179" s="6" t="s">
        <v>28</v>
      </c>
    </row>
    <row r="180" spans="1:3" x14ac:dyDescent="0.2">
      <c r="A180" s="6">
        <v>178</v>
      </c>
      <c r="B180" s="6">
        <f t="shared" ca="1" si="2"/>
        <v>0.6790947040828188</v>
      </c>
      <c r="C180" s="6" t="s">
        <v>28</v>
      </c>
    </row>
    <row r="181" spans="1:3" x14ac:dyDescent="0.2">
      <c r="A181" s="6">
        <v>179</v>
      </c>
      <c r="B181" s="6">
        <f t="shared" ca="1" si="2"/>
        <v>0.70285327139609455</v>
      </c>
      <c r="C181" s="6" t="s">
        <v>27</v>
      </c>
    </row>
    <row r="182" spans="1:3" x14ac:dyDescent="0.2">
      <c r="A182" s="6">
        <v>180</v>
      </c>
      <c r="B182" s="6">
        <f t="shared" ca="1" si="2"/>
        <v>0.76565410706753534</v>
      </c>
      <c r="C182" s="6" t="s">
        <v>27</v>
      </c>
    </row>
    <row r="183" spans="1:3" x14ac:dyDescent="0.2">
      <c r="A183" s="6">
        <v>181</v>
      </c>
      <c r="B183" s="6">
        <f t="shared" ca="1" si="2"/>
        <v>0.7072266010727617</v>
      </c>
      <c r="C183" s="6" t="s">
        <v>27</v>
      </c>
    </row>
    <row r="184" spans="1:3" x14ac:dyDescent="0.2">
      <c r="A184" s="6">
        <v>182</v>
      </c>
      <c r="B184" s="6">
        <f t="shared" ca="1" si="2"/>
        <v>0.669477911937295</v>
      </c>
      <c r="C184" s="6" t="s">
        <v>27</v>
      </c>
    </row>
    <row r="185" spans="1:3" x14ac:dyDescent="0.2">
      <c r="A185" s="6">
        <v>183</v>
      </c>
      <c r="B185" s="6">
        <f t="shared" ca="1" si="2"/>
        <v>0.72730900524581454</v>
      </c>
      <c r="C185" s="6" t="s">
        <v>28</v>
      </c>
    </row>
    <row r="186" spans="1:3" x14ac:dyDescent="0.2">
      <c r="A186" s="6">
        <v>184</v>
      </c>
      <c r="B186" s="6">
        <f t="shared" ca="1" si="2"/>
        <v>0.62352605710869735</v>
      </c>
      <c r="C186" s="6" t="s">
        <v>27</v>
      </c>
    </row>
    <row r="187" spans="1:3" x14ac:dyDescent="0.2">
      <c r="A187" s="6">
        <v>185</v>
      </c>
      <c r="B187" s="6">
        <f t="shared" ca="1" si="2"/>
        <v>0.56121789619752394</v>
      </c>
      <c r="C187" s="6" t="s">
        <v>28</v>
      </c>
    </row>
    <row r="188" spans="1:3" x14ac:dyDescent="0.2">
      <c r="A188" s="6">
        <v>186</v>
      </c>
      <c r="B188" s="6">
        <f t="shared" ca="1" si="2"/>
        <v>0.6455440541961599</v>
      </c>
      <c r="C188" s="6" t="s">
        <v>27</v>
      </c>
    </row>
    <row r="189" spans="1:3" x14ac:dyDescent="0.2">
      <c r="A189" s="6">
        <v>187</v>
      </c>
      <c r="B189" s="6">
        <f t="shared" ca="1" si="2"/>
        <v>0.79162068002815766</v>
      </c>
      <c r="C189" s="6" t="s">
        <v>28</v>
      </c>
    </row>
    <row r="190" spans="1:3" x14ac:dyDescent="0.2">
      <c r="A190" s="6">
        <v>188</v>
      </c>
      <c r="B190" s="6">
        <f t="shared" ca="1" si="2"/>
        <v>0.62541108454529593</v>
      </c>
      <c r="C190" s="6" t="s">
        <v>27</v>
      </c>
    </row>
    <row r="191" spans="1:3" x14ac:dyDescent="0.2">
      <c r="A191" s="6">
        <v>189</v>
      </c>
      <c r="B191" s="6">
        <f t="shared" ca="1" si="2"/>
        <v>0.69961266952070489</v>
      </c>
      <c r="C191" s="6" t="s">
        <v>27</v>
      </c>
    </row>
    <row r="192" spans="1:3" x14ac:dyDescent="0.2">
      <c r="A192" s="6">
        <v>190</v>
      </c>
      <c r="B192" s="6">
        <f t="shared" ca="1" si="2"/>
        <v>0.80339855616188005</v>
      </c>
      <c r="C192" s="6" t="s">
        <v>28</v>
      </c>
    </row>
    <row r="193" spans="1:3" x14ac:dyDescent="0.2">
      <c r="A193" s="6">
        <v>191</v>
      </c>
      <c r="B193" s="6">
        <f t="shared" ca="1" si="2"/>
        <v>0.52534610626653011</v>
      </c>
      <c r="C193" s="6" t="s">
        <v>27</v>
      </c>
    </row>
    <row r="194" spans="1:3" x14ac:dyDescent="0.2">
      <c r="A194" s="6">
        <v>192</v>
      </c>
      <c r="B194" s="6">
        <f t="shared" ca="1" si="2"/>
        <v>0.51458681423582409</v>
      </c>
      <c r="C194" s="6" t="s">
        <v>28</v>
      </c>
    </row>
    <row r="195" spans="1:3" x14ac:dyDescent="0.2">
      <c r="A195" s="6">
        <v>193</v>
      </c>
      <c r="B195" s="6">
        <f t="shared" ca="1" si="2"/>
        <v>0.66476149179536237</v>
      </c>
      <c r="C195" s="6" t="s">
        <v>27</v>
      </c>
    </row>
    <row r="196" spans="1:3" x14ac:dyDescent="0.2">
      <c r="A196" s="6">
        <v>194</v>
      </c>
      <c r="B196" s="6">
        <f t="shared" ref="B196:B259" ca="1" si="3">IF(C196="Bomb",_xlfn.NORM.INV(RAND(),0.7,0.1),_xlfn.NORM.INV(RAND(),0.6,0.15))</f>
        <v>0.76422926666369206</v>
      </c>
      <c r="C196" s="6" t="s">
        <v>28</v>
      </c>
    </row>
    <row r="197" spans="1:3" x14ac:dyDescent="0.2">
      <c r="A197" s="6">
        <v>195</v>
      </c>
      <c r="B197" s="6">
        <f t="shared" ca="1" si="3"/>
        <v>0.48840442215907914</v>
      </c>
      <c r="C197" s="6" t="s">
        <v>28</v>
      </c>
    </row>
    <row r="198" spans="1:3" x14ac:dyDescent="0.2">
      <c r="A198" s="6">
        <v>196</v>
      </c>
      <c r="B198" s="6">
        <f t="shared" ca="1" si="3"/>
        <v>0.81988829380006778</v>
      </c>
      <c r="C198" s="6" t="s">
        <v>27</v>
      </c>
    </row>
    <row r="199" spans="1:3" x14ac:dyDescent="0.2">
      <c r="A199" s="6">
        <v>197</v>
      </c>
      <c r="B199" s="6">
        <f t="shared" ca="1" si="3"/>
        <v>0.32543985151610139</v>
      </c>
      <c r="C199" s="6" t="s">
        <v>28</v>
      </c>
    </row>
    <row r="200" spans="1:3" x14ac:dyDescent="0.2">
      <c r="A200" s="6">
        <v>198</v>
      </c>
      <c r="B200" s="6">
        <f t="shared" ca="1" si="3"/>
        <v>0.70909601872165373</v>
      </c>
      <c r="C200" s="6" t="s">
        <v>27</v>
      </c>
    </row>
    <row r="201" spans="1:3" x14ac:dyDescent="0.2">
      <c r="A201" s="6">
        <v>199</v>
      </c>
      <c r="B201" s="6">
        <f t="shared" ca="1" si="3"/>
        <v>0.38073589065483049</v>
      </c>
      <c r="C201" s="6" t="s">
        <v>28</v>
      </c>
    </row>
    <row r="202" spans="1:3" x14ac:dyDescent="0.2">
      <c r="A202" s="6">
        <v>200</v>
      </c>
      <c r="B202" s="6">
        <f t="shared" ca="1" si="3"/>
        <v>0.76304664074248807</v>
      </c>
      <c r="C202" s="6" t="s">
        <v>27</v>
      </c>
    </row>
    <row r="203" spans="1:3" x14ac:dyDescent="0.2">
      <c r="A203" s="6">
        <v>201</v>
      </c>
      <c r="B203" s="6">
        <f t="shared" ca="1" si="3"/>
        <v>0.52283243871951457</v>
      </c>
      <c r="C203" s="6" t="s">
        <v>28</v>
      </c>
    </row>
    <row r="204" spans="1:3" x14ac:dyDescent="0.2">
      <c r="A204" s="6">
        <v>202</v>
      </c>
      <c r="B204" s="6">
        <f t="shared" ca="1" si="3"/>
        <v>0.68491172081721596</v>
      </c>
      <c r="C204" s="6" t="s">
        <v>27</v>
      </c>
    </row>
    <row r="205" spans="1:3" x14ac:dyDescent="0.2">
      <c r="A205" s="6">
        <v>203</v>
      </c>
      <c r="B205" s="6">
        <f t="shared" ca="1" si="3"/>
        <v>0.61930435790134808</v>
      </c>
      <c r="C205" s="6" t="s">
        <v>28</v>
      </c>
    </row>
    <row r="206" spans="1:3" x14ac:dyDescent="0.2">
      <c r="A206" s="6">
        <v>204</v>
      </c>
      <c r="B206" s="6">
        <f t="shared" ca="1" si="3"/>
        <v>0.66569041289995801</v>
      </c>
      <c r="C206" s="6" t="s">
        <v>28</v>
      </c>
    </row>
    <row r="207" spans="1:3" x14ac:dyDescent="0.2">
      <c r="A207" s="6">
        <v>205</v>
      </c>
      <c r="B207" s="6">
        <f t="shared" ca="1" si="3"/>
        <v>0.68640643135996826</v>
      </c>
      <c r="C207" s="6" t="s">
        <v>28</v>
      </c>
    </row>
    <row r="208" spans="1:3" x14ac:dyDescent="0.2">
      <c r="A208" s="6">
        <v>206</v>
      </c>
      <c r="B208" s="6">
        <f t="shared" ca="1" si="3"/>
        <v>0.71061059556870454</v>
      </c>
      <c r="C208" s="6" t="s">
        <v>27</v>
      </c>
    </row>
    <row r="209" spans="1:3" x14ac:dyDescent="0.2">
      <c r="A209" s="6">
        <v>207</v>
      </c>
      <c r="B209" s="6">
        <f t="shared" ca="1" si="3"/>
        <v>0.64131576399899537</v>
      </c>
      <c r="C209" s="6" t="s">
        <v>27</v>
      </c>
    </row>
    <row r="210" spans="1:3" x14ac:dyDescent="0.2">
      <c r="A210" s="6">
        <v>208</v>
      </c>
      <c r="B210" s="6">
        <f t="shared" ca="1" si="3"/>
        <v>0.6299222797697186</v>
      </c>
      <c r="C210" s="6" t="s">
        <v>27</v>
      </c>
    </row>
    <row r="211" spans="1:3" x14ac:dyDescent="0.2">
      <c r="A211" s="6">
        <v>209</v>
      </c>
      <c r="B211" s="6">
        <f t="shared" ca="1" si="3"/>
        <v>0.54369276965087521</v>
      </c>
      <c r="C211" s="6" t="s">
        <v>28</v>
      </c>
    </row>
    <row r="212" spans="1:3" x14ac:dyDescent="0.2">
      <c r="A212" s="6">
        <v>210</v>
      </c>
      <c r="B212" s="6">
        <f t="shared" ca="1" si="3"/>
        <v>0.61031767678962778</v>
      </c>
      <c r="C212" s="6" t="s">
        <v>28</v>
      </c>
    </row>
    <row r="213" spans="1:3" x14ac:dyDescent="0.2">
      <c r="A213" s="6">
        <v>211</v>
      </c>
      <c r="B213" s="6">
        <f t="shared" ca="1" si="3"/>
        <v>0.7138857908101951</v>
      </c>
      <c r="C213" s="6" t="s">
        <v>28</v>
      </c>
    </row>
    <row r="214" spans="1:3" x14ac:dyDescent="0.2">
      <c r="A214" s="6">
        <v>212</v>
      </c>
      <c r="B214" s="6">
        <f t="shared" ca="1" si="3"/>
        <v>0.61187463157910238</v>
      </c>
      <c r="C214" s="6" t="s">
        <v>28</v>
      </c>
    </row>
    <row r="215" spans="1:3" x14ac:dyDescent="0.2">
      <c r="A215" s="6">
        <v>213</v>
      </c>
      <c r="B215" s="6">
        <f t="shared" ca="1" si="3"/>
        <v>0.64026111006839004</v>
      </c>
      <c r="C215" s="6" t="s">
        <v>28</v>
      </c>
    </row>
    <row r="216" spans="1:3" x14ac:dyDescent="0.2">
      <c r="A216" s="6">
        <v>214</v>
      </c>
      <c r="B216" s="6">
        <f t="shared" ca="1" si="3"/>
        <v>0.55315599408901051</v>
      </c>
      <c r="C216" s="6" t="s">
        <v>28</v>
      </c>
    </row>
    <row r="217" spans="1:3" x14ac:dyDescent="0.2">
      <c r="A217" s="6">
        <v>215</v>
      </c>
      <c r="B217" s="6">
        <f t="shared" ca="1" si="3"/>
        <v>0.67363406286023109</v>
      </c>
      <c r="C217" s="6" t="s">
        <v>27</v>
      </c>
    </row>
    <row r="218" spans="1:3" x14ac:dyDescent="0.2">
      <c r="A218" s="6">
        <v>216</v>
      </c>
      <c r="B218" s="6">
        <f t="shared" ca="1" si="3"/>
        <v>0.94900734074976545</v>
      </c>
      <c r="C218" s="6" t="s">
        <v>27</v>
      </c>
    </row>
    <row r="219" spans="1:3" x14ac:dyDescent="0.2">
      <c r="A219" s="6">
        <v>217</v>
      </c>
      <c r="B219" s="6">
        <f t="shared" ca="1" si="3"/>
        <v>0.60688249020458784</v>
      </c>
      <c r="C219" s="6" t="s">
        <v>27</v>
      </c>
    </row>
    <row r="220" spans="1:3" x14ac:dyDescent="0.2">
      <c r="A220" s="6">
        <v>218</v>
      </c>
      <c r="B220" s="6">
        <f t="shared" ca="1" si="3"/>
        <v>0.33095192540921925</v>
      </c>
      <c r="C220" s="6" t="s">
        <v>28</v>
      </c>
    </row>
    <row r="221" spans="1:3" x14ac:dyDescent="0.2">
      <c r="A221" s="6">
        <v>219</v>
      </c>
      <c r="B221" s="6">
        <f t="shared" ca="1" si="3"/>
        <v>0.76159822339858529</v>
      </c>
      <c r="C221" s="6" t="s">
        <v>27</v>
      </c>
    </row>
    <row r="222" spans="1:3" x14ac:dyDescent="0.2">
      <c r="A222" s="6">
        <v>220</v>
      </c>
      <c r="B222" s="6">
        <f t="shared" ca="1" si="3"/>
        <v>0.69739562994424098</v>
      </c>
      <c r="C222" s="6" t="s">
        <v>28</v>
      </c>
    </row>
    <row r="223" spans="1:3" x14ac:dyDescent="0.2">
      <c r="A223" s="6">
        <v>221</v>
      </c>
      <c r="B223" s="6">
        <f t="shared" ca="1" si="3"/>
        <v>0.83937349370699099</v>
      </c>
      <c r="C223" s="6" t="s">
        <v>27</v>
      </c>
    </row>
    <row r="224" spans="1:3" x14ac:dyDescent="0.2">
      <c r="A224" s="6">
        <v>222</v>
      </c>
      <c r="B224" s="6">
        <f t="shared" ca="1" si="3"/>
        <v>0.81981356421102625</v>
      </c>
      <c r="C224" s="6" t="s">
        <v>27</v>
      </c>
    </row>
    <row r="225" spans="1:3" x14ac:dyDescent="0.2">
      <c r="A225" s="6">
        <v>223</v>
      </c>
      <c r="B225" s="6">
        <f t="shared" ca="1" si="3"/>
        <v>0.69338593925118419</v>
      </c>
      <c r="C225" s="6" t="s">
        <v>28</v>
      </c>
    </row>
    <row r="226" spans="1:3" x14ac:dyDescent="0.2">
      <c r="A226" s="6">
        <v>224</v>
      </c>
      <c r="B226" s="6">
        <f t="shared" ca="1" si="3"/>
        <v>0.45645524768723544</v>
      </c>
      <c r="C226" s="6" t="s">
        <v>28</v>
      </c>
    </row>
    <row r="227" spans="1:3" x14ac:dyDescent="0.2">
      <c r="A227" s="6">
        <v>225</v>
      </c>
      <c r="B227" s="6">
        <f t="shared" ca="1" si="3"/>
        <v>0.60331986476471167</v>
      </c>
      <c r="C227" s="6" t="s">
        <v>27</v>
      </c>
    </row>
    <row r="228" spans="1:3" x14ac:dyDescent="0.2">
      <c r="A228" s="6">
        <v>226</v>
      </c>
      <c r="B228" s="6">
        <f t="shared" ca="1" si="3"/>
        <v>0.65353901332393283</v>
      </c>
      <c r="C228" s="6" t="s">
        <v>28</v>
      </c>
    </row>
    <row r="229" spans="1:3" x14ac:dyDescent="0.2">
      <c r="A229" s="6">
        <v>227</v>
      </c>
      <c r="B229" s="6">
        <f t="shared" ca="1" si="3"/>
        <v>0.53083002974856941</v>
      </c>
      <c r="C229" s="6" t="s">
        <v>28</v>
      </c>
    </row>
    <row r="230" spans="1:3" x14ac:dyDescent="0.2">
      <c r="A230" s="6">
        <v>228</v>
      </c>
      <c r="B230" s="6">
        <f t="shared" ca="1" si="3"/>
        <v>0.44450205957160527</v>
      </c>
      <c r="C230" s="6" t="s">
        <v>28</v>
      </c>
    </row>
    <row r="231" spans="1:3" x14ac:dyDescent="0.2">
      <c r="A231" s="6">
        <v>229</v>
      </c>
      <c r="B231" s="6">
        <f t="shared" ca="1" si="3"/>
        <v>0.5641856482058899</v>
      </c>
      <c r="C231" s="6" t="s">
        <v>28</v>
      </c>
    </row>
    <row r="232" spans="1:3" x14ac:dyDescent="0.2">
      <c r="A232" s="6">
        <v>230</v>
      </c>
      <c r="B232" s="6">
        <f t="shared" ca="1" si="3"/>
        <v>0.61928945043566486</v>
      </c>
      <c r="C232" s="6" t="s">
        <v>27</v>
      </c>
    </row>
    <row r="233" spans="1:3" x14ac:dyDescent="0.2">
      <c r="A233" s="6">
        <v>231</v>
      </c>
      <c r="B233" s="6">
        <f t="shared" ca="1" si="3"/>
        <v>0.74242156042862506</v>
      </c>
      <c r="C233" s="6" t="s">
        <v>27</v>
      </c>
    </row>
    <row r="234" spans="1:3" x14ac:dyDescent="0.2">
      <c r="A234" s="6">
        <v>232</v>
      </c>
      <c r="B234" s="6">
        <f t="shared" ca="1" si="3"/>
        <v>0.66219894542127389</v>
      </c>
      <c r="C234" s="6" t="s">
        <v>28</v>
      </c>
    </row>
    <row r="235" spans="1:3" x14ac:dyDescent="0.2">
      <c r="A235" s="6">
        <v>233</v>
      </c>
      <c r="B235" s="6">
        <f t="shared" ca="1" si="3"/>
        <v>0.56160667486925886</v>
      </c>
      <c r="C235" s="6" t="s">
        <v>28</v>
      </c>
    </row>
    <row r="236" spans="1:3" x14ac:dyDescent="0.2">
      <c r="A236" s="6">
        <v>234</v>
      </c>
      <c r="B236" s="6">
        <f t="shared" ca="1" si="3"/>
        <v>0.88750116252654032</v>
      </c>
      <c r="C236" s="6" t="s">
        <v>27</v>
      </c>
    </row>
    <row r="237" spans="1:3" x14ac:dyDescent="0.2">
      <c r="A237" s="6">
        <v>235</v>
      </c>
      <c r="B237" s="6">
        <f t="shared" ca="1" si="3"/>
        <v>0.67879255872095079</v>
      </c>
      <c r="C237" s="6" t="s">
        <v>28</v>
      </c>
    </row>
    <row r="238" spans="1:3" x14ac:dyDescent="0.2">
      <c r="A238" s="6">
        <v>236</v>
      </c>
      <c r="B238" s="6">
        <f t="shared" ca="1" si="3"/>
        <v>0.70583815014093843</v>
      </c>
      <c r="C238" s="6" t="s">
        <v>27</v>
      </c>
    </row>
    <row r="239" spans="1:3" x14ac:dyDescent="0.2">
      <c r="A239" s="6">
        <v>237</v>
      </c>
      <c r="B239" s="6">
        <f t="shared" ca="1" si="3"/>
        <v>0.57398065766482353</v>
      </c>
      <c r="C239" s="6" t="s">
        <v>28</v>
      </c>
    </row>
    <row r="240" spans="1:3" x14ac:dyDescent="0.2">
      <c r="A240" s="6">
        <v>238</v>
      </c>
      <c r="B240" s="6">
        <f t="shared" ca="1" si="3"/>
        <v>0.71583342684584184</v>
      </c>
      <c r="C240" s="6" t="s">
        <v>27</v>
      </c>
    </row>
    <row r="241" spans="1:3" x14ac:dyDescent="0.2">
      <c r="A241" s="6">
        <v>239</v>
      </c>
      <c r="B241" s="6">
        <f t="shared" ca="1" si="3"/>
        <v>0.64187330320653668</v>
      </c>
      <c r="C241" s="6" t="s">
        <v>28</v>
      </c>
    </row>
    <row r="242" spans="1:3" x14ac:dyDescent="0.2">
      <c r="A242" s="6">
        <v>240</v>
      </c>
      <c r="B242" s="6">
        <f t="shared" ca="1" si="3"/>
        <v>0.45898833708561082</v>
      </c>
      <c r="C242" s="6" t="s">
        <v>28</v>
      </c>
    </row>
    <row r="243" spans="1:3" x14ac:dyDescent="0.2">
      <c r="A243" s="6">
        <v>241</v>
      </c>
      <c r="B243" s="6">
        <f t="shared" ca="1" si="3"/>
        <v>0.87519485957529919</v>
      </c>
      <c r="C243" s="6" t="s">
        <v>27</v>
      </c>
    </row>
    <row r="244" spans="1:3" x14ac:dyDescent="0.2">
      <c r="A244" s="6">
        <v>242</v>
      </c>
      <c r="B244" s="6">
        <f t="shared" ca="1" si="3"/>
        <v>0.67108715948652942</v>
      </c>
      <c r="C244" s="6" t="s">
        <v>27</v>
      </c>
    </row>
    <row r="245" spans="1:3" x14ac:dyDescent="0.2">
      <c r="A245" s="6">
        <v>243</v>
      </c>
      <c r="B245" s="6">
        <f t="shared" ca="1" si="3"/>
        <v>0.79057997924547652</v>
      </c>
      <c r="C245" s="6" t="s">
        <v>27</v>
      </c>
    </row>
    <row r="246" spans="1:3" x14ac:dyDescent="0.2">
      <c r="A246" s="6">
        <v>244</v>
      </c>
      <c r="B246" s="6">
        <f t="shared" ca="1" si="3"/>
        <v>0.8020990655109923</v>
      </c>
      <c r="C246" s="6" t="s">
        <v>28</v>
      </c>
    </row>
    <row r="247" spans="1:3" x14ac:dyDescent="0.2">
      <c r="A247" s="6">
        <v>245</v>
      </c>
      <c r="B247" s="6">
        <f t="shared" ca="1" si="3"/>
        <v>0.71488730574009274</v>
      </c>
      <c r="C247" s="6" t="s">
        <v>27</v>
      </c>
    </row>
    <row r="248" spans="1:3" x14ac:dyDescent="0.2">
      <c r="A248" s="6">
        <v>246</v>
      </c>
      <c r="B248" s="6">
        <f t="shared" ca="1" si="3"/>
        <v>0.55676612854112251</v>
      </c>
      <c r="C248" s="6" t="s">
        <v>27</v>
      </c>
    </row>
    <row r="249" spans="1:3" x14ac:dyDescent="0.2">
      <c r="A249" s="6">
        <v>247</v>
      </c>
      <c r="B249" s="6">
        <f t="shared" ca="1" si="3"/>
        <v>0.52910901142058975</v>
      </c>
      <c r="C249" s="6" t="s">
        <v>28</v>
      </c>
    </row>
    <row r="250" spans="1:3" x14ac:dyDescent="0.2">
      <c r="A250" s="6">
        <v>248</v>
      </c>
      <c r="B250" s="6">
        <f t="shared" ca="1" si="3"/>
        <v>0.74706198548891645</v>
      </c>
      <c r="C250" s="6" t="s">
        <v>27</v>
      </c>
    </row>
    <row r="251" spans="1:3" x14ac:dyDescent="0.2">
      <c r="A251" s="6">
        <v>249</v>
      </c>
      <c r="B251" s="6">
        <f t="shared" ca="1" si="3"/>
        <v>0.48623908955614975</v>
      </c>
      <c r="C251" s="6" t="s">
        <v>28</v>
      </c>
    </row>
    <row r="252" spans="1:3" x14ac:dyDescent="0.2">
      <c r="A252" s="6">
        <v>250</v>
      </c>
      <c r="B252" s="6">
        <f t="shared" ca="1" si="3"/>
        <v>0.7843452280505776</v>
      </c>
      <c r="C252" s="6" t="s">
        <v>27</v>
      </c>
    </row>
    <row r="253" spans="1:3" x14ac:dyDescent="0.2">
      <c r="A253" s="6">
        <v>251</v>
      </c>
      <c r="B253" s="6">
        <f t="shared" ca="1" si="3"/>
        <v>0.53857847407479764</v>
      </c>
      <c r="C253" s="6" t="s">
        <v>28</v>
      </c>
    </row>
    <row r="254" spans="1:3" x14ac:dyDescent="0.2">
      <c r="A254" s="6">
        <v>252</v>
      </c>
      <c r="B254" s="6">
        <f t="shared" ca="1" si="3"/>
        <v>0.72934158300343588</v>
      </c>
      <c r="C254" s="6" t="s">
        <v>27</v>
      </c>
    </row>
    <row r="255" spans="1:3" x14ac:dyDescent="0.2">
      <c r="A255" s="6">
        <v>253</v>
      </c>
      <c r="B255" s="6">
        <f t="shared" ca="1" si="3"/>
        <v>0.66690237915606421</v>
      </c>
      <c r="C255" s="6" t="s">
        <v>27</v>
      </c>
    </row>
    <row r="256" spans="1:3" x14ac:dyDescent="0.2">
      <c r="A256" s="6">
        <v>254</v>
      </c>
      <c r="B256" s="6">
        <f t="shared" ca="1" si="3"/>
        <v>0.66574711494897343</v>
      </c>
      <c r="C256" s="6" t="s">
        <v>27</v>
      </c>
    </row>
    <row r="257" spans="1:3" x14ac:dyDescent="0.2">
      <c r="A257" s="6">
        <v>255</v>
      </c>
      <c r="B257" s="6">
        <f t="shared" ca="1" si="3"/>
        <v>0.84362730836740307</v>
      </c>
      <c r="C257" s="6" t="s">
        <v>28</v>
      </c>
    </row>
    <row r="258" spans="1:3" x14ac:dyDescent="0.2">
      <c r="A258" s="6">
        <v>256</v>
      </c>
      <c r="B258" s="6">
        <f t="shared" ca="1" si="3"/>
        <v>0.34347744317721551</v>
      </c>
      <c r="C258" s="6" t="s">
        <v>28</v>
      </c>
    </row>
    <row r="259" spans="1:3" x14ac:dyDescent="0.2">
      <c r="A259" s="6">
        <v>257</v>
      </c>
      <c r="B259" s="6">
        <f t="shared" ca="1" si="3"/>
        <v>0.84655821798139619</v>
      </c>
      <c r="C259" s="6" t="s">
        <v>28</v>
      </c>
    </row>
    <row r="260" spans="1:3" x14ac:dyDescent="0.2">
      <c r="A260" s="6">
        <v>258</v>
      </c>
      <c r="B260" s="6">
        <f t="shared" ref="B260:B323" ca="1" si="4">IF(C260="Bomb",_xlfn.NORM.INV(RAND(),0.7,0.1),_xlfn.NORM.INV(RAND(),0.6,0.15))</f>
        <v>0.52986230381280763</v>
      </c>
      <c r="C260" s="6" t="s">
        <v>28</v>
      </c>
    </row>
    <row r="261" spans="1:3" x14ac:dyDescent="0.2">
      <c r="A261" s="6">
        <v>259</v>
      </c>
      <c r="B261" s="6">
        <f t="shared" ca="1" si="4"/>
        <v>0.55751115421075592</v>
      </c>
      <c r="C261" s="6" t="s">
        <v>28</v>
      </c>
    </row>
    <row r="262" spans="1:3" x14ac:dyDescent="0.2">
      <c r="A262" s="6">
        <v>260</v>
      </c>
      <c r="B262" s="6">
        <f t="shared" ca="1" si="4"/>
        <v>0.72690429674559631</v>
      </c>
      <c r="C262" s="6" t="s">
        <v>27</v>
      </c>
    </row>
    <row r="263" spans="1:3" x14ac:dyDescent="0.2">
      <c r="A263" s="6">
        <v>261</v>
      </c>
      <c r="B263" s="6">
        <f t="shared" ca="1" si="4"/>
        <v>0.68993382835168937</v>
      </c>
      <c r="C263" s="6" t="s">
        <v>27</v>
      </c>
    </row>
    <row r="264" spans="1:3" x14ac:dyDescent="0.2">
      <c r="A264" s="6">
        <v>262</v>
      </c>
      <c r="B264" s="6">
        <f t="shared" ca="1" si="4"/>
        <v>0.57759551887356464</v>
      </c>
      <c r="C264" s="6" t="s">
        <v>27</v>
      </c>
    </row>
    <row r="265" spans="1:3" x14ac:dyDescent="0.2">
      <c r="A265" s="6">
        <v>263</v>
      </c>
      <c r="B265" s="6">
        <f t="shared" ca="1" si="4"/>
        <v>0.72851494714327636</v>
      </c>
      <c r="C265" s="6" t="s">
        <v>27</v>
      </c>
    </row>
    <row r="266" spans="1:3" x14ac:dyDescent="0.2">
      <c r="A266" s="6">
        <v>264</v>
      </c>
      <c r="B266" s="6">
        <f t="shared" ca="1" si="4"/>
        <v>0.44455840016804538</v>
      </c>
      <c r="C266" s="6" t="s">
        <v>28</v>
      </c>
    </row>
    <row r="267" spans="1:3" x14ac:dyDescent="0.2">
      <c r="A267" s="6">
        <v>265</v>
      </c>
      <c r="B267" s="6">
        <f t="shared" ca="1" si="4"/>
        <v>0.72084332814941865</v>
      </c>
      <c r="C267" s="6" t="s">
        <v>27</v>
      </c>
    </row>
    <row r="268" spans="1:3" x14ac:dyDescent="0.2">
      <c r="A268" s="6">
        <v>266</v>
      </c>
      <c r="B268" s="6">
        <f t="shared" ca="1" si="4"/>
        <v>0.69591123498663465</v>
      </c>
      <c r="C268" s="6" t="s">
        <v>27</v>
      </c>
    </row>
    <row r="269" spans="1:3" x14ac:dyDescent="0.2">
      <c r="A269" s="6">
        <v>267</v>
      </c>
      <c r="B269" s="6">
        <f t="shared" ca="1" si="4"/>
        <v>0.18810408100170001</v>
      </c>
      <c r="C269" s="6" t="s">
        <v>28</v>
      </c>
    </row>
    <row r="270" spans="1:3" x14ac:dyDescent="0.2">
      <c r="A270" s="6">
        <v>268</v>
      </c>
      <c r="B270" s="6">
        <f t="shared" ca="1" si="4"/>
        <v>0.80614018116487662</v>
      </c>
      <c r="C270" s="6" t="s">
        <v>28</v>
      </c>
    </row>
    <row r="271" spans="1:3" x14ac:dyDescent="0.2">
      <c r="A271" s="6">
        <v>269</v>
      </c>
      <c r="B271" s="6">
        <f t="shared" ca="1" si="4"/>
        <v>0.64888985289852064</v>
      </c>
      <c r="C271" s="6" t="s">
        <v>27</v>
      </c>
    </row>
    <row r="272" spans="1:3" x14ac:dyDescent="0.2">
      <c r="A272" s="6">
        <v>270</v>
      </c>
      <c r="B272" s="6">
        <f t="shared" ca="1" si="4"/>
        <v>0.73194868494987075</v>
      </c>
      <c r="C272" s="6" t="s">
        <v>27</v>
      </c>
    </row>
    <row r="273" spans="1:3" x14ac:dyDescent="0.2">
      <c r="A273" s="6">
        <v>271</v>
      </c>
      <c r="B273" s="6">
        <f t="shared" ca="1" si="4"/>
        <v>0.37193106954151695</v>
      </c>
      <c r="C273" s="6" t="s">
        <v>28</v>
      </c>
    </row>
    <row r="274" spans="1:3" x14ac:dyDescent="0.2">
      <c r="A274" s="6">
        <v>272</v>
      </c>
      <c r="B274" s="6">
        <f t="shared" ca="1" si="4"/>
        <v>0.87395199224712172</v>
      </c>
      <c r="C274" s="6" t="s">
        <v>28</v>
      </c>
    </row>
    <row r="275" spans="1:3" x14ac:dyDescent="0.2">
      <c r="A275" s="6">
        <v>273</v>
      </c>
      <c r="B275" s="6">
        <f t="shared" ca="1" si="4"/>
        <v>0.54066544462014476</v>
      </c>
      <c r="C275" s="6" t="s">
        <v>27</v>
      </c>
    </row>
    <row r="276" spans="1:3" x14ac:dyDescent="0.2">
      <c r="A276" s="6">
        <v>274</v>
      </c>
      <c r="B276" s="6">
        <f t="shared" ca="1" si="4"/>
        <v>0.55631990772735151</v>
      </c>
      <c r="C276" s="6" t="s">
        <v>28</v>
      </c>
    </row>
    <row r="277" spans="1:3" x14ac:dyDescent="0.2">
      <c r="A277" s="6">
        <v>275</v>
      </c>
      <c r="B277" s="6">
        <f t="shared" ca="1" si="4"/>
        <v>0.97297066378237584</v>
      </c>
      <c r="C277" s="6" t="s">
        <v>28</v>
      </c>
    </row>
    <row r="278" spans="1:3" x14ac:dyDescent="0.2">
      <c r="A278" s="6">
        <v>276</v>
      </c>
      <c r="B278" s="6">
        <f t="shared" ca="1" si="4"/>
        <v>0.73685496935760697</v>
      </c>
      <c r="C278" s="6" t="s">
        <v>27</v>
      </c>
    </row>
    <row r="279" spans="1:3" x14ac:dyDescent="0.2">
      <c r="A279" s="6">
        <v>277</v>
      </c>
      <c r="B279" s="6">
        <f t="shared" ca="1" si="4"/>
        <v>0.76897505592471505</v>
      </c>
      <c r="C279" s="6" t="s">
        <v>27</v>
      </c>
    </row>
    <row r="280" spans="1:3" x14ac:dyDescent="0.2">
      <c r="A280" s="6">
        <v>278</v>
      </c>
      <c r="B280" s="6">
        <f t="shared" ca="1" si="4"/>
        <v>0.60918291242894507</v>
      </c>
      <c r="C280" s="6" t="s">
        <v>28</v>
      </c>
    </row>
    <row r="281" spans="1:3" x14ac:dyDescent="0.2">
      <c r="A281" s="6">
        <v>279</v>
      </c>
      <c r="B281" s="6">
        <f t="shared" ca="1" si="4"/>
        <v>0.67423752987258101</v>
      </c>
      <c r="C281" s="6" t="s">
        <v>28</v>
      </c>
    </row>
    <row r="282" spans="1:3" x14ac:dyDescent="0.2">
      <c r="A282" s="6">
        <v>280</v>
      </c>
      <c r="B282" s="6">
        <f t="shared" ca="1" si="4"/>
        <v>0.68214974275146667</v>
      </c>
      <c r="C282" s="6" t="s">
        <v>28</v>
      </c>
    </row>
    <row r="283" spans="1:3" x14ac:dyDescent="0.2">
      <c r="A283" s="6">
        <v>281</v>
      </c>
      <c r="B283" s="6">
        <f t="shared" ca="1" si="4"/>
        <v>0.44115955891446845</v>
      </c>
      <c r="C283" s="6" t="s">
        <v>28</v>
      </c>
    </row>
    <row r="284" spans="1:3" x14ac:dyDescent="0.2">
      <c r="A284" s="6">
        <v>282</v>
      </c>
      <c r="B284" s="6">
        <f t="shared" ca="1" si="4"/>
        <v>0.73689912257029055</v>
      </c>
      <c r="C284" s="6" t="s">
        <v>27</v>
      </c>
    </row>
    <row r="285" spans="1:3" x14ac:dyDescent="0.2">
      <c r="A285" s="6">
        <v>283</v>
      </c>
      <c r="B285" s="6">
        <f t="shared" ca="1" si="4"/>
        <v>0.68551117563643138</v>
      </c>
      <c r="C285" s="6" t="s">
        <v>27</v>
      </c>
    </row>
    <row r="286" spans="1:3" x14ac:dyDescent="0.2">
      <c r="A286" s="6">
        <v>284</v>
      </c>
      <c r="B286" s="6">
        <f t="shared" ca="1" si="4"/>
        <v>0.71813421982112291</v>
      </c>
      <c r="C286" s="6" t="s">
        <v>27</v>
      </c>
    </row>
    <row r="287" spans="1:3" x14ac:dyDescent="0.2">
      <c r="A287" s="6">
        <v>285</v>
      </c>
      <c r="B287" s="6">
        <f t="shared" ca="1" si="4"/>
        <v>0.55197392736213025</v>
      </c>
      <c r="C287" s="6" t="s">
        <v>28</v>
      </c>
    </row>
    <row r="288" spans="1:3" x14ac:dyDescent="0.2">
      <c r="A288" s="6">
        <v>286</v>
      </c>
      <c r="B288" s="6">
        <f t="shared" ca="1" si="4"/>
        <v>0.58342137540928707</v>
      </c>
      <c r="C288" s="6" t="s">
        <v>27</v>
      </c>
    </row>
    <row r="289" spans="1:3" x14ac:dyDescent="0.2">
      <c r="A289" s="6">
        <v>287</v>
      </c>
      <c r="B289" s="6">
        <f t="shared" ca="1" si="4"/>
        <v>0.85069788065400775</v>
      </c>
      <c r="C289" s="6" t="s">
        <v>27</v>
      </c>
    </row>
    <row r="290" spans="1:3" x14ac:dyDescent="0.2">
      <c r="A290" s="6">
        <v>288</v>
      </c>
      <c r="B290" s="6">
        <f t="shared" ca="1" si="4"/>
        <v>0.83975372938965021</v>
      </c>
      <c r="C290" s="6" t="s">
        <v>27</v>
      </c>
    </row>
    <row r="291" spans="1:3" x14ac:dyDescent="0.2">
      <c r="A291" s="6">
        <v>289</v>
      </c>
      <c r="B291" s="6">
        <f t="shared" ca="1" si="4"/>
        <v>0.85139245507250927</v>
      </c>
      <c r="C291" s="6" t="s">
        <v>27</v>
      </c>
    </row>
    <row r="292" spans="1:3" x14ac:dyDescent="0.2">
      <c r="A292" s="6">
        <v>290</v>
      </c>
      <c r="B292" s="6">
        <f t="shared" ca="1" si="4"/>
        <v>0.48444146261368959</v>
      </c>
      <c r="C292" s="6" t="s">
        <v>28</v>
      </c>
    </row>
    <row r="293" spans="1:3" x14ac:dyDescent="0.2">
      <c r="A293" s="6">
        <v>291</v>
      </c>
      <c r="B293" s="6">
        <f t="shared" ca="1" si="4"/>
        <v>0.82838426819903888</v>
      </c>
      <c r="C293" s="6" t="s">
        <v>27</v>
      </c>
    </row>
    <row r="294" spans="1:3" x14ac:dyDescent="0.2">
      <c r="A294" s="6">
        <v>292</v>
      </c>
      <c r="B294" s="6">
        <f t="shared" ca="1" si="4"/>
        <v>0.60650894829913149</v>
      </c>
      <c r="C294" s="6" t="s">
        <v>28</v>
      </c>
    </row>
    <row r="295" spans="1:3" x14ac:dyDescent="0.2">
      <c r="A295" s="6">
        <v>293</v>
      </c>
      <c r="B295" s="6">
        <f t="shared" ca="1" si="4"/>
        <v>0.80077779250646797</v>
      </c>
      <c r="C295" s="6" t="s">
        <v>27</v>
      </c>
    </row>
    <row r="296" spans="1:3" x14ac:dyDescent="0.2">
      <c r="A296" s="6">
        <v>294</v>
      </c>
      <c r="B296" s="6">
        <f t="shared" ca="1" si="4"/>
        <v>0.63491104104535845</v>
      </c>
      <c r="C296" s="6" t="s">
        <v>28</v>
      </c>
    </row>
    <row r="297" spans="1:3" x14ac:dyDescent="0.2">
      <c r="A297" s="6">
        <v>295</v>
      </c>
      <c r="B297" s="6">
        <f t="shared" ca="1" si="4"/>
        <v>0.47943582468921897</v>
      </c>
      <c r="C297" s="6" t="s">
        <v>28</v>
      </c>
    </row>
    <row r="298" spans="1:3" x14ac:dyDescent="0.2">
      <c r="A298" s="6">
        <v>296</v>
      </c>
      <c r="B298" s="6">
        <f t="shared" ca="1" si="4"/>
        <v>0.81848232970654422</v>
      </c>
      <c r="C298" s="6" t="s">
        <v>27</v>
      </c>
    </row>
    <row r="299" spans="1:3" x14ac:dyDescent="0.2">
      <c r="A299" s="6">
        <v>297</v>
      </c>
      <c r="B299" s="6">
        <f t="shared" ca="1" si="4"/>
        <v>0.72676198342459597</v>
      </c>
      <c r="C299" s="6" t="s">
        <v>27</v>
      </c>
    </row>
    <row r="300" spans="1:3" x14ac:dyDescent="0.2">
      <c r="A300" s="6">
        <v>298</v>
      </c>
      <c r="B300" s="6">
        <f t="shared" ca="1" si="4"/>
        <v>0.45544016000194143</v>
      </c>
      <c r="C300" s="6" t="s">
        <v>28</v>
      </c>
    </row>
    <row r="301" spans="1:3" x14ac:dyDescent="0.2">
      <c r="A301" s="6">
        <v>299</v>
      </c>
      <c r="B301" s="6">
        <f t="shared" ca="1" si="4"/>
        <v>0.67459208030393558</v>
      </c>
      <c r="C301" s="6" t="s">
        <v>27</v>
      </c>
    </row>
    <row r="302" spans="1:3" x14ac:dyDescent="0.2">
      <c r="A302" s="6">
        <v>300</v>
      </c>
      <c r="B302" s="6">
        <f t="shared" ca="1" si="4"/>
        <v>0.68421770045324082</v>
      </c>
      <c r="C302" s="6" t="s">
        <v>27</v>
      </c>
    </row>
    <row r="303" spans="1:3" x14ac:dyDescent="0.2">
      <c r="A303" s="6">
        <v>301</v>
      </c>
      <c r="B303" s="6">
        <f t="shared" ca="1" si="4"/>
        <v>0.67962140706880425</v>
      </c>
      <c r="C303" s="6" t="s">
        <v>27</v>
      </c>
    </row>
    <row r="304" spans="1:3" x14ac:dyDescent="0.2">
      <c r="A304" s="6">
        <v>302</v>
      </c>
      <c r="B304" s="6">
        <f t="shared" ca="1" si="4"/>
        <v>0.72644801516166035</v>
      </c>
      <c r="C304" s="6" t="s">
        <v>27</v>
      </c>
    </row>
    <row r="305" spans="1:3" x14ac:dyDescent="0.2">
      <c r="A305" s="6">
        <v>303</v>
      </c>
      <c r="B305" s="6">
        <f t="shared" ca="1" si="4"/>
        <v>0.78089100922996435</v>
      </c>
      <c r="C305" s="6" t="s">
        <v>27</v>
      </c>
    </row>
    <row r="306" spans="1:3" x14ac:dyDescent="0.2">
      <c r="A306" s="6">
        <v>304</v>
      </c>
      <c r="B306" s="6">
        <f t="shared" ca="1" si="4"/>
        <v>0.61405043275537352</v>
      </c>
      <c r="C306" s="6" t="s">
        <v>27</v>
      </c>
    </row>
    <row r="307" spans="1:3" x14ac:dyDescent="0.2">
      <c r="A307" s="6">
        <v>305</v>
      </c>
      <c r="B307" s="6">
        <f t="shared" ca="1" si="4"/>
        <v>0.59427488459610533</v>
      </c>
      <c r="C307" s="6" t="s">
        <v>28</v>
      </c>
    </row>
    <row r="308" spans="1:3" x14ac:dyDescent="0.2">
      <c r="A308" s="6">
        <v>306</v>
      </c>
      <c r="B308" s="6">
        <f t="shared" ca="1" si="4"/>
        <v>0.61235730585953441</v>
      </c>
      <c r="C308" s="6" t="s">
        <v>27</v>
      </c>
    </row>
    <row r="309" spans="1:3" x14ac:dyDescent="0.2">
      <c r="A309" s="6">
        <v>307</v>
      </c>
      <c r="B309" s="6">
        <f t="shared" ca="1" si="4"/>
        <v>0.55574213161428043</v>
      </c>
      <c r="C309" s="6" t="s">
        <v>28</v>
      </c>
    </row>
    <row r="310" spans="1:3" x14ac:dyDescent="0.2">
      <c r="A310" s="6">
        <v>308</v>
      </c>
      <c r="B310" s="6">
        <f t="shared" ca="1" si="4"/>
        <v>0.70844744214337718</v>
      </c>
      <c r="C310" s="6" t="s">
        <v>27</v>
      </c>
    </row>
    <row r="311" spans="1:3" x14ac:dyDescent="0.2">
      <c r="A311" s="6">
        <v>309</v>
      </c>
      <c r="B311" s="6">
        <f t="shared" ca="1" si="4"/>
        <v>0.73749502093901942</v>
      </c>
      <c r="C311" s="6" t="s">
        <v>27</v>
      </c>
    </row>
    <row r="312" spans="1:3" x14ac:dyDescent="0.2">
      <c r="A312" s="6">
        <v>310</v>
      </c>
      <c r="B312" s="6">
        <f t="shared" ca="1" si="4"/>
        <v>0.6085790944687175</v>
      </c>
      <c r="C312" s="6" t="s">
        <v>28</v>
      </c>
    </row>
    <row r="313" spans="1:3" x14ac:dyDescent="0.2">
      <c r="A313" s="6">
        <v>311</v>
      </c>
      <c r="B313" s="6">
        <f t="shared" ca="1" si="4"/>
        <v>0.63536642183440295</v>
      </c>
      <c r="C313" s="6" t="s">
        <v>27</v>
      </c>
    </row>
    <row r="314" spans="1:3" x14ac:dyDescent="0.2">
      <c r="A314" s="6">
        <v>312</v>
      </c>
      <c r="B314" s="6">
        <f t="shared" ca="1" si="4"/>
        <v>0.86922367098609843</v>
      </c>
      <c r="C314" s="6" t="s">
        <v>27</v>
      </c>
    </row>
    <row r="315" spans="1:3" x14ac:dyDescent="0.2">
      <c r="A315" s="6">
        <v>313</v>
      </c>
      <c r="B315" s="6">
        <f t="shared" ca="1" si="4"/>
        <v>0.62467097821762696</v>
      </c>
      <c r="C315" s="6" t="s">
        <v>28</v>
      </c>
    </row>
    <row r="316" spans="1:3" x14ac:dyDescent="0.2">
      <c r="A316" s="6">
        <v>314</v>
      </c>
      <c r="B316" s="6">
        <f t="shared" ca="1" si="4"/>
        <v>0.71017942342568741</v>
      </c>
      <c r="C316" s="6" t="s">
        <v>28</v>
      </c>
    </row>
    <row r="317" spans="1:3" x14ac:dyDescent="0.2">
      <c r="A317" s="6">
        <v>315</v>
      </c>
      <c r="B317" s="6">
        <f t="shared" ca="1" si="4"/>
        <v>0.7194716926379604</v>
      </c>
      <c r="C317" s="6" t="s">
        <v>27</v>
      </c>
    </row>
    <row r="318" spans="1:3" x14ac:dyDescent="0.2">
      <c r="A318" s="6">
        <v>316</v>
      </c>
      <c r="B318" s="6">
        <f t="shared" ca="1" si="4"/>
        <v>0.67420186928798553</v>
      </c>
      <c r="C318" s="6" t="s">
        <v>27</v>
      </c>
    </row>
    <row r="319" spans="1:3" x14ac:dyDescent="0.2">
      <c r="A319" s="6">
        <v>317</v>
      </c>
      <c r="B319" s="6">
        <f t="shared" ca="1" si="4"/>
        <v>0.71187456074903199</v>
      </c>
      <c r="C319" s="6" t="s">
        <v>28</v>
      </c>
    </row>
    <row r="320" spans="1:3" x14ac:dyDescent="0.2">
      <c r="A320" s="6">
        <v>318</v>
      </c>
      <c r="B320" s="6">
        <f t="shared" ca="1" si="4"/>
        <v>0.58222508623887848</v>
      </c>
      <c r="C320" s="6" t="s">
        <v>27</v>
      </c>
    </row>
    <row r="321" spans="1:3" x14ac:dyDescent="0.2">
      <c r="A321" s="6">
        <v>319</v>
      </c>
      <c r="B321" s="6">
        <f t="shared" ca="1" si="4"/>
        <v>0.1769649227305195</v>
      </c>
      <c r="C321" s="6" t="s">
        <v>28</v>
      </c>
    </row>
    <row r="322" spans="1:3" x14ac:dyDescent="0.2">
      <c r="A322" s="6">
        <v>320</v>
      </c>
      <c r="B322" s="6">
        <f t="shared" ca="1" si="4"/>
        <v>0.76610071256600953</v>
      </c>
      <c r="C322" s="6" t="s">
        <v>28</v>
      </c>
    </row>
    <row r="323" spans="1:3" x14ac:dyDescent="0.2">
      <c r="A323" s="6">
        <v>321</v>
      </c>
      <c r="B323" s="6">
        <f t="shared" ca="1" si="4"/>
        <v>0.62431999782051595</v>
      </c>
      <c r="C323" s="6" t="s">
        <v>27</v>
      </c>
    </row>
    <row r="324" spans="1:3" x14ac:dyDescent="0.2">
      <c r="A324" s="6">
        <v>322</v>
      </c>
      <c r="B324" s="6">
        <f t="shared" ref="B324:B387" ca="1" si="5">IF(C324="Bomb",_xlfn.NORM.INV(RAND(),0.7,0.1),_xlfn.NORM.INV(RAND(),0.6,0.15))</f>
        <v>0.83625793066013854</v>
      </c>
      <c r="C324" s="6" t="s">
        <v>27</v>
      </c>
    </row>
    <row r="325" spans="1:3" x14ac:dyDescent="0.2">
      <c r="A325" s="6">
        <v>323</v>
      </c>
      <c r="B325" s="6">
        <f t="shared" ca="1" si="5"/>
        <v>0.74159474117156965</v>
      </c>
      <c r="C325" s="6" t="s">
        <v>27</v>
      </c>
    </row>
    <row r="326" spans="1:3" x14ac:dyDescent="0.2">
      <c r="A326" s="6">
        <v>324</v>
      </c>
      <c r="B326" s="6">
        <f t="shared" ca="1" si="5"/>
        <v>0.49535209107262612</v>
      </c>
      <c r="C326" s="6" t="s">
        <v>28</v>
      </c>
    </row>
    <row r="327" spans="1:3" x14ac:dyDescent="0.2">
      <c r="A327" s="6">
        <v>325</v>
      </c>
      <c r="B327" s="6">
        <f t="shared" ca="1" si="5"/>
        <v>0.54741356312629452</v>
      </c>
      <c r="C327" s="6" t="s">
        <v>28</v>
      </c>
    </row>
    <row r="328" spans="1:3" x14ac:dyDescent="0.2">
      <c r="A328" s="6">
        <v>326</v>
      </c>
      <c r="B328" s="6">
        <f t="shared" ca="1" si="5"/>
        <v>0.73135004543175453</v>
      </c>
      <c r="C328" s="6" t="s">
        <v>27</v>
      </c>
    </row>
    <row r="329" spans="1:3" x14ac:dyDescent="0.2">
      <c r="A329" s="6">
        <v>327</v>
      </c>
      <c r="B329" s="6">
        <f t="shared" ca="1" si="5"/>
        <v>0.75977645306346098</v>
      </c>
      <c r="C329" s="6" t="s">
        <v>28</v>
      </c>
    </row>
    <row r="330" spans="1:3" x14ac:dyDescent="0.2">
      <c r="A330" s="6">
        <v>328</v>
      </c>
      <c r="B330" s="6">
        <f t="shared" ca="1" si="5"/>
        <v>0.47868534823914083</v>
      </c>
      <c r="C330" s="6" t="s">
        <v>28</v>
      </c>
    </row>
    <row r="331" spans="1:3" x14ac:dyDescent="0.2">
      <c r="A331" s="6">
        <v>329</v>
      </c>
      <c r="B331" s="6">
        <f t="shared" ca="1" si="5"/>
        <v>0.6612148785730293</v>
      </c>
      <c r="C331" s="6" t="s">
        <v>27</v>
      </c>
    </row>
    <row r="332" spans="1:3" x14ac:dyDescent="0.2">
      <c r="A332" s="6">
        <v>330</v>
      </c>
      <c r="B332" s="6">
        <f t="shared" ca="1" si="5"/>
        <v>0.21673294225306033</v>
      </c>
      <c r="C332" s="6" t="s">
        <v>28</v>
      </c>
    </row>
    <row r="333" spans="1:3" x14ac:dyDescent="0.2">
      <c r="A333" s="6">
        <v>331</v>
      </c>
      <c r="B333" s="6">
        <f t="shared" ca="1" si="5"/>
        <v>0.63892237307963562</v>
      </c>
      <c r="C333" s="6" t="s">
        <v>28</v>
      </c>
    </row>
    <row r="334" spans="1:3" x14ac:dyDescent="0.2">
      <c r="A334" s="6">
        <v>332</v>
      </c>
      <c r="B334" s="6">
        <f t="shared" ca="1" si="5"/>
        <v>0.63344103588121192</v>
      </c>
      <c r="C334" s="6" t="s">
        <v>27</v>
      </c>
    </row>
    <row r="335" spans="1:3" x14ac:dyDescent="0.2">
      <c r="A335" s="6">
        <v>333</v>
      </c>
      <c r="B335" s="6">
        <f t="shared" ca="1" si="5"/>
        <v>0.46213220428737911</v>
      </c>
      <c r="C335" s="6" t="s">
        <v>28</v>
      </c>
    </row>
    <row r="336" spans="1:3" x14ac:dyDescent="0.2">
      <c r="A336" s="6">
        <v>334</v>
      </c>
      <c r="B336" s="6">
        <f t="shared" ca="1" si="5"/>
        <v>0.63711766600770292</v>
      </c>
      <c r="C336" s="6" t="s">
        <v>28</v>
      </c>
    </row>
    <row r="337" spans="1:3" x14ac:dyDescent="0.2">
      <c r="A337" s="6">
        <v>335</v>
      </c>
      <c r="B337" s="6">
        <f t="shared" ca="1" si="5"/>
        <v>0.72428053492479705</v>
      </c>
      <c r="C337" s="6" t="s">
        <v>28</v>
      </c>
    </row>
    <row r="338" spans="1:3" x14ac:dyDescent="0.2">
      <c r="A338" s="6">
        <v>336</v>
      </c>
      <c r="B338" s="6">
        <f t="shared" ca="1" si="5"/>
        <v>0.82761449030887002</v>
      </c>
      <c r="C338" s="6" t="s">
        <v>27</v>
      </c>
    </row>
    <row r="339" spans="1:3" x14ac:dyDescent="0.2">
      <c r="A339" s="6">
        <v>337</v>
      </c>
      <c r="B339" s="6">
        <f t="shared" ca="1" si="5"/>
        <v>0.64439294042119899</v>
      </c>
      <c r="C339" s="6" t="s">
        <v>27</v>
      </c>
    </row>
    <row r="340" spans="1:3" x14ac:dyDescent="0.2">
      <c r="A340" s="6">
        <v>338</v>
      </c>
      <c r="B340" s="6">
        <f t="shared" ca="1" si="5"/>
        <v>0.52283979474032372</v>
      </c>
      <c r="C340" s="6" t="s">
        <v>27</v>
      </c>
    </row>
    <row r="341" spans="1:3" x14ac:dyDescent="0.2">
      <c r="A341" s="6">
        <v>339</v>
      </c>
      <c r="B341" s="6">
        <f t="shared" ca="1" si="5"/>
        <v>0.50838343866805658</v>
      </c>
      <c r="C341" s="6" t="s">
        <v>28</v>
      </c>
    </row>
    <row r="342" spans="1:3" x14ac:dyDescent="0.2">
      <c r="A342" s="6">
        <v>340</v>
      </c>
      <c r="B342" s="6">
        <f t="shared" ca="1" si="5"/>
        <v>0.52322463051971579</v>
      </c>
      <c r="C342" s="6" t="s">
        <v>28</v>
      </c>
    </row>
    <row r="343" spans="1:3" x14ac:dyDescent="0.2">
      <c r="A343" s="6">
        <v>341</v>
      </c>
      <c r="B343" s="6">
        <f t="shared" ca="1" si="5"/>
        <v>0.66644637929221962</v>
      </c>
      <c r="C343" s="6" t="s">
        <v>28</v>
      </c>
    </row>
    <row r="344" spans="1:3" x14ac:dyDescent="0.2">
      <c r="A344" s="6">
        <v>342</v>
      </c>
      <c r="B344" s="6">
        <f t="shared" ca="1" si="5"/>
        <v>0.51442970285856648</v>
      </c>
      <c r="C344" s="6" t="s">
        <v>28</v>
      </c>
    </row>
    <row r="345" spans="1:3" x14ac:dyDescent="0.2">
      <c r="A345" s="6">
        <v>343</v>
      </c>
      <c r="B345" s="6">
        <f t="shared" ca="1" si="5"/>
        <v>0.71023009495800382</v>
      </c>
      <c r="C345" s="6" t="s">
        <v>27</v>
      </c>
    </row>
    <row r="346" spans="1:3" x14ac:dyDescent="0.2">
      <c r="A346" s="6">
        <v>344</v>
      </c>
      <c r="B346" s="6">
        <f t="shared" ca="1" si="5"/>
        <v>0.58500036550262835</v>
      </c>
      <c r="C346" s="6" t="s">
        <v>27</v>
      </c>
    </row>
    <row r="347" spans="1:3" x14ac:dyDescent="0.2">
      <c r="A347" s="6">
        <v>345</v>
      </c>
      <c r="B347" s="6">
        <f t="shared" ca="1" si="5"/>
        <v>0.64945484314961366</v>
      </c>
      <c r="C347" s="6" t="s">
        <v>28</v>
      </c>
    </row>
    <row r="348" spans="1:3" x14ac:dyDescent="0.2">
      <c r="A348" s="6">
        <v>346</v>
      </c>
      <c r="B348" s="6">
        <f t="shared" ca="1" si="5"/>
        <v>0.74892900938403495</v>
      </c>
      <c r="C348" s="6" t="s">
        <v>27</v>
      </c>
    </row>
    <row r="349" spans="1:3" x14ac:dyDescent="0.2">
      <c r="A349" s="6">
        <v>347</v>
      </c>
      <c r="B349" s="6">
        <f t="shared" ca="1" si="5"/>
        <v>0.46096398507296615</v>
      </c>
      <c r="C349" s="6" t="s">
        <v>28</v>
      </c>
    </row>
    <row r="350" spans="1:3" x14ac:dyDescent="0.2">
      <c r="A350" s="6">
        <v>348</v>
      </c>
      <c r="B350" s="6">
        <f t="shared" ca="1" si="5"/>
        <v>0.64502948604108867</v>
      </c>
      <c r="C350" s="6" t="s">
        <v>27</v>
      </c>
    </row>
    <row r="351" spans="1:3" x14ac:dyDescent="0.2">
      <c r="A351" s="6">
        <v>349</v>
      </c>
      <c r="B351" s="6">
        <f t="shared" ca="1" si="5"/>
        <v>0.63973074299337862</v>
      </c>
      <c r="C351" s="6" t="s">
        <v>27</v>
      </c>
    </row>
    <row r="352" spans="1:3" x14ac:dyDescent="0.2">
      <c r="A352" s="6">
        <v>350</v>
      </c>
      <c r="B352" s="6">
        <f t="shared" ca="1" si="5"/>
        <v>0.62974954175041953</v>
      </c>
      <c r="C352" s="6" t="s">
        <v>28</v>
      </c>
    </row>
    <row r="353" spans="1:3" x14ac:dyDescent="0.2">
      <c r="A353" s="6">
        <v>351</v>
      </c>
      <c r="B353" s="6">
        <f t="shared" ca="1" si="5"/>
        <v>0.65106929224148047</v>
      </c>
      <c r="C353" s="6" t="s">
        <v>28</v>
      </c>
    </row>
    <row r="354" spans="1:3" x14ac:dyDescent="0.2">
      <c r="A354" s="6">
        <v>352</v>
      </c>
      <c r="B354" s="6">
        <f t="shared" ca="1" si="5"/>
        <v>0.76930093417700918</v>
      </c>
      <c r="C354" s="6" t="s">
        <v>28</v>
      </c>
    </row>
    <row r="355" spans="1:3" x14ac:dyDescent="0.2">
      <c r="A355" s="6">
        <v>353</v>
      </c>
      <c r="B355" s="6">
        <f t="shared" ca="1" si="5"/>
        <v>0.48845280484091902</v>
      </c>
      <c r="C355" s="6" t="s">
        <v>27</v>
      </c>
    </row>
    <row r="356" spans="1:3" x14ac:dyDescent="0.2">
      <c r="A356" s="6">
        <v>354</v>
      </c>
      <c r="B356" s="6">
        <f t="shared" ca="1" si="5"/>
        <v>0.80563953714171432</v>
      </c>
      <c r="C356" s="6" t="s">
        <v>27</v>
      </c>
    </row>
    <row r="357" spans="1:3" x14ac:dyDescent="0.2">
      <c r="A357" s="6">
        <v>355</v>
      </c>
      <c r="B357" s="6">
        <f t="shared" ca="1" si="5"/>
        <v>0.72285158869641286</v>
      </c>
      <c r="C357" s="6" t="s">
        <v>27</v>
      </c>
    </row>
    <row r="358" spans="1:3" x14ac:dyDescent="0.2">
      <c r="A358" s="6">
        <v>356</v>
      </c>
      <c r="B358" s="6">
        <f t="shared" ca="1" si="5"/>
        <v>0.61279375415265491</v>
      </c>
      <c r="C358" s="6" t="s">
        <v>27</v>
      </c>
    </row>
    <row r="359" spans="1:3" x14ac:dyDescent="0.2">
      <c r="A359" s="6">
        <v>357</v>
      </c>
      <c r="B359" s="6">
        <f t="shared" ca="1" si="5"/>
        <v>0.45595292158304263</v>
      </c>
      <c r="C359" s="6" t="s">
        <v>28</v>
      </c>
    </row>
    <row r="360" spans="1:3" x14ac:dyDescent="0.2">
      <c r="A360" s="6">
        <v>358</v>
      </c>
      <c r="B360" s="6">
        <f t="shared" ca="1" si="5"/>
        <v>0.74356512830371169</v>
      </c>
      <c r="C360" s="6" t="s">
        <v>27</v>
      </c>
    </row>
    <row r="361" spans="1:3" x14ac:dyDescent="0.2">
      <c r="A361" s="6">
        <v>359</v>
      </c>
      <c r="B361" s="6">
        <f t="shared" ca="1" si="5"/>
        <v>0.49907521444356817</v>
      </c>
      <c r="C361" s="6" t="s">
        <v>28</v>
      </c>
    </row>
    <row r="362" spans="1:3" x14ac:dyDescent="0.2">
      <c r="A362" s="6">
        <v>360</v>
      </c>
      <c r="B362" s="6">
        <f t="shared" ca="1" si="5"/>
        <v>0.69545343717697061</v>
      </c>
      <c r="C362" s="6" t="s">
        <v>28</v>
      </c>
    </row>
    <row r="363" spans="1:3" x14ac:dyDescent="0.2">
      <c r="A363" s="6">
        <v>361</v>
      </c>
      <c r="B363" s="6">
        <f t="shared" ca="1" si="5"/>
        <v>0.5430770509809415</v>
      </c>
      <c r="C363" s="6" t="s">
        <v>27</v>
      </c>
    </row>
    <row r="364" spans="1:3" x14ac:dyDescent="0.2">
      <c r="A364" s="6">
        <v>362</v>
      </c>
      <c r="B364" s="6">
        <f t="shared" ca="1" si="5"/>
        <v>0.58091146895021306</v>
      </c>
      <c r="C364" s="6" t="s">
        <v>27</v>
      </c>
    </row>
    <row r="365" spans="1:3" x14ac:dyDescent="0.2">
      <c r="A365" s="6">
        <v>363</v>
      </c>
      <c r="B365" s="6">
        <f t="shared" ca="1" si="5"/>
        <v>0.66993276710372796</v>
      </c>
      <c r="C365" s="6" t="s">
        <v>28</v>
      </c>
    </row>
    <row r="366" spans="1:3" x14ac:dyDescent="0.2">
      <c r="A366" s="6">
        <v>364</v>
      </c>
      <c r="B366" s="6">
        <f t="shared" ca="1" si="5"/>
        <v>0.7079494811008924</v>
      </c>
      <c r="C366" s="6" t="s">
        <v>27</v>
      </c>
    </row>
    <row r="367" spans="1:3" x14ac:dyDescent="0.2">
      <c r="A367" s="6">
        <v>365</v>
      </c>
      <c r="B367" s="6">
        <f t="shared" ca="1" si="5"/>
        <v>0.48773132448989115</v>
      </c>
      <c r="C367" s="6" t="s">
        <v>28</v>
      </c>
    </row>
    <row r="368" spans="1:3" x14ac:dyDescent="0.2">
      <c r="A368" s="6">
        <v>366</v>
      </c>
      <c r="B368" s="6">
        <f t="shared" ca="1" si="5"/>
        <v>0.4499295727360656</v>
      </c>
      <c r="C368" s="6" t="s">
        <v>28</v>
      </c>
    </row>
    <row r="369" spans="1:3" x14ac:dyDescent="0.2">
      <c r="A369" s="6">
        <v>367</v>
      </c>
      <c r="B369" s="6">
        <f t="shared" ca="1" si="5"/>
        <v>0.80307408596804408</v>
      </c>
      <c r="C369" s="6" t="s">
        <v>27</v>
      </c>
    </row>
    <row r="370" spans="1:3" x14ac:dyDescent="0.2">
      <c r="A370" s="6">
        <v>368</v>
      </c>
      <c r="B370" s="6">
        <f t="shared" ca="1" si="5"/>
        <v>0.63724121945978429</v>
      </c>
      <c r="C370" s="6" t="s">
        <v>27</v>
      </c>
    </row>
    <row r="371" spans="1:3" x14ac:dyDescent="0.2">
      <c r="A371" s="6">
        <v>369</v>
      </c>
      <c r="B371" s="6">
        <f t="shared" ca="1" si="5"/>
        <v>0.68015633389050145</v>
      </c>
      <c r="C371" s="6" t="s">
        <v>28</v>
      </c>
    </row>
    <row r="372" spans="1:3" x14ac:dyDescent="0.2">
      <c r="A372" s="6">
        <v>370</v>
      </c>
      <c r="B372" s="6">
        <f t="shared" ca="1" si="5"/>
        <v>0.50341542776684867</v>
      </c>
      <c r="C372" s="6" t="s">
        <v>27</v>
      </c>
    </row>
    <row r="373" spans="1:3" x14ac:dyDescent="0.2">
      <c r="A373" s="6">
        <v>371</v>
      </c>
      <c r="B373" s="6">
        <f t="shared" ca="1" si="5"/>
        <v>0.61070103080474336</v>
      </c>
      <c r="C373" s="6" t="s">
        <v>27</v>
      </c>
    </row>
    <row r="374" spans="1:3" x14ac:dyDescent="0.2">
      <c r="A374" s="6">
        <v>372</v>
      </c>
      <c r="B374" s="6">
        <f t="shared" ca="1" si="5"/>
        <v>0.8401431952400652</v>
      </c>
      <c r="C374" s="6" t="s">
        <v>28</v>
      </c>
    </row>
    <row r="375" spans="1:3" x14ac:dyDescent="0.2">
      <c r="A375" s="6">
        <v>373</v>
      </c>
      <c r="B375" s="6">
        <f t="shared" ca="1" si="5"/>
        <v>0.5707552624188974</v>
      </c>
      <c r="C375" s="6" t="s">
        <v>27</v>
      </c>
    </row>
    <row r="376" spans="1:3" x14ac:dyDescent="0.2">
      <c r="A376" s="6">
        <v>374</v>
      </c>
      <c r="B376" s="6">
        <f t="shared" ca="1" si="5"/>
        <v>0.77696808142709561</v>
      </c>
      <c r="C376" s="6" t="s">
        <v>27</v>
      </c>
    </row>
    <row r="377" spans="1:3" x14ac:dyDescent="0.2">
      <c r="A377" s="6">
        <v>375</v>
      </c>
      <c r="B377" s="6">
        <f t="shared" ca="1" si="5"/>
        <v>0.65117850845074499</v>
      </c>
      <c r="C377" s="6" t="s">
        <v>28</v>
      </c>
    </row>
    <row r="378" spans="1:3" x14ac:dyDescent="0.2">
      <c r="A378" s="6">
        <v>376</v>
      </c>
      <c r="B378" s="6">
        <f t="shared" ca="1" si="5"/>
        <v>0.58558958871019406</v>
      </c>
      <c r="C378" s="6" t="s">
        <v>27</v>
      </c>
    </row>
    <row r="379" spans="1:3" x14ac:dyDescent="0.2">
      <c r="A379" s="6">
        <v>377</v>
      </c>
      <c r="B379" s="6">
        <f t="shared" ca="1" si="5"/>
        <v>0.5108185775707601</v>
      </c>
      <c r="C379" s="6" t="s">
        <v>27</v>
      </c>
    </row>
    <row r="380" spans="1:3" x14ac:dyDescent="0.2">
      <c r="A380" s="6">
        <v>378</v>
      </c>
      <c r="B380" s="6">
        <f t="shared" ca="1" si="5"/>
        <v>0.64411829946766541</v>
      </c>
      <c r="C380" s="6" t="s">
        <v>27</v>
      </c>
    </row>
    <row r="381" spans="1:3" x14ac:dyDescent="0.2">
      <c r="A381" s="6">
        <v>379</v>
      </c>
      <c r="B381" s="6">
        <f t="shared" ca="1" si="5"/>
        <v>0.72744279610374696</v>
      </c>
      <c r="C381" s="6" t="s">
        <v>27</v>
      </c>
    </row>
    <row r="382" spans="1:3" x14ac:dyDescent="0.2">
      <c r="A382" s="6">
        <v>380</v>
      </c>
      <c r="B382" s="6">
        <f t="shared" ca="1" si="5"/>
        <v>0.91445309757634075</v>
      </c>
      <c r="C382" s="6" t="s">
        <v>27</v>
      </c>
    </row>
    <row r="383" spans="1:3" x14ac:dyDescent="0.2">
      <c r="A383" s="6">
        <v>381</v>
      </c>
      <c r="B383" s="6">
        <f t="shared" ca="1" si="5"/>
        <v>0.52511984613919793</v>
      </c>
      <c r="C383" s="6" t="s">
        <v>27</v>
      </c>
    </row>
    <row r="384" spans="1:3" x14ac:dyDescent="0.2">
      <c r="A384" s="6">
        <v>382</v>
      </c>
      <c r="B384" s="6">
        <f t="shared" ca="1" si="5"/>
        <v>0.68615353597358275</v>
      </c>
      <c r="C384" s="6" t="s">
        <v>27</v>
      </c>
    </row>
    <row r="385" spans="1:3" x14ac:dyDescent="0.2">
      <c r="A385" s="6">
        <v>383</v>
      </c>
      <c r="B385" s="6">
        <f t="shared" ca="1" si="5"/>
        <v>0.6116794151608409</v>
      </c>
      <c r="C385" s="6" t="s">
        <v>28</v>
      </c>
    </row>
    <row r="386" spans="1:3" x14ac:dyDescent="0.2">
      <c r="A386" s="6">
        <v>384</v>
      </c>
      <c r="B386" s="6">
        <f t="shared" ca="1" si="5"/>
        <v>0.65102348505985175</v>
      </c>
      <c r="C386" s="6" t="s">
        <v>27</v>
      </c>
    </row>
    <row r="387" spans="1:3" x14ac:dyDescent="0.2">
      <c r="A387" s="6">
        <v>385</v>
      </c>
      <c r="B387" s="6">
        <f t="shared" ca="1" si="5"/>
        <v>0.73699686771290851</v>
      </c>
      <c r="C387" s="6" t="s">
        <v>28</v>
      </c>
    </row>
    <row r="388" spans="1:3" x14ac:dyDescent="0.2">
      <c r="A388" s="6">
        <v>386</v>
      </c>
      <c r="B388" s="6">
        <f t="shared" ref="B388:B451" ca="1" si="6">IF(C388="Bomb",_xlfn.NORM.INV(RAND(),0.7,0.1),_xlfn.NORM.INV(RAND(),0.6,0.15))</f>
        <v>0.97442382978487241</v>
      </c>
      <c r="C388" s="6" t="s">
        <v>28</v>
      </c>
    </row>
    <row r="389" spans="1:3" x14ac:dyDescent="0.2">
      <c r="A389" s="6">
        <v>387</v>
      </c>
      <c r="B389" s="6">
        <f t="shared" ca="1" si="6"/>
        <v>0.4806231472120624</v>
      </c>
      <c r="C389" s="6" t="s">
        <v>28</v>
      </c>
    </row>
    <row r="390" spans="1:3" x14ac:dyDescent="0.2">
      <c r="A390" s="6">
        <v>388</v>
      </c>
      <c r="B390" s="6">
        <f t="shared" ca="1" si="6"/>
        <v>0.63770448233232846</v>
      </c>
      <c r="C390" s="6" t="s">
        <v>28</v>
      </c>
    </row>
    <row r="391" spans="1:3" x14ac:dyDescent="0.2">
      <c r="A391" s="6">
        <v>389</v>
      </c>
      <c r="B391" s="6">
        <f t="shared" ca="1" si="6"/>
        <v>0.45128037149788991</v>
      </c>
      <c r="C391" s="6" t="s">
        <v>28</v>
      </c>
    </row>
    <row r="392" spans="1:3" x14ac:dyDescent="0.2">
      <c r="A392" s="6">
        <v>390</v>
      </c>
      <c r="B392" s="6">
        <f t="shared" ca="1" si="6"/>
        <v>0.87688985182005563</v>
      </c>
      <c r="C392" s="6" t="s">
        <v>27</v>
      </c>
    </row>
    <row r="393" spans="1:3" x14ac:dyDescent="0.2">
      <c r="A393" s="6">
        <v>391</v>
      </c>
      <c r="B393" s="6">
        <f t="shared" ca="1" si="6"/>
        <v>0.67299337844682705</v>
      </c>
      <c r="C393" s="6" t="s">
        <v>27</v>
      </c>
    </row>
    <row r="394" spans="1:3" x14ac:dyDescent="0.2">
      <c r="A394" s="6">
        <v>392</v>
      </c>
      <c r="B394" s="6">
        <f t="shared" ca="1" si="6"/>
        <v>0.63494721659167697</v>
      </c>
      <c r="C394" s="6" t="s">
        <v>28</v>
      </c>
    </row>
    <row r="395" spans="1:3" x14ac:dyDescent="0.2">
      <c r="A395" s="6">
        <v>393</v>
      </c>
      <c r="B395" s="6">
        <f t="shared" ca="1" si="6"/>
        <v>0.64403883120809502</v>
      </c>
      <c r="C395" s="6" t="s">
        <v>28</v>
      </c>
    </row>
    <row r="396" spans="1:3" x14ac:dyDescent="0.2">
      <c r="A396" s="6">
        <v>394</v>
      </c>
      <c r="B396" s="6">
        <f t="shared" ca="1" si="6"/>
        <v>0.41348397875207421</v>
      </c>
      <c r="C396" s="6" t="s">
        <v>28</v>
      </c>
    </row>
    <row r="397" spans="1:3" x14ac:dyDescent="0.2">
      <c r="A397" s="6">
        <v>395</v>
      </c>
      <c r="B397" s="6">
        <f t="shared" ca="1" si="6"/>
        <v>0.58213040499342439</v>
      </c>
      <c r="C397" s="6" t="s">
        <v>27</v>
      </c>
    </row>
    <row r="398" spans="1:3" x14ac:dyDescent="0.2">
      <c r="A398" s="6">
        <v>396</v>
      </c>
      <c r="B398" s="6">
        <f t="shared" ca="1" si="6"/>
        <v>0.74753223265755075</v>
      </c>
      <c r="C398" s="6" t="s">
        <v>27</v>
      </c>
    </row>
    <row r="399" spans="1:3" x14ac:dyDescent="0.2">
      <c r="A399" s="6">
        <v>397</v>
      </c>
      <c r="B399" s="6">
        <f t="shared" ca="1" si="6"/>
        <v>0.79338034056673079</v>
      </c>
      <c r="C399" s="6" t="s">
        <v>28</v>
      </c>
    </row>
    <row r="400" spans="1:3" x14ac:dyDescent="0.2">
      <c r="A400" s="6">
        <v>398</v>
      </c>
      <c r="B400" s="6">
        <f t="shared" ca="1" si="6"/>
        <v>0.68895351383823478</v>
      </c>
      <c r="C400" s="6" t="s">
        <v>27</v>
      </c>
    </row>
    <row r="401" spans="1:3" x14ac:dyDescent="0.2">
      <c r="A401" s="6">
        <v>399</v>
      </c>
      <c r="B401" s="6">
        <f t="shared" ca="1" si="6"/>
        <v>0.74543967944953138</v>
      </c>
      <c r="C401" s="6" t="s">
        <v>28</v>
      </c>
    </row>
    <row r="402" spans="1:3" x14ac:dyDescent="0.2">
      <c r="A402" s="6">
        <v>400</v>
      </c>
      <c r="B402" s="6">
        <f t="shared" ca="1" si="6"/>
        <v>0.65836622732885974</v>
      </c>
      <c r="C402" s="6" t="s">
        <v>27</v>
      </c>
    </row>
    <row r="403" spans="1:3" x14ac:dyDescent="0.2">
      <c r="A403" s="6">
        <v>401</v>
      </c>
      <c r="B403" s="6">
        <f t="shared" ca="1" si="6"/>
        <v>0.7404057240016122</v>
      </c>
      <c r="C403" s="6" t="s">
        <v>28</v>
      </c>
    </row>
    <row r="404" spans="1:3" x14ac:dyDescent="0.2">
      <c r="A404" s="6">
        <v>402</v>
      </c>
      <c r="B404" s="6">
        <f t="shared" ca="1" si="6"/>
        <v>0.65599696788507911</v>
      </c>
      <c r="C404" s="6" t="s">
        <v>28</v>
      </c>
    </row>
    <row r="405" spans="1:3" x14ac:dyDescent="0.2">
      <c r="A405" s="6">
        <v>403</v>
      </c>
      <c r="B405" s="6">
        <f t="shared" ca="1" si="6"/>
        <v>0.40425197990343859</v>
      </c>
      <c r="C405" s="6" t="s">
        <v>28</v>
      </c>
    </row>
    <row r="406" spans="1:3" x14ac:dyDescent="0.2">
      <c r="A406" s="6">
        <v>404</v>
      </c>
      <c r="B406" s="6">
        <f t="shared" ca="1" si="6"/>
        <v>0.5950300977494879</v>
      </c>
      <c r="C406" s="6" t="s">
        <v>27</v>
      </c>
    </row>
    <row r="407" spans="1:3" x14ac:dyDescent="0.2">
      <c r="A407" s="6">
        <v>405</v>
      </c>
      <c r="B407" s="6">
        <f t="shared" ca="1" si="6"/>
        <v>0.75112232777456334</v>
      </c>
      <c r="C407" s="6" t="s">
        <v>27</v>
      </c>
    </row>
    <row r="408" spans="1:3" x14ac:dyDescent="0.2">
      <c r="A408" s="6">
        <v>406</v>
      </c>
      <c r="B408" s="6">
        <f t="shared" ca="1" si="6"/>
        <v>0.56775166972325808</v>
      </c>
      <c r="C408" s="6" t="s">
        <v>28</v>
      </c>
    </row>
    <row r="409" spans="1:3" x14ac:dyDescent="0.2">
      <c r="A409" s="6">
        <v>407</v>
      </c>
      <c r="B409" s="6">
        <f t="shared" ca="1" si="6"/>
        <v>0.78639946015303652</v>
      </c>
      <c r="C409" s="6" t="s">
        <v>28</v>
      </c>
    </row>
    <row r="410" spans="1:3" x14ac:dyDescent="0.2">
      <c r="A410" s="6">
        <v>408</v>
      </c>
      <c r="B410" s="6">
        <f t="shared" ca="1" si="6"/>
        <v>0.59734261594046556</v>
      </c>
      <c r="C410" s="6" t="s">
        <v>27</v>
      </c>
    </row>
    <row r="411" spans="1:3" x14ac:dyDescent="0.2">
      <c r="A411" s="6">
        <v>409</v>
      </c>
      <c r="B411" s="6">
        <f t="shared" ca="1" si="6"/>
        <v>0.78050274741745107</v>
      </c>
      <c r="C411" s="6" t="s">
        <v>27</v>
      </c>
    </row>
    <row r="412" spans="1:3" x14ac:dyDescent="0.2">
      <c r="A412" s="6">
        <v>410</v>
      </c>
      <c r="B412" s="6">
        <f t="shared" ca="1" si="6"/>
        <v>0.67085569572402648</v>
      </c>
      <c r="C412" s="6" t="s">
        <v>27</v>
      </c>
    </row>
    <row r="413" spans="1:3" x14ac:dyDescent="0.2">
      <c r="A413" s="6">
        <v>411</v>
      </c>
      <c r="B413" s="6">
        <f t="shared" ca="1" si="6"/>
        <v>0.81725509803921803</v>
      </c>
      <c r="C413" s="6" t="s">
        <v>28</v>
      </c>
    </row>
    <row r="414" spans="1:3" x14ac:dyDescent="0.2">
      <c r="A414" s="6">
        <v>412</v>
      </c>
      <c r="B414" s="6">
        <f t="shared" ca="1" si="6"/>
        <v>0.61816556702163861</v>
      </c>
      <c r="C414" s="6" t="s">
        <v>28</v>
      </c>
    </row>
    <row r="415" spans="1:3" x14ac:dyDescent="0.2">
      <c r="A415" s="6">
        <v>413</v>
      </c>
      <c r="B415" s="6">
        <f t="shared" ca="1" si="6"/>
        <v>0.74287959757555111</v>
      </c>
      <c r="C415" s="6" t="s">
        <v>27</v>
      </c>
    </row>
    <row r="416" spans="1:3" x14ac:dyDescent="0.2">
      <c r="A416" s="6">
        <v>414</v>
      </c>
      <c r="B416" s="6">
        <f t="shared" ca="1" si="6"/>
        <v>0.59392305885302465</v>
      </c>
      <c r="C416" s="6" t="s">
        <v>27</v>
      </c>
    </row>
    <row r="417" spans="1:3" x14ac:dyDescent="0.2">
      <c r="A417" s="6">
        <v>415</v>
      </c>
      <c r="B417" s="6">
        <f t="shared" ca="1" si="6"/>
        <v>0.65306881310731402</v>
      </c>
      <c r="C417" s="6" t="s">
        <v>28</v>
      </c>
    </row>
    <row r="418" spans="1:3" x14ac:dyDescent="0.2">
      <c r="A418" s="6">
        <v>416</v>
      </c>
      <c r="B418" s="6">
        <f t="shared" ca="1" si="6"/>
        <v>0.64498637251167212</v>
      </c>
      <c r="C418" s="6" t="s">
        <v>27</v>
      </c>
    </row>
    <row r="419" spans="1:3" x14ac:dyDescent="0.2">
      <c r="A419" s="6">
        <v>417</v>
      </c>
      <c r="B419" s="6">
        <f t="shared" ca="1" si="6"/>
        <v>0.85999472974500168</v>
      </c>
      <c r="C419" s="6" t="s">
        <v>27</v>
      </c>
    </row>
    <row r="420" spans="1:3" x14ac:dyDescent="0.2">
      <c r="A420" s="6">
        <v>418</v>
      </c>
      <c r="B420" s="6">
        <f t="shared" ca="1" si="6"/>
        <v>0.7798852103198608</v>
      </c>
      <c r="C420" s="6" t="s">
        <v>28</v>
      </c>
    </row>
    <row r="421" spans="1:3" x14ac:dyDescent="0.2">
      <c r="A421" s="6">
        <v>419</v>
      </c>
      <c r="B421" s="6">
        <f t="shared" ca="1" si="6"/>
        <v>0.52104903169751204</v>
      </c>
      <c r="C421" s="6" t="s">
        <v>28</v>
      </c>
    </row>
    <row r="422" spans="1:3" x14ac:dyDescent="0.2">
      <c r="A422" s="6">
        <v>420</v>
      </c>
      <c r="B422" s="6">
        <f t="shared" ca="1" si="6"/>
        <v>0.80322677119074659</v>
      </c>
      <c r="C422" s="6" t="s">
        <v>27</v>
      </c>
    </row>
    <row r="423" spans="1:3" x14ac:dyDescent="0.2">
      <c r="A423" s="6">
        <v>421</v>
      </c>
      <c r="B423" s="6">
        <f t="shared" ca="1" si="6"/>
        <v>0.75000862200476437</v>
      </c>
      <c r="C423" s="6" t="s">
        <v>27</v>
      </c>
    </row>
    <row r="424" spans="1:3" x14ac:dyDescent="0.2">
      <c r="A424" s="6">
        <v>422</v>
      </c>
      <c r="B424" s="6">
        <f t="shared" ca="1" si="6"/>
        <v>0.77435261194476168</v>
      </c>
      <c r="C424" s="6" t="s">
        <v>28</v>
      </c>
    </row>
    <row r="425" spans="1:3" x14ac:dyDescent="0.2">
      <c r="A425" s="6">
        <v>423</v>
      </c>
      <c r="B425" s="6">
        <f t="shared" ca="1" si="6"/>
        <v>0.48110420590020209</v>
      </c>
      <c r="C425" s="6" t="s">
        <v>28</v>
      </c>
    </row>
    <row r="426" spans="1:3" x14ac:dyDescent="0.2">
      <c r="A426" s="6">
        <v>424</v>
      </c>
      <c r="B426" s="6">
        <f t="shared" ca="1" si="6"/>
        <v>0.91000868198853513</v>
      </c>
      <c r="C426" s="6" t="s">
        <v>28</v>
      </c>
    </row>
    <row r="427" spans="1:3" x14ac:dyDescent="0.2">
      <c r="A427" s="6">
        <v>425</v>
      </c>
      <c r="B427" s="6">
        <f t="shared" ca="1" si="6"/>
        <v>0.70390285509909556</v>
      </c>
      <c r="C427" s="6" t="s">
        <v>27</v>
      </c>
    </row>
    <row r="428" spans="1:3" x14ac:dyDescent="0.2">
      <c r="A428" s="6">
        <v>426</v>
      </c>
      <c r="B428" s="6">
        <f t="shared" ca="1" si="6"/>
        <v>0.61138377034049773</v>
      </c>
      <c r="C428" s="6" t="s">
        <v>28</v>
      </c>
    </row>
    <row r="429" spans="1:3" x14ac:dyDescent="0.2">
      <c r="A429" s="6">
        <v>427</v>
      </c>
      <c r="B429" s="6">
        <f t="shared" ca="1" si="6"/>
        <v>0.62905209757993286</v>
      </c>
      <c r="C429" s="6" t="s">
        <v>27</v>
      </c>
    </row>
    <row r="430" spans="1:3" x14ac:dyDescent="0.2">
      <c r="A430" s="6">
        <v>428</v>
      </c>
      <c r="B430" s="6">
        <f t="shared" ca="1" si="6"/>
        <v>0.46666101049924202</v>
      </c>
      <c r="C430" s="6" t="s">
        <v>28</v>
      </c>
    </row>
    <row r="431" spans="1:3" x14ac:dyDescent="0.2">
      <c r="A431" s="6">
        <v>429</v>
      </c>
      <c r="B431" s="6">
        <f t="shared" ca="1" si="6"/>
        <v>0.60861312918716515</v>
      </c>
      <c r="C431" s="6" t="s">
        <v>28</v>
      </c>
    </row>
    <row r="432" spans="1:3" x14ac:dyDescent="0.2">
      <c r="A432" s="6">
        <v>430</v>
      </c>
      <c r="B432" s="6">
        <f t="shared" ca="1" si="6"/>
        <v>0.73308219695168475</v>
      </c>
      <c r="C432" s="6" t="s">
        <v>27</v>
      </c>
    </row>
    <row r="433" spans="1:3" x14ac:dyDescent="0.2">
      <c r="A433" s="6">
        <v>431</v>
      </c>
      <c r="B433" s="6">
        <f t="shared" ca="1" si="6"/>
        <v>0.70342738529377158</v>
      </c>
      <c r="C433" s="6" t="s">
        <v>27</v>
      </c>
    </row>
    <row r="434" spans="1:3" x14ac:dyDescent="0.2">
      <c r="A434" s="6">
        <v>432</v>
      </c>
      <c r="B434" s="6">
        <f t="shared" ca="1" si="6"/>
        <v>0.67190554796907609</v>
      </c>
      <c r="C434" s="6" t="s">
        <v>28</v>
      </c>
    </row>
    <row r="435" spans="1:3" x14ac:dyDescent="0.2">
      <c r="A435" s="6">
        <v>433</v>
      </c>
      <c r="B435" s="6">
        <f t="shared" ca="1" si="6"/>
        <v>0.73147793430175267</v>
      </c>
      <c r="C435" s="6" t="s">
        <v>27</v>
      </c>
    </row>
    <row r="436" spans="1:3" x14ac:dyDescent="0.2">
      <c r="A436" s="6">
        <v>434</v>
      </c>
      <c r="B436" s="6">
        <f t="shared" ca="1" si="6"/>
        <v>0.84997099664752529</v>
      </c>
      <c r="C436" s="6" t="s">
        <v>28</v>
      </c>
    </row>
    <row r="437" spans="1:3" x14ac:dyDescent="0.2">
      <c r="A437" s="6">
        <v>435</v>
      </c>
      <c r="B437" s="6">
        <f t="shared" ca="1" si="6"/>
        <v>0.68851893228430128</v>
      </c>
      <c r="C437" s="6" t="s">
        <v>27</v>
      </c>
    </row>
    <row r="438" spans="1:3" x14ac:dyDescent="0.2">
      <c r="A438" s="6">
        <v>436</v>
      </c>
      <c r="B438" s="6">
        <f t="shared" ca="1" si="6"/>
        <v>0.78627714145497329</v>
      </c>
      <c r="C438" s="6" t="s">
        <v>27</v>
      </c>
    </row>
    <row r="439" spans="1:3" x14ac:dyDescent="0.2">
      <c r="A439" s="6">
        <v>437</v>
      </c>
      <c r="B439" s="6">
        <f t="shared" ca="1" si="6"/>
        <v>0.61692930491518716</v>
      </c>
      <c r="C439" s="6" t="s">
        <v>28</v>
      </c>
    </row>
    <row r="440" spans="1:3" x14ac:dyDescent="0.2">
      <c r="A440" s="6">
        <v>438</v>
      </c>
      <c r="B440" s="6">
        <f t="shared" ca="1" si="6"/>
        <v>0.60847694859532353</v>
      </c>
      <c r="C440" s="6" t="s">
        <v>27</v>
      </c>
    </row>
    <row r="441" spans="1:3" x14ac:dyDescent="0.2">
      <c r="A441" s="6">
        <v>439</v>
      </c>
      <c r="B441" s="6">
        <f t="shared" ca="1" si="6"/>
        <v>0.60122791878243675</v>
      </c>
      <c r="C441" s="6" t="s">
        <v>27</v>
      </c>
    </row>
    <row r="442" spans="1:3" x14ac:dyDescent="0.2">
      <c r="A442" s="6">
        <v>440</v>
      </c>
      <c r="B442" s="6">
        <f t="shared" ca="1" si="6"/>
        <v>0.69172879197564541</v>
      </c>
      <c r="C442" s="6" t="s">
        <v>27</v>
      </c>
    </row>
    <row r="443" spans="1:3" x14ac:dyDescent="0.2">
      <c r="A443" s="6">
        <v>441</v>
      </c>
      <c r="B443" s="6">
        <f t="shared" ca="1" si="6"/>
        <v>0.72843576840134328</v>
      </c>
      <c r="C443" s="6" t="s">
        <v>27</v>
      </c>
    </row>
    <row r="444" spans="1:3" x14ac:dyDescent="0.2">
      <c r="A444" s="6">
        <v>442</v>
      </c>
      <c r="B444" s="6">
        <f t="shared" ca="1" si="6"/>
        <v>0.51124783114405736</v>
      </c>
      <c r="C444" s="6" t="s">
        <v>27</v>
      </c>
    </row>
    <row r="445" spans="1:3" x14ac:dyDescent="0.2">
      <c r="A445" s="6">
        <v>443</v>
      </c>
      <c r="B445" s="6">
        <f t="shared" ca="1" si="6"/>
        <v>0.70158675159860773</v>
      </c>
      <c r="C445" s="6" t="s">
        <v>27</v>
      </c>
    </row>
    <row r="446" spans="1:3" x14ac:dyDescent="0.2">
      <c r="A446" s="6">
        <v>444</v>
      </c>
      <c r="B446" s="6">
        <f t="shared" ca="1" si="6"/>
        <v>0.41347951258351301</v>
      </c>
      <c r="C446" s="6" t="s">
        <v>28</v>
      </c>
    </row>
    <row r="447" spans="1:3" x14ac:dyDescent="0.2">
      <c r="A447" s="6">
        <v>445</v>
      </c>
      <c r="B447" s="6">
        <f t="shared" ca="1" si="6"/>
        <v>0.611352838188576</v>
      </c>
      <c r="C447" s="6" t="s">
        <v>28</v>
      </c>
    </row>
    <row r="448" spans="1:3" x14ac:dyDescent="0.2">
      <c r="A448" s="6">
        <v>446</v>
      </c>
      <c r="B448" s="6">
        <f t="shared" ca="1" si="6"/>
        <v>0.74202423928719496</v>
      </c>
      <c r="C448" s="6" t="s">
        <v>27</v>
      </c>
    </row>
    <row r="449" spans="1:3" x14ac:dyDescent="0.2">
      <c r="A449" s="6">
        <v>447</v>
      </c>
      <c r="B449" s="6">
        <f t="shared" ca="1" si="6"/>
        <v>0.77755990163989608</v>
      </c>
      <c r="C449" s="6" t="s">
        <v>28</v>
      </c>
    </row>
    <row r="450" spans="1:3" x14ac:dyDescent="0.2">
      <c r="A450" s="6">
        <v>448</v>
      </c>
      <c r="B450" s="6">
        <f t="shared" ca="1" si="6"/>
        <v>0.62211560954776268</v>
      </c>
      <c r="C450" s="6" t="s">
        <v>27</v>
      </c>
    </row>
    <row r="451" spans="1:3" x14ac:dyDescent="0.2">
      <c r="A451" s="6">
        <v>449</v>
      </c>
      <c r="B451" s="6">
        <f t="shared" ca="1" si="6"/>
        <v>0.75803412265325298</v>
      </c>
      <c r="C451" s="6" t="s">
        <v>27</v>
      </c>
    </row>
    <row r="452" spans="1:3" x14ac:dyDescent="0.2">
      <c r="A452" s="6">
        <v>450</v>
      </c>
      <c r="B452" s="6">
        <f t="shared" ref="B452:B515" ca="1" si="7">IF(C452="Bomb",_xlfn.NORM.INV(RAND(),0.7,0.1),_xlfn.NORM.INV(RAND(),0.6,0.15))</f>
        <v>0.53955377463390319</v>
      </c>
      <c r="C452" s="6" t="s">
        <v>28</v>
      </c>
    </row>
    <row r="453" spans="1:3" x14ac:dyDescent="0.2">
      <c r="A453" s="6">
        <v>451</v>
      </c>
      <c r="B453" s="6">
        <f t="shared" ca="1" si="7"/>
        <v>0.59763996633571026</v>
      </c>
      <c r="C453" s="6" t="s">
        <v>27</v>
      </c>
    </row>
    <row r="454" spans="1:3" x14ac:dyDescent="0.2">
      <c r="A454" s="6">
        <v>452</v>
      </c>
      <c r="B454" s="6">
        <f t="shared" ca="1" si="7"/>
        <v>0.6864348542146772</v>
      </c>
      <c r="C454" s="6" t="s">
        <v>27</v>
      </c>
    </row>
    <row r="455" spans="1:3" x14ac:dyDescent="0.2">
      <c r="A455" s="6">
        <v>453</v>
      </c>
      <c r="B455" s="6">
        <f t="shared" ca="1" si="7"/>
        <v>0.21614702077302766</v>
      </c>
      <c r="C455" s="6" t="s">
        <v>28</v>
      </c>
    </row>
    <row r="456" spans="1:3" x14ac:dyDescent="0.2">
      <c r="A456" s="6">
        <v>454</v>
      </c>
      <c r="B456" s="6">
        <f t="shared" ca="1" si="7"/>
        <v>0.62176366367610414</v>
      </c>
      <c r="C456" s="6" t="s">
        <v>27</v>
      </c>
    </row>
    <row r="457" spans="1:3" x14ac:dyDescent="0.2">
      <c r="A457" s="6">
        <v>455</v>
      </c>
      <c r="B457" s="6">
        <f t="shared" ca="1" si="7"/>
        <v>0.45083872547961568</v>
      </c>
      <c r="C457" s="6" t="s">
        <v>28</v>
      </c>
    </row>
    <row r="458" spans="1:3" x14ac:dyDescent="0.2">
      <c r="A458" s="6">
        <v>456</v>
      </c>
      <c r="B458" s="6">
        <f t="shared" ca="1" si="7"/>
        <v>0.71180776111711541</v>
      </c>
      <c r="C458" s="6" t="s">
        <v>28</v>
      </c>
    </row>
    <row r="459" spans="1:3" x14ac:dyDescent="0.2">
      <c r="A459" s="6">
        <v>457</v>
      </c>
      <c r="B459" s="6">
        <f t="shared" ca="1" si="7"/>
        <v>0.5188805146604617</v>
      </c>
      <c r="C459" s="6" t="s">
        <v>28</v>
      </c>
    </row>
    <row r="460" spans="1:3" x14ac:dyDescent="0.2">
      <c r="A460" s="6">
        <v>458</v>
      </c>
      <c r="B460" s="6">
        <f t="shared" ca="1" si="7"/>
        <v>0.6084572501342973</v>
      </c>
      <c r="C460" s="6" t="s">
        <v>28</v>
      </c>
    </row>
    <row r="461" spans="1:3" x14ac:dyDescent="0.2">
      <c r="A461" s="6">
        <v>459</v>
      </c>
      <c r="B461" s="6">
        <f t="shared" ca="1" si="7"/>
        <v>0.85439900649619693</v>
      </c>
      <c r="C461" s="6" t="s">
        <v>27</v>
      </c>
    </row>
    <row r="462" spans="1:3" x14ac:dyDescent="0.2">
      <c r="A462" s="6">
        <v>460</v>
      </c>
      <c r="B462" s="6">
        <f t="shared" ca="1" si="7"/>
        <v>0.61260275191699443</v>
      </c>
      <c r="C462" s="6" t="s">
        <v>27</v>
      </c>
    </row>
    <row r="463" spans="1:3" x14ac:dyDescent="0.2">
      <c r="A463" s="6">
        <v>461</v>
      </c>
      <c r="B463" s="6">
        <f t="shared" ca="1" si="7"/>
        <v>0.59386492109772115</v>
      </c>
      <c r="C463" s="6" t="s">
        <v>28</v>
      </c>
    </row>
    <row r="464" spans="1:3" x14ac:dyDescent="0.2">
      <c r="A464" s="6">
        <v>462</v>
      </c>
      <c r="B464" s="6">
        <f t="shared" ca="1" si="7"/>
        <v>0.57221274076499373</v>
      </c>
      <c r="C464" s="6" t="s">
        <v>27</v>
      </c>
    </row>
    <row r="465" spans="1:3" x14ac:dyDescent="0.2">
      <c r="A465" s="6">
        <v>463</v>
      </c>
      <c r="B465" s="6">
        <f t="shared" ca="1" si="7"/>
        <v>0.5962291496137001</v>
      </c>
      <c r="C465" s="6" t="s">
        <v>27</v>
      </c>
    </row>
    <row r="466" spans="1:3" x14ac:dyDescent="0.2">
      <c r="A466" s="6">
        <v>464</v>
      </c>
      <c r="B466" s="6">
        <f t="shared" ca="1" si="7"/>
        <v>0.72530044679934724</v>
      </c>
      <c r="C466" s="6" t="s">
        <v>27</v>
      </c>
    </row>
    <row r="467" spans="1:3" x14ac:dyDescent="0.2">
      <c r="A467" s="6">
        <v>465</v>
      </c>
      <c r="B467" s="6">
        <f t="shared" ca="1" si="7"/>
        <v>0.69579157595511421</v>
      </c>
      <c r="C467" s="6" t="s">
        <v>27</v>
      </c>
    </row>
    <row r="468" spans="1:3" x14ac:dyDescent="0.2">
      <c r="A468" s="6">
        <v>466</v>
      </c>
      <c r="B468" s="6">
        <f t="shared" ca="1" si="7"/>
        <v>0.71144130006707595</v>
      </c>
      <c r="C468" s="6" t="s">
        <v>28</v>
      </c>
    </row>
    <row r="469" spans="1:3" x14ac:dyDescent="0.2">
      <c r="A469" s="6">
        <v>467</v>
      </c>
      <c r="B469" s="6">
        <f t="shared" ca="1" si="7"/>
        <v>0.74908785993327354</v>
      </c>
      <c r="C469" s="6" t="s">
        <v>28</v>
      </c>
    </row>
    <row r="470" spans="1:3" x14ac:dyDescent="0.2">
      <c r="A470" s="6">
        <v>468</v>
      </c>
      <c r="B470" s="6">
        <f t="shared" ca="1" si="7"/>
        <v>0.50454340104307149</v>
      </c>
      <c r="C470" s="6" t="s">
        <v>28</v>
      </c>
    </row>
    <row r="471" spans="1:3" x14ac:dyDescent="0.2">
      <c r="A471" s="6">
        <v>469</v>
      </c>
      <c r="B471" s="6">
        <f t="shared" ca="1" si="7"/>
        <v>0.81342529313558287</v>
      </c>
      <c r="C471" s="6" t="s">
        <v>27</v>
      </c>
    </row>
    <row r="472" spans="1:3" x14ac:dyDescent="0.2">
      <c r="A472" s="6">
        <v>470</v>
      </c>
      <c r="B472" s="6">
        <f t="shared" ca="1" si="7"/>
        <v>0.58094874778801675</v>
      </c>
      <c r="C472" s="6" t="s">
        <v>28</v>
      </c>
    </row>
    <row r="473" spans="1:3" x14ac:dyDescent="0.2">
      <c r="A473" s="6">
        <v>471</v>
      </c>
      <c r="B473" s="6">
        <f t="shared" ca="1" si="7"/>
        <v>0.66941072825765768</v>
      </c>
      <c r="C473" s="6" t="s">
        <v>27</v>
      </c>
    </row>
    <row r="474" spans="1:3" x14ac:dyDescent="0.2">
      <c r="A474" s="6">
        <v>472</v>
      </c>
      <c r="B474" s="6">
        <f t="shared" ca="1" si="7"/>
        <v>0.79678138809932186</v>
      </c>
      <c r="C474" s="6" t="s">
        <v>27</v>
      </c>
    </row>
    <row r="475" spans="1:3" x14ac:dyDescent="0.2">
      <c r="A475" s="6">
        <v>473</v>
      </c>
      <c r="B475" s="6">
        <f t="shared" ca="1" si="7"/>
        <v>0.5132068845759552</v>
      </c>
      <c r="C475" s="6" t="s">
        <v>27</v>
      </c>
    </row>
    <row r="476" spans="1:3" x14ac:dyDescent="0.2">
      <c r="A476" s="6">
        <v>474</v>
      </c>
      <c r="B476" s="6">
        <f t="shared" ca="1" si="7"/>
        <v>0.49419977346882993</v>
      </c>
      <c r="C476" s="6" t="s">
        <v>28</v>
      </c>
    </row>
    <row r="477" spans="1:3" x14ac:dyDescent="0.2">
      <c r="A477" s="6">
        <v>475</v>
      </c>
      <c r="B477" s="6">
        <f t="shared" ca="1" si="7"/>
        <v>0.57905032918987365</v>
      </c>
      <c r="C477" s="6" t="s">
        <v>27</v>
      </c>
    </row>
    <row r="478" spans="1:3" x14ac:dyDescent="0.2">
      <c r="A478" s="6">
        <v>476</v>
      </c>
      <c r="B478" s="6">
        <f t="shared" ca="1" si="7"/>
        <v>0.78069766557947762</v>
      </c>
      <c r="C478" s="6" t="s">
        <v>27</v>
      </c>
    </row>
    <row r="479" spans="1:3" x14ac:dyDescent="0.2">
      <c r="A479" s="6">
        <v>477</v>
      </c>
      <c r="B479" s="6">
        <f t="shared" ca="1" si="7"/>
        <v>0.62545709707996511</v>
      </c>
      <c r="C479" s="6" t="s">
        <v>28</v>
      </c>
    </row>
    <row r="480" spans="1:3" x14ac:dyDescent="0.2">
      <c r="A480" s="6">
        <v>478</v>
      </c>
      <c r="B480" s="6">
        <f t="shared" ca="1" si="7"/>
        <v>0.5339158153988568</v>
      </c>
      <c r="C480" s="6" t="s">
        <v>28</v>
      </c>
    </row>
    <row r="481" spans="1:3" x14ac:dyDescent="0.2">
      <c r="A481" s="6">
        <v>479</v>
      </c>
      <c r="B481" s="6">
        <f t="shared" ca="1" si="7"/>
        <v>0.63537228557679204</v>
      </c>
      <c r="C481" s="6" t="s">
        <v>27</v>
      </c>
    </row>
    <row r="482" spans="1:3" x14ac:dyDescent="0.2">
      <c r="A482" s="6">
        <v>480</v>
      </c>
      <c r="B482" s="6">
        <f t="shared" ca="1" si="7"/>
        <v>0.72858877713897396</v>
      </c>
      <c r="C482" s="6" t="s">
        <v>27</v>
      </c>
    </row>
    <row r="483" spans="1:3" x14ac:dyDescent="0.2">
      <c r="A483" s="6">
        <v>481</v>
      </c>
      <c r="B483" s="6">
        <f t="shared" ca="1" si="7"/>
        <v>0.58445499562351177</v>
      </c>
      <c r="C483" s="6" t="s">
        <v>28</v>
      </c>
    </row>
    <row r="484" spans="1:3" x14ac:dyDescent="0.2">
      <c r="A484" s="6">
        <v>482</v>
      </c>
      <c r="B484" s="6">
        <f t="shared" ca="1" si="7"/>
        <v>0.80051894213302854</v>
      </c>
      <c r="C484" s="6" t="s">
        <v>28</v>
      </c>
    </row>
    <row r="485" spans="1:3" x14ac:dyDescent="0.2">
      <c r="A485" s="6">
        <v>483</v>
      </c>
      <c r="B485" s="6">
        <f t="shared" ca="1" si="7"/>
        <v>0.66765848981199405</v>
      </c>
      <c r="C485" s="6" t="s">
        <v>27</v>
      </c>
    </row>
    <row r="486" spans="1:3" x14ac:dyDescent="0.2">
      <c r="A486" s="6">
        <v>484</v>
      </c>
      <c r="B486" s="6">
        <f t="shared" ca="1" si="7"/>
        <v>0.7661003771647209</v>
      </c>
      <c r="C486" s="6" t="s">
        <v>27</v>
      </c>
    </row>
    <row r="487" spans="1:3" x14ac:dyDescent="0.2">
      <c r="A487" s="6">
        <v>485</v>
      </c>
      <c r="B487" s="6">
        <f t="shared" ca="1" si="7"/>
        <v>0.67952385086679101</v>
      </c>
      <c r="C487" s="6" t="s">
        <v>27</v>
      </c>
    </row>
    <row r="488" spans="1:3" x14ac:dyDescent="0.2">
      <c r="A488" s="6">
        <v>486</v>
      </c>
      <c r="B488" s="6">
        <f t="shared" ca="1" si="7"/>
        <v>0.6585599503237185</v>
      </c>
      <c r="C488" s="6" t="s">
        <v>28</v>
      </c>
    </row>
    <row r="489" spans="1:3" x14ac:dyDescent="0.2">
      <c r="A489" s="6">
        <v>487</v>
      </c>
      <c r="B489" s="6">
        <f t="shared" ca="1" si="7"/>
        <v>0.74775344050241477</v>
      </c>
      <c r="C489" s="6" t="s">
        <v>27</v>
      </c>
    </row>
    <row r="490" spans="1:3" x14ac:dyDescent="0.2">
      <c r="A490" s="6">
        <v>488</v>
      </c>
      <c r="B490" s="6">
        <f t="shared" ca="1" si="7"/>
        <v>0.86407587038167066</v>
      </c>
      <c r="C490" s="6" t="s">
        <v>28</v>
      </c>
    </row>
    <row r="491" spans="1:3" x14ac:dyDescent="0.2">
      <c r="A491" s="6">
        <v>489</v>
      </c>
      <c r="B491" s="6">
        <f t="shared" ca="1" si="7"/>
        <v>0.78756219671149086</v>
      </c>
      <c r="C491" s="6" t="s">
        <v>28</v>
      </c>
    </row>
    <row r="492" spans="1:3" x14ac:dyDescent="0.2">
      <c r="A492" s="6">
        <v>490</v>
      </c>
      <c r="B492" s="6">
        <f t="shared" ca="1" si="7"/>
        <v>0.66468809221432268</v>
      </c>
      <c r="C492" s="6" t="s">
        <v>27</v>
      </c>
    </row>
    <row r="493" spans="1:3" x14ac:dyDescent="0.2">
      <c r="A493" s="6">
        <v>491</v>
      </c>
      <c r="B493" s="6">
        <f t="shared" ca="1" si="7"/>
        <v>0.75289413560806584</v>
      </c>
      <c r="C493" s="6" t="s">
        <v>28</v>
      </c>
    </row>
    <row r="494" spans="1:3" x14ac:dyDescent="0.2">
      <c r="A494" s="6">
        <v>492</v>
      </c>
      <c r="B494" s="6">
        <f t="shared" ca="1" si="7"/>
        <v>0.87929660370786211</v>
      </c>
      <c r="C494" s="6" t="s">
        <v>27</v>
      </c>
    </row>
    <row r="495" spans="1:3" x14ac:dyDescent="0.2">
      <c r="A495" s="6">
        <v>493</v>
      </c>
      <c r="B495" s="6">
        <f t="shared" ca="1" si="7"/>
        <v>0.61417694932401057</v>
      </c>
      <c r="C495" s="6" t="s">
        <v>28</v>
      </c>
    </row>
    <row r="496" spans="1:3" x14ac:dyDescent="0.2">
      <c r="A496" s="6">
        <v>494</v>
      </c>
      <c r="B496" s="6">
        <f t="shared" ca="1" si="7"/>
        <v>0.54075780795703066</v>
      </c>
      <c r="C496" s="6" t="s">
        <v>28</v>
      </c>
    </row>
    <row r="497" spans="1:3" x14ac:dyDescent="0.2">
      <c r="A497" s="6">
        <v>495</v>
      </c>
      <c r="B497" s="6">
        <f t="shared" ca="1" si="7"/>
        <v>0.71772773315179228</v>
      </c>
      <c r="C497" s="6" t="s">
        <v>27</v>
      </c>
    </row>
    <row r="498" spans="1:3" x14ac:dyDescent="0.2">
      <c r="A498" s="6">
        <v>496</v>
      </c>
      <c r="B498" s="6">
        <f t="shared" ca="1" si="7"/>
        <v>0.62266103333059053</v>
      </c>
      <c r="C498" s="6" t="s">
        <v>27</v>
      </c>
    </row>
    <row r="499" spans="1:3" x14ac:dyDescent="0.2">
      <c r="A499" s="6">
        <v>497</v>
      </c>
      <c r="B499" s="6">
        <f t="shared" ca="1" si="7"/>
        <v>0.5884429524243433</v>
      </c>
      <c r="C499" s="6" t="s">
        <v>27</v>
      </c>
    </row>
    <row r="500" spans="1:3" x14ac:dyDescent="0.2">
      <c r="A500" s="6">
        <v>498</v>
      </c>
      <c r="B500" s="6">
        <f t="shared" ca="1" si="7"/>
        <v>0.66368621364359592</v>
      </c>
      <c r="C500" s="6" t="s">
        <v>28</v>
      </c>
    </row>
    <row r="501" spans="1:3" x14ac:dyDescent="0.2">
      <c r="A501" s="6">
        <v>499</v>
      </c>
      <c r="B501" s="6">
        <f t="shared" ca="1" si="7"/>
        <v>0.6414227922275948</v>
      </c>
      <c r="C501" s="6" t="s">
        <v>27</v>
      </c>
    </row>
    <row r="502" spans="1:3" x14ac:dyDescent="0.2">
      <c r="A502" s="6">
        <v>500</v>
      </c>
      <c r="B502" s="6">
        <f t="shared" ca="1" si="7"/>
        <v>0.78299997329574844</v>
      </c>
      <c r="C502" s="6" t="s">
        <v>27</v>
      </c>
    </row>
    <row r="503" spans="1:3" x14ac:dyDescent="0.2">
      <c r="A503" s="6">
        <v>501</v>
      </c>
      <c r="B503" s="6">
        <f t="shared" ca="1" si="7"/>
        <v>0.56737064775409485</v>
      </c>
      <c r="C503" s="6" t="s">
        <v>28</v>
      </c>
    </row>
    <row r="504" spans="1:3" x14ac:dyDescent="0.2">
      <c r="A504" s="6">
        <v>502</v>
      </c>
      <c r="B504" s="6">
        <f t="shared" ca="1" si="7"/>
        <v>0.56046405157235779</v>
      </c>
      <c r="C504" s="6" t="s">
        <v>28</v>
      </c>
    </row>
    <row r="505" spans="1:3" x14ac:dyDescent="0.2">
      <c r="A505" s="6">
        <v>503</v>
      </c>
      <c r="B505" s="6">
        <f t="shared" ca="1" si="7"/>
        <v>0.58863311396431106</v>
      </c>
      <c r="C505" s="6" t="s">
        <v>28</v>
      </c>
    </row>
    <row r="506" spans="1:3" x14ac:dyDescent="0.2">
      <c r="A506" s="6">
        <v>504</v>
      </c>
      <c r="B506" s="6">
        <f t="shared" ca="1" si="7"/>
        <v>0.63635308004578239</v>
      </c>
      <c r="C506" s="6" t="s">
        <v>28</v>
      </c>
    </row>
    <row r="507" spans="1:3" x14ac:dyDescent="0.2">
      <c r="A507" s="6">
        <v>505</v>
      </c>
      <c r="B507" s="6">
        <f t="shared" ca="1" si="7"/>
        <v>0.7152883709699619</v>
      </c>
      <c r="C507" s="6" t="s">
        <v>27</v>
      </c>
    </row>
    <row r="508" spans="1:3" x14ac:dyDescent="0.2">
      <c r="A508" s="6">
        <v>506</v>
      </c>
      <c r="B508" s="6">
        <f t="shared" ca="1" si="7"/>
        <v>0.66380383452147962</v>
      </c>
      <c r="C508" s="6" t="s">
        <v>27</v>
      </c>
    </row>
    <row r="509" spans="1:3" x14ac:dyDescent="0.2">
      <c r="A509" s="6">
        <v>507</v>
      </c>
      <c r="B509" s="6">
        <f t="shared" ca="1" si="7"/>
        <v>0.64754579723434436</v>
      </c>
      <c r="C509" s="6" t="s">
        <v>27</v>
      </c>
    </row>
    <row r="510" spans="1:3" x14ac:dyDescent="0.2">
      <c r="A510" s="6">
        <v>508</v>
      </c>
      <c r="B510" s="6">
        <f t="shared" ca="1" si="7"/>
        <v>0.79284886179059644</v>
      </c>
      <c r="C510" s="6" t="s">
        <v>28</v>
      </c>
    </row>
    <row r="511" spans="1:3" x14ac:dyDescent="0.2">
      <c r="A511" s="6">
        <v>509</v>
      </c>
      <c r="B511" s="6">
        <f t="shared" ca="1" si="7"/>
        <v>0.52642963224847494</v>
      </c>
      <c r="C511" s="6" t="s">
        <v>27</v>
      </c>
    </row>
    <row r="512" spans="1:3" x14ac:dyDescent="0.2">
      <c r="A512" s="6">
        <v>510</v>
      </c>
      <c r="B512" s="6">
        <f t="shared" ca="1" si="7"/>
        <v>0.74410446482565407</v>
      </c>
      <c r="C512" s="6" t="s">
        <v>27</v>
      </c>
    </row>
    <row r="513" spans="1:3" x14ac:dyDescent="0.2">
      <c r="A513" s="6">
        <v>511</v>
      </c>
      <c r="B513" s="6">
        <f t="shared" ca="1" si="7"/>
        <v>0.85950271602776684</v>
      </c>
      <c r="C513" s="6" t="s">
        <v>27</v>
      </c>
    </row>
    <row r="514" spans="1:3" x14ac:dyDescent="0.2">
      <c r="A514" s="6">
        <v>512</v>
      </c>
      <c r="B514" s="6">
        <f t="shared" ca="1" si="7"/>
        <v>0.63599728837884673</v>
      </c>
      <c r="C514" s="6" t="s">
        <v>27</v>
      </c>
    </row>
    <row r="515" spans="1:3" x14ac:dyDescent="0.2">
      <c r="A515" s="6">
        <v>513</v>
      </c>
      <c r="B515" s="6">
        <f t="shared" ca="1" si="7"/>
        <v>0.87531226302601506</v>
      </c>
      <c r="C515" s="6" t="s">
        <v>27</v>
      </c>
    </row>
    <row r="516" spans="1:3" x14ac:dyDescent="0.2">
      <c r="A516" s="6">
        <v>514</v>
      </c>
      <c r="B516" s="6">
        <f t="shared" ref="B516:B579" ca="1" si="8">IF(C516="Bomb",_xlfn.NORM.INV(RAND(),0.7,0.1),_xlfn.NORM.INV(RAND(),0.6,0.15))</f>
        <v>0.68001096547199547</v>
      </c>
      <c r="C516" s="6" t="s">
        <v>28</v>
      </c>
    </row>
    <row r="517" spans="1:3" x14ac:dyDescent="0.2">
      <c r="A517" s="6">
        <v>515</v>
      </c>
      <c r="B517" s="6">
        <f t="shared" ca="1" si="8"/>
        <v>0.88654860587721107</v>
      </c>
      <c r="C517" s="6" t="s">
        <v>27</v>
      </c>
    </row>
    <row r="518" spans="1:3" x14ac:dyDescent="0.2">
      <c r="A518" s="6">
        <v>516</v>
      </c>
      <c r="B518" s="6">
        <f t="shared" ca="1" si="8"/>
        <v>0.83347754608430236</v>
      </c>
      <c r="C518" s="6" t="s">
        <v>27</v>
      </c>
    </row>
    <row r="519" spans="1:3" x14ac:dyDescent="0.2">
      <c r="A519" s="6">
        <v>517</v>
      </c>
      <c r="B519" s="6">
        <f t="shared" ca="1" si="8"/>
        <v>0.60525632209714442</v>
      </c>
      <c r="C519" s="6" t="s">
        <v>27</v>
      </c>
    </row>
    <row r="520" spans="1:3" x14ac:dyDescent="0.2">
      <c r="A520" s="6">
        <v>518</v>
      </c>
      <c r="B520" s="6">
        <f t="shared" ca="1" si="8"/>
        <v>0.53895640870671147</v>
      </c>
      <c r="C520" s="6" t="s">
        <v>28</v>
      </c>
    </row>
    <row r="521" spans="1:3" x14ac:dyDescent="0.2">
      <c r="A521" s="6">
        <v>519</v>
      </c>
      <c r="B521" s="6">
        <f t="shared" ca="1" si="8"/>
        <v>0.69984088055165039</v>
      </c>
      <c r="C521" s="6" t="s">
        <v>27</v>
      </c>
    </row>
    <row r="522" spans="1:3" x14ac:dyDescent="0.2">
      <c r="A522" s="6">
        <v>520</v>
      </c>
      <c r="B522" s="6">
        <f t="shared" ca="1" si="8"/>
        <v>0.44885957414366151</v>
      </c>
      <c r="C522" s="6" t="s">
        <v>28</v>
      </c>
    </row>
    <row r="523" spans="1:3" x14ac:dyDescent="0.2">
      <c r="A523" s="6">
        <v>521</v>
      </c>
      <c r="B523" s="6">
        <f t="shared" ca="1" si="8"/>
        <v>0.80292223508780025</v>
      </c>
      <c r="C523" s="6" t="s">
        <v>28</v>
      </c>
    </row>
    <row r="524" spans="1:3" x14ac:dyDescent="0.2">
      <c r="A524" s="6">
        <v>522</v>
      </c>
      <c r="B524" s="6">
        <f t="shared" ca="1" si="8"/>
        <v>0.69011540113299641</v>
      </c>
      <c r="C524" s="6" t="s">
        <v>27</v>
      </c>
    </row>
    <row r="525" spans="1:3" x14ac:dyDescent="0.2">
      <c r="A525" s="6">
        <v>523</v>
      </c>
      <c r="B525" s="6">
        <f t="shared" ca="1" si="8"/>
        <v>0.64668651870555582</v>
      </c>
      <c r="C525" s="6" t="s">
        <v>27</v>
      </c>
    </row>
    <row r="526" spans="1:3" x14ac:dyDescent="0.2">
      <c r="A526" s="6">
        <v>524</v>
      </c>
      <c r="B526" s="6">
        <f t="shared" ca="1" si="8"/>
        <v>0.50470648523742634</v>
      </c>
      <c r="C526" s="6" t="s">
        <v>28</v>
      </c>
    </row>
    <row r="527" spans="1:3" x14ac:dyDescent="0.2">
      <c r="A527" s="6">
        <v>525</v>
      </c>
      <c r="B527" s="6">
        <f t="shared" ca="1" si="8"/>
        <v>0.74830090263552362</v>
      </c>
      <c r="C527" s="6" t="s">
        <v>27</v>
      </c>
    </row>
    <row r="528" spans="1:3" x14ac:dyDescent="0.2">
      <c r="A528" s="6">
        <v>526</v>
      </c>
      <c r="B528" s="6">
        <f t="shared" ca="1" si="8"/>
        <v>0.38967611447593797</v>
      </c>
      <c r="C528" s="6" t="s">
        <v>28</v>
      </c>
    </row>
    <row r="529" spans="1:3" x14ac:dyDescent="0.2">
      <c r="A529" s="6">
        <v>527</v>
      </c>
      <c r="B529" s="6">
        <f t="shared" ca="1" si="8"/>
        <v>0.57877692735923614</v>
      </c>
      <c r="C529" s="6" t="s">
        <v>28</v>
      </c>
    </row>
    <row r="530" spans="1:3" x14ac:dyDescent="0.2">
      <c r="A530" s="6">
        <v>528</v>
      </c>
      <c r="B530" s="6">
        <f t="shared" ca="1" si="8"/>
        <v>0.67136803862479133</v>
      </c>
      <c r="C530" s="6" t="s">
        <v>27</v>
      </c>
    </row>
    <row r="531" spans="1:3" x14ac:dyDescent="0.2">
      <c r="A531" s="6">
        <v>529</v>
      </c>
      <c r="B531" s="6">
        <f t="shared" ca="1" si="8"/>
        <v>0.61133321082405001</v>
      </c>
      <c r="C531" s="6" t="s">
        <v>27</v>
      </c>
    </row>
    <row r="532" spans="1:3" x14ac:dyDescent="0.2">
      <c r="A532" s="6">
        <v>530</v>
      </c>
      <c r="B532" s="6">
        <f t="shared" ca="1" si="8"/>
        <v>0.85916212685257531</v>
      </c>
      <c r="C532" s="6" t="s">
        <v>28</v>
      </c>
    </row>
    <row r="533" spans="1:3" x14ac:dyDescent="0.2">
      <c r="A533" s="6">
        <v>531</v>
      </c>
      <c r="B533" s="6">
        <f t="shared" ca="1" si="8"/>
        <v>0.87560496265994403</v>
      </c>
      <c r="C533" s="6" t="s">
        <v>27</v>
      </c>
    </row>
    <row r="534" spans="1:3" x14ac:dyDescent="0.2">
      <c r="A534" s="6">
        <v>532</v>
      </c>
      <c r="B534" s="6">
        <f t="shared" ca="1" si="8"/>
        <v>0.40645855973600781</v>
      </c>
      <c r="C534" s="6" t="s">
        <v>28</v>
      </c>
    </row>
    <row r="535" spans="1:3" x14ac:dyDescent="0.2">
      <c r="A535" s="6">
        <v>533</v>
      </c>
      <c r="B535" s="6">
        <f t="shared" ca="1" si="8"/>
        <v>0.70206769382620737</v>
      </c>
      <c r="C535" s="6" t="s">
        <v>28</v>
      </c>
    </row>
    <row r="536" spans="1:3" x14ac:dyDescent="0.2">
      <c r="A536" s="6">
        <v>534</v>
      </c>
      <c r="B536" s="6">
        <f t="shared" ca="1" si="8"/>
        <v>0.69047795704248494</v>
      </c>
      <c r="C536" s="6" t="s">
        <v>27</v>
      </c>
    </row>
    <row r="537" spans="1:3" x14ac:dyDescent="0.2">
      <c r="A537" s="6">
        <v>535</v>
      </c>
      <c r="B537" s="6">
        <f t="shared" ca="1" si="8"/>
        <v>0.66859397371996987</v>
      </c>
      <c r="C537" s="6" t="s">
        <v>28</v>
      </c>
    </row>
    <row r="538" spans="1:3" x14ac:dyDescent="0.2">
      <c r="A538" s="6">
        <v>536</v>
      </c>
      <c r="B538" s="6">
        <f t="shared" ca="1" si="8"/>
        <v>0.69580495291616051</v>
      </c>
      <c r="C538" s="6" t="s">
        <v>28</v>
      </c>
    </row>
    <row r="539" spans="1:3" x14ac:dyDescent="0.2">
      <c r="A539" s="6">
        <v>537</v>
      </c>
      <c r="B539" s="6">
        <f t="shared" ca="1" si="8"/>
        <v>0.44160534062392764</v>
      </c>
      <c r="C539" s="6" t="s">
        <v>28</v>
      </c>
    </row>
    <row r="540" spans="1:3" x14ac:dyDescent="0.2">
      <c r="A540" s="6">
        <v>538</v>
      </c>
      <c r="B540" s="6">
        <f t="shared" ca="1" si="8"/>
        <v>0.68497389819687005</v>
      </c>
      <c r="C540" s="6" t="s">
        <v>27</v>
      </c>
    </row>
    <row r="541" spans="1:3" x14ac:dyDescent="0.2">
      <c r="A541" s="6">
        <v>539</v>
      </c>
      <c r="B541" s="6">
        <f t="shared" ca="1" si="8"/>
        <v>0.42475651970388101</v>
      </c>
      <c r="C541" s="6" t="s">
        <v>28</v>
      </c>
    </row>
    <row r="542" spans="1:3" x14ac:dyDescent="0.2">
      <c r="A542" s="6">
        <v>540</v>
      </c>
      <c r="B542" s="6">
        <f t="shared" ca="1" si="8"/>
        <v>0.77391612921641983</v>
      </c>
      <c r="C542" s="6" t="s">
        <v>28</v>
      </c>
    </row>
    <row r="543" spans="1:3" x14ac:dyDescent="0.2">
      <c r="A543" s="6">
        <v>541</v>
      </c>
      <c r="B543" s="6">
        <f t="shared" ca="1" si="8"/>
        <v>0.46387614847785874</v>
      </c>
      <c r="C543" s="6" t="s">
        <v>28</v>
      </c>
    </row>
    <row r="544" spans="1:3" x14ac:dyDescent="0.2">
      <c r="A544" s="6">
        <v>542</v>
      </c>
      <c r="B544" s="6">
        <f t="shared" ca="1" si="8"/>
        <v>0.76950446049752719</v>
      </c>
      <c r="C544" s="6" t="s">
        <v>27</v>
      </c>
    </row>
    <row r="545" spans="1:3" x14ac:dyDescent="0.2">
      <c r="A545" s="6">
        <v>543</v>
      </c>
      <c r="B545" s="6">
        <f t="shared" ca="1" si="8"/>
        <v>0.85966954179165944</v>
      </c>
      <c r="C545" s="6" t="s">
        <v>27</v>
      </c>
    </row>
    <row r="546" spans="1:3" x14ac:dyDescent="0.2">
      <c r="A546" s="6">
        <v>544</v>
      </c>
      <c r="B546" s="6">
        <f t="shared" ca="1" si="8"/>
        <v>0.57228291809329124</v>
      </c>
      <c r="C546" s="6" t="s">
        <v>27</v>
      </c>
    </row>
    <row r="547" spans="1:3" x14ac:dyDescent="0.2">
      <c r="A547" s="6">
        <v>545</v>
      </c>
      <c r="B547" s="6">
        <f t="shared" ca="1" si="8"/>
        <v>0.45701983768413645</v>
      </c>
      <c r="C547" s="6" t="s">
        <v>28</v>
      </c>
    </row>
    <row r="548" spans="1:3" x14ac:dyDescent="0.2">
      <c r="A548" s="6">
        <v>546</v>
      </c>
      <c r="B548" s="6">
        <f t="shared" ca="1" si="8"/>
        <v>0.58712117149223431</v>
      </c>
      <c r="C548" s="6" t="s">
        <v>28</v>
      </c>
    </row>
    <row r="549" spans="1:3" x14ac:dyDescent="0.2">
      <c r="A549" s="6">
        <v>547</v>
      </c>
      <c r="B549" s="6">
        <f t="shared" ca="1" si="8"/>
        <v>0.71580626263554281</v>
      </c>
      <c r="C549" s="6" t="s">
        <v>27</v>
      </c>
    </row>
    <row r="550" spans="1:3" x14ac:dyDescent="0.2">
      <c r="A550" s="6">
        <v>548</v>
      </c>
      <c r="B550" s="6">
        <f t="shared" ca="1" si="8"/>
        <v>0.74247227775603442</v>
      </c>
      <c r="C550" s="6" t="s">
        <v>27</v>
      </c>
    </row>
    <row r="551" spans="1:3" x14ac:dyDescent="0.2">
      <c r="A551" s="6">
        <v>549</v>
      </c>
      <c r="B551" s="6">
        <f t="shared" ca="1" si="8"/>
        <v>0.5791898232961461</v>
      </c>
      <c r="C551" s="6" t="s">
        <v>28</v>
      </c>
    </row>
    <row r="552" spans="1:3" x14ac:dyDescent="0.2">
      <c r="A552" s="6">
        <v>550</v>
      </c>
      <c r="B552" s="6">
        <f t="shared" ca="1" si="8"/>
        <v>0.58090309030658505</v>
      </c>
      <c r="C552" s="6" t="s">
        <v>27</v>
      </c>
    </row>
    <row r="553" spans="1:3" x14ac:dyDescent="0.2">
      <c r="A553" s="6">
        <v>551</v>
      </c>
      <c r="B553" s="6">
        <f t="shared" ca="1" si="8"/>
        <v>0.6095158521698375</v>
      </c>
      <c r="C553" s="6" t="s">
        <v>28</v>
      </c>
    </row>
    <row r="554" spans="1:3" x14ac:dyDescent="0.2">
      <c r="A554" s="6">
        <v>552</v>
      </c>
      <c r="B554" s="6">
        <f t="shared" ca="1" si="8"/>
        <v>0.75713520504556875</v>
      </c>
      <c r="C554" s="6" t="s">
        <v>28</v>
      </c>
    </row>
    <row r="555" spans="1:3" x14ac:dyDescent="0.2">
      <c r="A555" s="6">
        <v>553</v>
      </c>
      <c r="B555" s="6">
        <f t="shared" ca="1" si="8"/>
        <v>0.44040412201586998</v>
      </c>
      <c r="C555" s="6" t="s">
        <v>28</v>
      </c>
    </row>
    <row r="556" spans="1:3" x14ac:dyDescent="0.2">
      <c r="A556" s="6">
        <v>554</v>
      </c>
      <c r="B556" s="6">
        <f t="shared" ca="1" si="8"/>
        <v>0.68755621536002143</v>
      </c>
      <c r="C556" s="6" t="s">
        <v>27</v>
      </c>
    </row>
    <row r="557" spans="1:3" x14ac:dyDescent="0.2">
      <c r="A557" s="6">
        <v>555</v>
      </c>
      <c r="B557" s="6">
        <f t="shared" ca="1" si="8"/>
        <v>0.76276389862450822</v>
      </c>
      <c r="C557" s="6" t="s">
        <v>28</v>
      </c>
    </row>
    <row r="558" spans="1:3" x14ac:dyDescent="0.2">
      <c r="A558" s="6">
        <v>556</v>
      </c>
      <c r="B558" s="6">
        <f t="shared" ca="1" si="8"/>
        <v>0.57039113851765277</v>
      </c>
      <c r="C558" s="6" t="s">
        <v>27</v>
      </c>
    </row>
    <row r="559" spans="1:3" x14ac:dyDescent="0.2">
      <c r="A559" s="6">
        <v>557</v>
      </c>
      <c r="B559" s="6">
        <f t="shared" ca="1" si="8"/>
        <v>0.76531173964615995</v>
      </c>
      <c r="C559" s="6" t="s">
        <v>27</v>
      </c>
    </row>
    <row r="560" spans="1:3" x14ac:dyDescent="0.2">
      <c r="A560" s="6">
        <v>558</v>
      </c>
      <c r="B560" s="6">
        <f t="shared" ca="1" si="8"/>
        <v>0.45305653625334968</v>
      </c>
      <c r="C560" s="6" t="s">
        <v>28</v>
      </c>
    </row>
    <row r="561" spans="1:3" x14ac:dyDescent="0.2">
      <c r="A561" s="6">
        <v>559</v>
      </c>
      <c r="B561" s="6">
        <f t="shared" ca="1" si="8"/>
        <v>0.82368621528195463</v>
      </c>
      <c r="C561" s="6" t="s">
        <v>27</v>
      </c>
    </row>
    <row r="562" spans="1:3" x14ac:dyDescent="0.2">
      <c r="A562" s="6">
        <v>560</v>
      </c>
      <c r="B562" s="6">
        <f t="shared" ca="1" si="8"/>
        <v>0.91837029737491771</v>
      </c>
      <c r="C562" s="6" t="s">
        <v>28</v>
      </c>
    </row>
    <row r="563" spans="1:3" x14ac:dyDescent="0.2">
      <c r="A563" s="6">
        <v>561</v>
      </c>
      <c r="B563" s="6">
        <f t="shared" ca="1" si="8"/>
        <v>0.46746817465996626</v>
      </c>
      <c r="C563" s="6" t="s">
        <v>28</v>
      </c>
    </row>
    <row r="564" spans="1:3" x14ac:dyDescent="0.2">
      <c r="A564" s="6">
        <v>562</v>
      </c>
      <c r="B564" s="6">
        <f t="shared" ca="1" si="8"/>
        <v>0.47221484297517097</v>
      </c>
      <c r="C564" s="6" t="s">
        <v>28</v>
      </c>
    </row>
    <row r="565" spans="1:3" x14ac:dyDescent="0.2">
      <c r="A565" s="6">
        <v>563</v>
      </c>
      <c r="B565" s="6">
        <f t="shared" ca="1" si="8"/>
        <v>0.529880416583281</v>
      </c>
      <c r="C565" s="6" t="s">
        <v>28</v>
      </c>
    </row>
    <row r="566" spans="1:3" x14ac:dyDescent="0.2">
      <c r="A566" s="6">
        <v>564</v>
      </c>
      <c r="B566" s="6">
        <f t="shared" ca="1" si="8"/>
        <v>0.36878744850346812</v>
      </c>
      <c r="C566" s="6" t="s">
        <v>28</v>
      </c>
    </row>
    <row r="567" spans="1:3" x14ac:dyDescent="0.2">
      <c r="A567" s="6">
        <v>565</v>
      </c>
      <c r="B567" s="6">
        <f t="shared" ca="1" si="8"/>
        <v>0.52736370604848448</v>
      </c>
      <c r="C567" s="6" t="s">
        <v>28</v>
      </c>
    </row>
    <row r="568" spans="1:3" x14ac:dyDescent="0.2">
      <c r="A568" s="6">
        <v>566</v>
      </c>
      <c r="B568" s="6">
        <f t="shared" ca="1" si="8"/>
        <v>0.66761634652322144</v>
      </c>
      <c r="C568" s="6" t="s">
        <v>27</v>
      </c>
    </row>
    <row r="569" spans="1:3" x14ac:dyDescent="0.2">
      <c r="A569" s="6">
        <v>567</v>
      </c>
      <c r="B569" s="6">
        <f t="shared" ca="1" si="8"/>
        <v>0.71630883069590368</v>
      </c>
      <c r="C569" s="6" t="s">
        <v>27</v>
      </c>
    </row>
    <row r="570" spans="1:3" x14ac:dyDescent="0.2">
      <c r="A570" s="6">
        <v>568</v>
      </c>
      <c r="B570" s="6">
        <f t="shared" ca="1" si="8"/>
        <v>0.73413759616454821</v>
      </c>
      <c r="C570" s="6" t="s">
        <v>27</v>
      </c>
    </row>
    <row r="571" spans="1:3" x14ac:dyDescent="0.2">
      <c r="A571" s="6">
        <v>569</v>
      </c>
      <c r="B571" s="6">
        <f t="shared" ca="1" si="8"/>
        <v>0.50466251740563794</v>
      </c>
      <c r="C571" s="6" t="s">
        <v>28</v>
      </c>
    </row>
    <row r="572" spans="1:3" x14ac:dyDescent="0.2">
      <c r="A572" s="6">
        <v>570</v>
      </c>
      <c r="B572" s="6">
        <f t="shared" ca="1" si="8"/>
        <v>0.70956176325965992</v>
      </c>
      <c r="C572" s="6" t="s">
        <v>27</v>
      </c>
    </row>
    <row r="573" spans="1:3" x14ac:dyDescent="0.2">
      <c r="A573" s="6">
        <v>571</v>
      </c>
      <c r="B573" s="6">
        <f t="shared" ca="1" si="8"/>
        <v>0.6964222798852614</v>
      </c>
      <c r="C573" s="6" t="s">
        <v>28</v>
      </c>
    </row>
    <row r="574" spans="1:3" x14ac:dyDescent="0.2">
      <c r="A574" s="6">
        <v>572</v>
      </c>
      <c r="B574" s="6">
        <f t="shared" ca="1" si="8"/>
        <v>0.73997053024517856</v>
      </c>
      <c r="C574" s="6" t="s">
        <v>27</v>
      </c>
    </row>
    <row r="575" spans="1:3" x14ac:dyDescent="0.2">
      <c r="A575" s="6">
        <v>573</v>
      </c>
      <c r="B575" s="6">
        <f t="shared" ca="1" si="8"/>
        <v>0.77149775070581272</v>
      </c>
      <c r="C575" s="6" t="s">
        <v>27</v>
      </c>
    </row>
    <row r="576" spans="1:3" x14ac:dyDescent="0.2">
      <c r="A576" s="6">
        <v>574</v>
      </c>
      <c r="B576" s="6">
        <f t="shared" ca="1" si="8"/>
        <v>0.75325687116164275</v>
      </c>
      <c r="C576" s="6" t="s">
        <v>27</v>
      </c>
    </row>
    <row r="577" spans="1:3" x14ac:dyDescent="0.2">
      <c r="A577" s="6">
        <v>575</v>
      </c>
      <c r="B577" s="6">
        <f t="shared" ca="1" si="8"/>
        <v>0.48283713464364741</v>
      </c>
      <c r="C577" s="6" t="s">
        <v>28</v>
      </c>
    </row>
    <row r="578" spans="1:3" x14ac:dyDescent="0.2">
      <c r="A578" s="6">
        <v>576</v>
      </c>
      <c r="B578" s="6">
        <f t="shared" ca="1" si="8"/>
        <v>0.59921232881214648</v>
      </c>
      <c r="C578" s="6" t="s">
        <v>28</v>
      </c>
    </row>
    <row r="579" spans="1:3" x14ac:dyDescent="0.2">
      <c r="A579" s="6">
        <v>577</v>
      </c>
      <c r="B579" s="6">
        <f t="shared" ca="1" si="8"/>
        <v>0.45226395354884247</v>
      </c>
      <c r="C579" s="6" t="s">
        <v>28</v>
      </c>
    </row>
    <row r="580" spans="1:3" x14ac:dyDescent="0.2">
      <c r="A580" s="6">
        <v>578</v>
      </c>
      <c r="B580" s="6">
        <f t="shared" ref="B580:B643" ca="1" si="9">IF(C580="Bomb",_xlfn.NORM.INV(RAND(),0.7,0.1),_xlfn.NORM.INV(RAND(),0.6,0.15))</f>
        <v>0.69930309197500218</v>
      </c>
      <c r="C580" s="6" t="s">
        <v>27</v>
      </c>
    </row>
    <row r="581" spans="1:3" x14ac:dyDescent="0.2">
      <c r="A581" s="6">
        <v>579</v>
      </c>
      <c r="B581" s="6">
        <f t="shared" ca="1" si="9"/>
        <v>0.65558519105008339</v>
      </c>
      <c r="C581" s="6" t="s">
        <v>27</v>
      </c>
    </row>
    <row r="582" spans="1:3" x14ac:dyDescent="0.2">
      <c r="A582" s="6">
        <v>580</v>
      </c>
      <c r="B582" s="6">
        <f t="shared" ca="1" si="9"/>
        <v>0.81764347934972004</v>
      </c>
      <c r="C582" s="6" t="s">
        <v>27</v>
      </c>
    </row>
    <row r="583" spans="1:3" x14ac:dyDescent="0.2">
      <c r="A583" s="6">
        <v>581</v>
      </c>
      <c r="B583" s="6">
        <f t="shared" ca="1" si="9"/>
        <v>0.40802025516878349</v>
      </c>
      <c r="C583" s="6" t="s">
        <v>28</v>
      </c>
    </row>
    <row r="584" spans="1:3" x14ac:dyDescent="0.2">
      <c r="A584" s="6">
        <v>582</v>
      </c>
      <c r="B584" s="6">
        <f t="shared" ca="1" si="9"/>
        <v>0.66172871042229497</v>
      </c>
      <c r="C584" s="6" t="s">
        <v>27</v>
      </c>
    </row>
    <row r="585" spans="1:3" x14ac:dyDescent="0.2">
      <c r="A585" s="6">
        <v>583</v>
      </c>
      <c r="B585" s="6">
        <f t="shared" ca="1" si="9"/>
        <v>0.6064132548620278</v>
      </c>
      <c r="C585" s="6" t="s">
        <v>28</v>
      </c>
    </row>
    <row r="586" spans="1:3" x14ac:dyDescent="0.2">
      <c r="A586" s="6">
        <v>584</v>
      </c>
      <c r="B586" s="6">
        <f t="shared" ca="1" si="9"/>
        <v>0.57841213094588639</v>
      </c>
      <c r="C586" s="6" t="s">
        <v>27</v>
      </c>
    </row>
    <row r="587" spans="1:3" x14ac:dyDescent="0.2">
      <c r="A587" s="6">
        <v>585</v>
      </c>
      <c r="B587" s="6">
        <f t="shared" ca="1" si="9"/>
        <v>0.72449145029500472</v>
      </c>
      <c r="C587" s="6" t="s">
        <v>28</v>
      </c>
    </row>
    <row r="588" spans="1:3" x14ac:dyDescent="0.2">
      <c r="A588" s="6">
        <v>586</v>
      </c>
      <c r="B588" s="6">
        <f t="shared" ca="1" si="9"/>
        <v>0.70531541663115294</v>
      </c>
      <c r="C588" s="6" t="s">
        <v>28</v>
      </c>
    </row>
    <row r="589" spans="1:3" x14ac:dyDescent="0.2">
      <c r="A589" s="6">
        <v>587</v>
      </c>
      <c r="B589" s="6">
        <f t="shared" ca="1" si="9"/>
        <v>0.7032650632834595</v>
      </c>
      <c r="C589" s="6" t="s">
        <v>27</v>
      </c>
    </row>
    <row r="590" spans="1:3" x14ac:dyDescent="0.2">
      <c r="A590" s="6">
        <v>588</v>
      </c>
      <c r="B590" s="6">
        <f t="shared" ca="1" si="9"/>
        <v>0.71176660793377999</v>
      </c>
      <c r="C590" s="6" t="s">
        <v>28</v>
      </c>
    </row>
    <row r="591" spans="1:3" x14ac:dyDescent="0.2">
      <c r="A591" s="6">
        <v>589</v>
      </c>
      <c r="B591" s="6">
        <f t="shared" ca="1" si="9"/>
        <v>0.32617029827934835</v>
      </c>
      <c r="C591" s="6" t="s">
        <v>28</v>
      </c>
    </row>
    <row r="592" spans="1:3" x14ac:dyDescent="0.2">
      <c r="A592" s="6">
        <v>590</v>
      </c>
      <c r="B592" s="6">
        <f t="shared" ca="1" si="9"/>
        <v>0.87125793715954869</v>
      </c>
      <c r="C592" s="6" t="s">
        <v>27</v>
      </c>
    </row>
    <row r="593" spans="1:3" x14ac:dyDescent="0.2">
      <c r="A593" s="6">
        <v>591</v>
      </c>
      <c r="B593" s="6">
        <f t="shared" ca="1" si="9"/>
        <v>0.72084907535188969</v>
      </c>
      <c r="C593" s="6" t="s">
        <v>28</v>
      </c>
    </row>
    <row r="594" spans="1:3" x14ac:dyDescent="0.2">
      <c r="A594" s="6">
        <v>592</v>
      </c>
      <c r="B594" s="6">
        <f t="shared" ca="1" si="9"/>
        <v>0.5679350128978502</v>
      </c>
      <c r="C594" s="6" t="s">
        <v>27</v>
      </c>
    </row>
    <row r="595" spans="1:3" x14ac:dyDescent="0.2">
      <c r="A595" s="6">
        <v>593</v>
      </c>
      <c r="B595" s="6">
        <f t="shared" ca="1" si="9"/>
        <v>0.32659959274661071</v>
      </c>
      <c r="C595" s="6" t="s">
        <v>28</v>
      </c>
    </row>
    <row r="596" spans="1:3" x14ac:dyDescent="0.2">
      <c r="A596" s="6">
        <v>594</v>
      </c>
      <c r="B596" s="6">
        <f t="shared" ca="1" si="9"/>
        <v>0.58932124623824778</v>
      </c>
      <c r="C596" s="6" t="s">
        <v>27</v>
      </c>
    </row>
    <row r="597" spans="1:3" x14ac:dyDescent="0.2">
      <c r="A597" s="6">
        <v>595</v>
      </c>
      <c r="B597" s="6">
        <f t="shared" ca="1" si="9"/>
        <v>0.81753776949403834</v>
      </c>
      <c r="C597" s="6" t="s">
        <v>27</v>
      </c>
    </row>
    <row r="598" spans="1:3" x14ac:dyDescent="0.2">
      <c r="A598" s="6">
        <v>596</v>
      </c>
      <c r="B598" s="6">
        <f t="shared" ca="1" si="9"/>
        <v>0.78793534702138812</v>
      </c>
      <c r="C598" s="6" t="s">
        <v>27</v>
      </c>
    </row>
    <row r="599" spans="1:3" x14ac:dyDescent="0.2">
      <c r="A599" s="6">
        <v>597</v>
      </c>
      <c r="B599" s="6">
        <f t="shared" ca="1" si="9"/>
        <v>0.7890705035128599</v>
      </c>
      <c r="C599" s="6" t="s">
        <v>27</v>
      </c>
    </row>
    <row r="600" spans="1:3" x14ac:dyDescent="0.2">
      <c r="A600" s="6">
        <v>598</v>
      </c>
      <c r="B600" s="6">
        <f t="shared" ca="1" si="9"/>
        <v>0.66258226615966298</v>
      </c>
      <c r="C600" s="6" t="s">
        <v>28</v>
      </c>
    </row>
    <row r="601" spans="1:3" x14ac:dyDescent="0.2">
      <c r="A601" s="6">
        <v>599</v>
      </c>
      <c r="B601" s="6">
        <f t="shared" ca="1" si="9"/>
        <v>0.73643894458372317</v>
      </c>
      <c r="C601" s="6" t="s">
        <v>27</v>
      </c>
    </row>
    <row r="602" spans="1:3" x14ac:dyDescent="0.2">
      <c r="A602" s="6">
        <v>600</v>
      </c>
      <c r="B602" s="6">
        <f t="shared" ca="1" si="9"/>
        <v>0.84272457314810201</v>
      </c>
      <c r="C602" s="6" t="s">
        <v>27</v>
      </c>
    </row>
    <row r="603" spans="1:3" x14ac:dyDescent="0.2">
      <c r="A603" s="6">
        <v>601</v>
      </c>
      <c r="B603" s="6">
        <f t="shared" ca="1" si="9"/>
        <v>0.52336053411804662</v>
      </c>
      <c r="C603" s="6" t="s">
        <v>28</v>
      </c>
    </row>
    <row r="604" spans="1:3" x14ac:dyDescent="0.2">
      <c r="A604" s="6">
        <v>602</v>
      </c>
      <c r="B604" s="6">
        <f t="shared" ca="1" si="9"/>
        <v>0.87542553417198987</v>
      </c>
      <c r="C604" s="6" t="s">
        <v>28</v>
      </c>
    </row>
    <row r="605" spans="1:3" x14ac:dyDescent="0.2">
      <c r="A605" s="6">
        <v>603</v>
      </c>
      <c r="B605" s="6">
        <f t="shared" ca="1" si="9"/>
        <v>0.71603239696799748</v>
      </c>
      <c r="C605" s="6" t="s">
        <v>28</v>
      </c>
    </row>
    <row r="606" spans="1:3" x14ac:dyDescent="0.2">
      <c r="A606" s="6">
        <v>604</v>
      </c>
      <c r="B606" s="6">
        <f t="shared" ca="1" si="9"/>
        <v>0.72326298196360894</v>
      </c>
      <c r="C606" s="6" t="s">
        <v>27</v>
      </c>
    </row>
    <row r="607" spans="1:3" x14ac:dyDescent="0.2">
      <c r="A607" s="6">
        <v>605</v>
      </c>
      <c r="B607" s="6">
        <f t="shared" ca="1" si="9"/>
        <v>0.40655899499263415</v>
      </c>
      <c r="C607" s="6" t="s">
        <v>28</v>
      </c>
    </row>
    <row r="608" spans="1:3" x14ac:dyDescent="0.2">
      <c r="A608" s="6">
        <v>606</v>
      </c>
      <c r="B608" s="6">
        <f t="shared" ca="1" si="9"/>
        <v>0.77796982114705748</v>
      </c>
      <c r="C608" s="6" t="s">
        <v>27</v>
      </c>
    </row>
    <row r="609" spans="1:3" x14ac:dyDescent="0.2">
      <c r="A609" s="6">
        <v>607</v>
      </c>
      <c r="B609" s="6">
        <f t="shared" ca="1" si="9"/>
        <v>0.66065423465041728</v>
      </c>
      <c r="C609" s="6" t="s">
        <v>28</v>
      </c>
    </row>
    <row r="610" spans="1:3" x14ac:dyDescent="0.2">
      <c r="A610" s="6">
        <v>608</v>
      </c>
      <c r="B610" s="6">
        <f t="shared" ca="1" si="9"/>
        <v>0.71318025610489177</v>
      </c>
      <c r="C610" s="6" t="s">
        <v>27</v>
      </c>
    </row>
    <row r="611" spans="1:3" x14ac:dyDescent="0.2">
      <c r="A611" s="6">
        <v>609</v>
      </c>
      <c r="B611" s="6">
        <f t="shared" ca="1" si="9"/>
        <v>0.47458632178623683</v>
      </c>
      <c r="C611" s="6" t="s">
        <v>28</v>
      </c>
    </row>
    <row r="612" spans="1:3" x14ac:dyDescent="0.2">
      <c r="A612" s="6">
        <v>610</v>
      </c>
      <c r="B612" s="6">
        <f t="shared" ca="1" si="9"/>
        <v>0.80810446347568443</v>
      </c>
      <c r="C612" s="6" t="s">
        <v>28</v>
      </c>
    </row>
    <row r="613" spans="1:3" x14ac:dyDescent="0.2">
      <c r="A613" s="6">
        <v>611</v>
      </c>
      <c r="B613" s="6">
        <f t="shared" ca="1" si="9"/>
        <v>0.70648155809745983</v>
      </c>
      <c r="C613" s="6" t="s">
        <v>27</v>
      </c>
    </row>
    <row r="614" spans="1:3" x14ac:dyDescent="0.2">
      <c r="A614" s="6">
        <v>612</v>
      </c>
      <c r="B614" s="6">
        <f t="shared" ca="1" si="9"/>
        <v>0.58896188975690056</v>
      </c>
      <c r="C614" s="6" t="s">
        <v>27</v>
      </c>
    </row>
    <row r="615" spans="1:3" x14ac:dyDescent="0.2">
      <c r="A615" s="6">
        <v>613</v>
      </c>
      <c r="B615" s="6">
        <f t="shared" ca="1" si="9"/>
        <v>0.61935244523796684</v>
      </c>
      <c r="C615" s="6" t="s">
        <v>28</v>
      </c>
    </row>
    <row r="616" spans="1:3" x14ac:dyDescent="0.2">
      <c r="A616" s="6">
        <v>614</v>
      </c>
      <c r="B616" s="6">
        <f t="shared" ca="1" si="9"/>
        <v>0.50251385879547739</v>
      </c>
      <c r="C616" s="6" t="s">
        <v>28</v>
      </c>
    </row>
    <row r="617" spans="1:3" x14ac:dyDescent="0.2">
      <c r="A617" s="6">
        <v>615</v>
      </c>
      <c r="B617" s="6">
        <f t="shared" ca="1" si="9"/>
        <v>0.71532721474514616</v>
      </c>
      <c r="C617" s="6" t="s">
        <v>28</v>
      </c>
    </row>
    <row r="618" spans="1:3" x14ac:dyDescent="0.2">
      <c r="A618" s="6">
        <v>616</v>
      </c>
      <c r="B618" s="6">
        <f t="shared" ca="1" si="9"/>
        <v>0.67321258074644175</v>
      </c>
      <c r="C618" s="6" t="s">
        <v>27</v>
      </c>
    </row>
    <row r="619" spans="1:3" x14ac:dyDescent="0.2">
      <c r="A619" s="6">
        <v>617</v>
      </c>
      <c r="B619" s="6">
        <f t="shared" ca="1" si="9"/>
        <v>0.54797605095723023</v>
      </c>
      <c r="C619" s="6" t="s">
        <v>27</v>
      </c>
    </row>
    <row r="620" spans="1:3" x14ac:dyDescent="0.2">
      <c r="A620" s="6">
        <v>618</v>
      </c>
      <c r="B620" s="6">
        <f t="shared" ca="1" si="9"/>
        <v>0.67443457407166996</v>
      </c>
      <c r="C620" s="6" t="s">
        <v>27</v>
      </c>
    </row>
    <row r="621" spans="1:3" x14ac:dyDescent="0.2">
      <c r="A621" s="6">
        <v>619</v>
      </c>
      <c r="B621" s="6">
        <f t="shared" ca="1" si="9"/>
        <v>0.83329748458033603</v>
      </c>
      <c r="C621" s="6" t="s">
        <v>28</v>
      </c>
    </row>
    <row r="622" spans="1:3" x14ac:dyDescent="0.2">
      <c r="A622" s="6">
        <v>620</v>
      </c>
      <c r="B622" s="6">
        <f t="shared" ca="1" si="9"/>
        <v>0.57080207339808986</v>
      </c>
      <c r="C622" s="6" t="s">
        <v>28</v>
      </c>
    </row>
    <row r="623" spans="1:3" x14ac:dyDescent="0.2">
      <c r="A623" s="6">
        <v>621</v>
      </c>
      <c r="B623" s="6">
        <f t="shared" ca="1" si="9"/>
        <v>0.72177301836535268</v>
      </c>
      <c r="C623" s="6" t="s">
        <v>27</v>
      </c>
    </row>
    <row r="624" spans="1:3" x14ac:dyDescent="0.2">
      <c r="A624" s="6">
        <v>622</v>
      </c>
      <c r="B624" s="6">
        <f t="shared" ca="1" si="9"/>
        <v>0.81686400058213349</v>
      </c>
      <c r="C624" s="6" t="s">
        <v>27</v>
      </c>
    </row>
    <row r="625" spans="1:3" x14ac:dyDescent="0.2">
      <c r="A625" s="6">
        <v>623</v>
      </c>
      <c r="B625" s="6">
        <f t="shared" ca="1" si="9"/>
        <v>0.67217566712540078</v>
      </c>
      <c r="C625" s="6" t="s">
        <v>27</v>
      </c>
    </row>
    <row r="626" spans="1:3" x14ac:dyDescent="0.2">
      <c r="A626" s="6">
        <v>624</v>
      </c>
      <c r="B626" s="6">
        <f t="shared" ca="1" si="9"/>
        <v>0.52956017582744053</v>
      </c>
      <c r="C626" s="6" t="s">
        <v>28</v>
      </c>
    </row>
    <row r="627" spans="1:3" x14ac:dyDescent="0.2">
      <c r="A627" s="6">
        <v>625</v>
      </c>
      <c r="B627" s="6">
        <f t="shared" ca="1" si="9"/>
        <v>0.80435211894169467</v>
      </c>
      <c r="C627" s="6" t="s">
        <v>27</v>
      </c>
    </row>
    <row r="628" spans="1:3" x14ac:dyDescent="0.2">
      <c r="A628" s="6">
        <v>626</v>
      </c>
      <c r="B628" s="6">
        <f t="shared" ca="1" si="9"/>
        <v>0.50230845963074178</v>
      </c>
      <c r="C628" s="6" t="s">
        <v>28</v>
      </c>
    </row>
    <row r="629" spans="1:3" x14ac:dyDescent="0.2">
      <c r="A629" s="6">
        <v>627</v>
      </c>
      <c r="B629" s="6">
        <f t="shared" ca="1" si="9"/>
        <v>0.31660694680275625</v>
      </c>
      <c r="C629" s="6" t="s">
        <v>28</v>
      </c>
    </row>
    <row r="630" spans="1:3" x14ac:dyDescent="0.2">
      <c r="A630" s="6">
        <v>628</v>
      </c>
      <c r="B630" s="6">
        <f t="shared" ca="1" si="9"/>
        <v>0.50185596682427136</v>
      </c>
      <c r="C630" s="6" t="s">
        <v>28</v>
      </c>
    </row>
    <row r="631" spans="1:3" x14ac:dyDescent="0.2">
      <c r="A631" s="6">
        <v>629</v>
      </c>
      <c r="B631" s="6">
        <f t="shared" ca="1" si="9"/>
        <v>0.59095260774516867</v>
      </c>
      <c r="C631" s="6" t="s">
        <v>28</v>
      </c>
    </row>
    <row r="632" spans="1:3" x14ac:dyDescent="0.2">
      <c r="A632" s="6">
        <v>630</v>
      </c>
      <c r="B632" s="6">
        <f t="shared" ca="1" si="9"/>
        <v>0.70673717573317962</v>
      </c>
      <c r="C632" s="6" t="s">
        <v>27</v>
      </c>
    </row>
    <row r="633" spans="1:3" x14ac:dyDescent="0.2">
      <c r="A633" s="6">
        <v>631</v>
      </c>
      <c r="B633" s="6">
        <f t="shared" ca="1" si="9"/>
        <v>0.94152658202666806</v>
      </c>
      <c r="C633" s="6" t="s">
        <v>27</v>
      </c>
    </row>
    <row r="634" spans="1:3" x14ac:dyDescent="0.2">
      <c r="A634" s="6">
        <v>632</v>
      </c>
      <c r="B634" s="6">
        <f t="shared" ca="1" si="9"/>
        <v>0.51972301530334208</v>
      </c>
      <c r="C634" s="6" t="s">
        <v>28</v>
      </c>
    </row>
    <row r="635" spans="1:3" x14ac:dyDescent="0.2">
      <c r="A635" s="6">
        <v>633</v>
      </c>
      <c r="B635" s="6">
        <f t="shared" ca="1" si="9"/>
        <v>0.78540835486704719</v>
      </c>
      <c r="C635" s="6" t="s">
        <v>27</v>
      </c>
    </row>
    <row r="636" spans="1:3" x14ac:dyDescent="0.2">
      <c r="A636" s="6">
        <v>634</v>
      </c>
      <c r="B636" s="6">
        <f t="shared" ca="1" si="9"/>
        <v>0.84750821777612695</v>
      </c>
      <c r="C636" s="6" t="s">
        <v>27</v>
      </c>
    </row>
    <row r="637" spans="1:3" x14ac:dyDescent="0.2">
      <c r="A637" s="6">
        <v>635</v>
      </c>
      <c r="B637" s="6">
        <f t="shared" ca="1" si="9"/>
        <v>0.60888078721651417</v>
      </c>
      <c r="C637" s="6" t="s">
        <v>27</v>
      </c>
    </row>
    <row r="638" spans="1:3" x14ac:dyDescent="0.2">
      <c r="A638" s="6">
        <v>636</v>
      </c>
      <c r="B638" s="6">
        <f t="shared" ca="1" si="9"/>
        <v>0.63107048307231928</v>
      </c>
      <c r="C638" s="6" t="s">
        <v>28</v>
      </c>
    </row>
    <row r="639" spans="1:3" x14ac:dyDescent="0.2">
      <c r="A639" s="6">
        <v>637</v>
      </c>
      <c r="B639" s="6">
        <f t="shared" ca="1" si="9"/>
        <v>0.55191265332325268</v>
      </c>
      <c r="C639" s="6" t="s">
        <v>28</v>
      </c>
    </row>
    <row r="640" spans="1:3" x14ac:dyDescent="0.2">
      <c r="A640" s="6">
        <v>638</v>
      </c>
      <c r="B640" s="6">
        <f t="shared" ca="1" si="9"/>
        <v>0.60184097000926751</v>
      </c>
      <c r="C640" s="6" t="s">
        <v>27</v>
      </c>
    </row>
    <row r="641" spans="1:3" x14ac:dyDescent="0.2">
      <c r="A641" s="6">
        <v>639</v>
      </c>
      <c r="B641" s="6">
        <f t="shared" ca="1" si="9"/>
        <v>0.58011752627412227</v>
      </c>
      <c r="C641" s="6" t="s">
        <v>28</v>
      </c>
    </row>
    <row r="642" spans="1:3" x14ac:dyDescent="0.2">
      <c r="A642" s="6">
        <v>640</v>
      </c>
      <c r="B642" s="6">
        <f t="shared" ca="1" si="9"/>
        <v>0.71526638740507109</v>
      </c>
      <c r="C642" s="6" t="s">
        <v>27</v>
      </c>
    </row>
    <row r="643" spans="1:3" x14ac:dyDescent="0.2">
      <c r="A643" s="6">
        <v>641</v>
      </c>
      <c r="B643" s="6">
        <f t="shared" ca="1" si="9"/>
        <v>0.61181850584160946</v>
      </c>
      <c r="C643" s="6" t="s">
        <v>27</v>
      </c>
    </row>
    <row r="644" spans="1:3" x14ac:dyDescent="0.2">
      <c r="A644" s="6">
        <v>642</v>
      </c>
      <c r="B644" s="6">
        <f t="shared" ref="B644:B707" ca="1" si="10">IF(C644="Bomb",_xlfn.NORM.INV(RAND(),0.7,0.1),_xlfn.NORM.INV(RAND(),0.6,0.15))</f>
        <v>0.21670060079635273</v>
      </c>
      <c r="C644" s="6" t="s">
        <v>28</v>
      </c>
    </row>
    <row r="645" spans="1:3" x14ac:dyDescent="0.2">
      <c r="A645" s="6">
        <v>643</v>
      </c>
      <c r="B645" s="6">
        <f t="shared" ca="1" si="10"/>
        <v>0.73494840710323461</v>
      </c>
      <c r="C645" s="6" t="s">
        <v>27</v>
      </c>
    </row>
    <row r="646" spans="1:3" x14ac:dyDescent="0.2">
      <c r="A646" s="6">
        <v>644</v>
      </c>
      <c r="B646" s="6">
        <f t="shared" ca="1" si="10"/>
        <v>0.65590037046755578</v>
      </c>
      <c r="C646" s="6" t="s">
        <v>28</v>
      </c>
    </row>
    <row r="647" spans="1:3" x14ac:dyDescent="0.2">
      <c r="A647" s="6">
        <v>645</v>
      </c>
      <c r="B647" s="6">
        <f t="shared" ca="1" si="10"/>
        <v>0.55521743238345411</v>
      </c>
      <c r="C647" s="6" t="s">
        <v>28</v>
      </c>
    </row>
    <row r="648" spans="1:3" x14ac:dyDescent="0.2">
      <c r="A648" s="6">
        <v>646</v>
      </c>
      <c r="B648" s="6">
        <f t="shared" ca="1" si="10"/>
        <v>0.40535405668234692</v>
      </c>
      <c r="C648" s="6" t="s">
        <v>28</v>
      </c>
    </row>
    <row r="649" spans="1:3" x14ac:dyDescent="0.2">
      <c r="A649" s="6">
        <v>647</v>
      </c>
      <c r="B649" s="6">
        <f t="shared" ca="1" si="10"/>
        <v>0.65847253350120361</v>
      </c>
      <c r="C649" s="6" t="s">
        <v>27</v>
      </c>
    </row>
    <row r="650" spans="1:3" x14ac:dyDescent="0.2">
      <c r="A650" s="6">
        <v>648</v>
      </c>
      <c r="B650" s="6">
        <f t="shared" ca="1" si="10"/>
        <v>0.87768073720211692</v>
      </c>
      <c r="C650" s="6" t="s">
        <v>27</v>
      </c>
    </row>
    <row r="651" spans="1:3" x14ac:dyDescent="0.2">
      <c r="A651" s="6">
        <v>649</v>
      </c>
      <c r="B651" s="6">
        <f t="shared" ca="1" si="10"/>
        <v>0.91891880992475783</v>
      </c>
      <c r="C651" s="6" t="s">
        <v>27</v>
      </c>
    </row>
    <row r="652" spans="1:3" x14ac:dyDescent="0.2">
      <c r="A652" s="6">
        <v>650</v>
      </c>
      <c r="B652" s="6">
        <f t="shared" ca="1" si="10"/>
        <v>0.69091167150078081</v>
      </c>
      <c r="C652" s="6" t="s">
        <v>27</v>
      </c>
    </row>
    <row r="653" spans="1:3" x14ac:dyDescent="0.2">
      <c r="A653" s="6">
        <v>651</v>
      </c>
      <c r="B653" s="6">
        <f t="shared" ca="1" si="10"/>
        <v>0.71262393341066188</v>
      </c>
      <c r="C653" s="6" t="s">
        <v>28</v>
      </c>
    </row>
    <row r="654" spans="1:3" x14ac:dyDescent="0.2">
      <c r="A654" s="6">
        <v>652</v>
      </c>
      <c r="B654" s="6">
        <f t="shared" ca="1" si="10"/>
        <v>0.65851775513563249</v>
      </c>
      <c r="C654" s="6" t="s">
        <v>28</v>
      </c>
    </row>
    <row r="655" spans="1:3" x14ac:dyDescent="0.2">
      <c r="A655" s="6">
        <v>653</v>
      </c>
      <c r="B655" s="6">
        <f t="shared" ca="1" si="10"/>
        <v>0.31051434400202599</v>
      </c>
      <c r="C655" s="6" t="s">
        <v>28</v>
      </c>
    </row>
    <row r="656" spans="1:3" x14ac:dyDescent="0.2">
      <c r="A656" s="6">
        <v>654</v>
      </c>
      <c r="B656" s="6">
        <f t="shared" ca="1" si="10"/>
        <v>0.70587048753377957</v>
      </c>
      <c r="C656" s="6" t="s">
        <v>28</v>
      </c>
    </row>
    <row r="657" spans="1:3" x14ac:dyDescent="0.2">
      <c r="A657" s="6">
        <v>655</v>
      </c>
      <c r="B657" s="6">
        <f t="shared" ca="1" si="10"/>
        <v>0.48961002050933566</v>
      </c>
      <c r="C657" s="6" t="s">
        <v>28</v>
      </c>
    </row>
    <row r="658" spans="1:3" x14ac:dyDescent="0.2">
      <c r="A658" s="6">
        <v>656</v>
      </c>
      <c r="B658" s="6">
        <f t="shared" ca="1" si="10"/>
        <v>0.62144223812116273</v>
      </c>
      <c r="C658" s="6" t="s">
        <v>28</v>
      </c>
    </row>
    <row r="659" spans="1:3" x14ac:dyDescent="0.2">
      <c r="A659" s="6">
        <v>657</v>
      </c>
      <c r="B659" s="6">
        <f t="shared" ca="1" si="10"/>
        <v>0.86372474086893014</v>
      </c>
      <c r="C659" s="6" t="s">
        <v>27</v>
      </c>
    </row>
    <row r="660" spans="1:3" x14ac:dyDescent="0.2">
      <c r="A660" s="6">
        <v>658</v>
      </c>
      <c r="B660" s="6">
        <f t="shared" ca="1" si="10"/>
        <v>0.6282820677379013</v>
      </c>
      <c r="C660" s="6" t="s">
        <v>28</v>
      </c>
    </row>
    <row r="661" spans="1:3" x14ac:dyDescent="0.2">
      <c r="A661" s="6">
        <v>659</v>
      </c>
      <c r="B661" s="6">
        <f t="shared" ca="1" si="10"/>
        <v>0.70381498424625533</v>
      </c>
      <c r="C661" s="6" t="s">
        <v>27</v>
      </c>
    </row>
    <row r="662" spans="1:3" x14ac:dyDescent="0.2">
      <c r="A662" s="6">
        <v>660</v>
      </c>
      <c r="B662" s="6">
        <f t="shared" ca="1" si="10"/>
        <v>0.67370056682827029</v>
      </c>
      <c r="C662" s="6" t="s">
        <v>28</v>
      </c>
    </row>
    <row r="663" spans="1:3" x14ac:dyDescent="0.2">
      <c r="A663" s="6">
        <v>661</v>
      </c>
      <c r="B663" s="6">
        <f t="shared" ca="1" si="10"/>
        <v>0.75513571801523904</v>
      </c>
      <c r="C663" s="6" t="s">
        <v>27</v>
      </c>
    </row>
    <row r="664" spans="1:3" x14ac:dyDescent="0.2">
      <c r="A664" s="6">
        <v>662</v>
      </c>
      <c r="B664" s="6">
        <f t="shared" ca="1" si="10"/>
        <v>0.59767992394007041</v>
      </c>
      <c r="C664" s="6" t="s">
        <v>28</v>
      </c>
    </row>
    <row r="665" spans="1:3" x14ac:dyDescent="0.2">
      <c r="A665" s="6">
        <v>663</v>
      </c>
      <c r="B665" s="6">
        <f t="shared" ca="1" si="10"/>
        <v>0.46159142171394829</v>
      </c>
      <c r="C665" s="6" t="s">
        <v>28</v>
      </c>
    </row>
    <row r="666" spans="1:3" x14ac:dyDescent="0.2">
      <c r="A666" s="6">
        <v>664</v>
      </c>
      <c r="B666" s="6">
        <f t="shared" ca="1" si="10"/>
        <v>0.70772768315470425</v>
      </c>
      <c r="C666" s="6" t="s">
        <v>27</v>
      </c>
    </row>
    <row r="667" spans="1:3" x14ac:dyDescent="0.2">
      <c r="A667" s="6">
        <v>665</v>
      </c>
      <c r="B667" s="6">
        <f t="shared" ca="1" si="10"/>
        <v>0.65809680127649772</v>
      </c>
      <c r="C667" s="6" t="s">
        <v>28</v>
      </c>
    </row>
    <row r="668" spans="1:3" x14ac:dyDescent="0.2">
      <c r="A668" s="6">
        <v>666</v>
      </c>
      <c r="B668" s="6">
        <f t="shared" ca="1" si="10"/>
        <v>0.88501997702598401</v>
      </c>
      <c r="C668" s="6" t="s">
        <v>28</v>
      </c>
    </row>
    <row r="669" spans="1:3" x14ac:dyDescent="0.2">
      <c r="A669" s="6">
        <v>667</v>
      </c>
      <c r="B669" s="6">
        <f t="shared" ca="1" si="10"/>
        <v>0.86514422738491059</v>
      </c>
      <c r="C669" s="6" t="s">
        <v>27</v>
      </c>
    </row>
    <row r="670" spans="1:3" x14ac:dyDescent="0.2">
      <c r="A670" s="6">
        <v>668</v>
      </c>
      <c r="B670" s="6">
        <f t="shared" ca="1" si="10"/>
        <v>0.67927972325865482</v>
      </c>
      <c r="C670" s="6" t="s">
        <v>28</v>
      </c>
    </row>
    <row r="671" spans="1:3" x14ac:dyDescent="0.2">
      <c r="A671" s="6">
        <v>669</v>
      </c>
      <c r="B671" s="6">
        <f t="shared" ca="1" si="10"/>
        <v>0.61241998243834794</v>
      </c>
      <c r="C671" s="6" t="s">
        <v>28</v>
      </c>
    </row>
    <row r="672" spans="1:3" x14ac:dyDescent="0.2">
      <c r="A672" s="6">
        <v>670</v>
      </c>
      <c r="B672" s="6">
        <f t="shared" ca="1" si="10"/>
        <v>0.61217335704949871</v>
      </c>
      <c r="C672" s="6" t="s">
        <v>28</v>
      </c>
    </row>
    <row r="673" spans="1:3" x14ac:dyDescent="0.2">
      <c r="A673" s="6">
        <v>671</v>
      </c>
      <c r="B673" s="6">
        <f t="shared" ca="1" si="10"/>
        <v>0.7842953643307784</v>
      </c>
      <c r="C673" s="6" t="s">
        <v>28</v>
      </c>
    </row>
    <row r="674" spans="1:3" x14ac:dyDescent="0.2">
      <c r="A674" s="6">
        <v>672</v>
      </c>
      <c r="B674" s="6">
        <f t="shared" ca="1" si="10"/>
        <v>0.64525782842492141</v>
      </c>
      <c r="C674" s="6" t="s">
        <v>28</v>
      </c>
    </row>
    <row r="675" spans="1:3" x14ac:dyDescent="0.2">
      <c r="A675" s="6">
        <v>673</v>
      </c>
      <c r="B675" s="6">
        <f t="shared" ca="1" si="10"/>
        <v>0.38155614856221254</v>
      </c>
      <c r="C675" s="6" t="s">
        <v>28</v>
      </c>
    </row>
    <row r="676" spans="1:3" x14ac:dyDescent="0.2">
      <c r="A676" s="6">
        <v>674</v>
      </c>
      <c r="B676" s="6">
        <f t="shared" ca="1" si="10"/>
        <v>0.57385314336629278</v>
      </c>
      <c r="C676" s="6" t="s">
        <v>27</v>
      </c>
    </row>
    <row r="677" spans="1:3" x14ac:dyDescent="0.2">
      <c r="A677" s="6">
        <v>675</v>
      </c>
      <c r="B677" s="6">
        <f t="shared" ca="1" si="10"/>
        <v>0.55422107293068334</v>
      </c>
      <c r="C677" s="6" t="s">
        <v>28</v>
      </c>
    </row>
    <row r="678" spans="1:3" x14ac:dyDescent="0.2">
      <c r="A678" s="6">
        <v>676</v>
      </c>
      <c r="B678" s="6">
        <f t="shared" ca="1" si="10"/>
        <v>0.70235600981864332</v>
      </c>
      <c r="C678" s="6" t="s">
        <v>27</v>
      </c>
    </row>
    <row r="679" spans="1:3" x14ac:dyDescent="0.2">
      <c r="A679" s="6">
        <v>677</v>
      </c>
      <c r="B679" s="6">
        <f t="shared" ca="1" si="10"/>
        <v>0.46152517047486452</v>
      </c>
      <c r="C679" s="6" t="s">
        <v>28</v>
      </c>
    </row>
    <row r="680" spans="1:3" x14ac:dyDescent="0.2">
      <c r="A680" s="6">
        <v>678</v>
      </c>
      <c r="B680" s="6">
        <f t="shared" ca="1" si="10"/>
        <v>0.53328115291414235</v>
      </c>
      <c r="C680" s="6" t="s">
        <v>27</v>
      </c>
    </row>
    <row r="681" spans="1:3" x14ac:dyDescent="0.2">
      <c r="A681" s="6">
        <v>679</v>
      </c>
      <c r="B681" s="6">
        <f t="shared" ca="1" si="10"/>
        <v>0.61685048015851185</v>
      </c>
      <c r="C681" s="6" t="s">
        <v>28</v>
      </c>
    </row>
    <row r="682" spans="1:3" x14ac:dyDescent="0.2">
      <c r="A682" s="6">
        <v>680</v>
      </c>
      <c r="B682" s="6">
        <f t="shared" ca="1" si="10"/>
        <v>0.65503518258807003</v>
      </c>
      <c r="C682" s="6" t="s">
        <v>28</v>
      </c>
    </row>
    <row r="683" spans="1:3" x14ac:dyDescent="0.2">
      <c r="A683" s="6">
        <v>681</v>
      </c>
      <c r="B683" s="6">
        <f t="shared" ca="1" si="10"/>
        <v>0.47215040226928739</v>
      </c>
      <c r="C683" s="6" t="s">
        <v>28</v>
      </c>
    </row>
    <row r="684" spans="1:3" x14ac:dyDescent="0.2">
      <c r="A684" s="6">
        <v>682</v>
      </c>
      <c r="B684" s="6">
        <f t="shared" ca="1" si="10"/>
        <v>0.73508533012766297</v>
      </c>
      <c r="C684" s="6" t="s">
        <v>28</v>
      </c>
    </row>
    <row r="685" spans="1:3" x14ac:dyDescent="0.2">
      <c r="A685" s="6">
        <v>683</v>
      </c>
      <c r="B685" s="6">
        <f t="shared" ca="1" si="10"/>
        <v>0.3629945877105929</v>
      </c>
      <c r="C685" s="6" t="s">
        <v>28</v>
      </c>
    </row>
    <row r="686" spans="1:3" x14ac:dyDescent="0.2">
      <c r="A686" s="6">
        <v>684</v>
      </c>
      <c r="B686" s="6">
        <f t="shared" ca="1" si="10"/>
        <v>0.55608737920120643</v>
      </c>
      <c r="C686" s="6" t="s">
        <v>28</v>
      </c>
    </row>
    <row r="687" spans="1:3" x14ac:dyDescent="0.2">
      <c r="A687" s="6">
        <v>685</v>
      </c>
      <c r="B687" s="6">
        <f t="shared" ca="1" si="10"/>
        <v>0.68755695168887654</v>
      </c>
      <c r="C687" s="6" t="s">
        <v>27</v>
      </c>
    </row>
    <row r="688" spans="1:3" x14ac:dyDescent="0.2">
      <c r="A688" s="6">
        <v>686</v>
      </c>
      <c r="B688" s="6">
        <f t="shared" ca="1" si="10"/>
        <v>0.60443848148425749</v>
      </c>
      <c r="C688" s="6" t="s">
        <v>28</v>
      </c>
    </row>
    <row r="689" spans="1:3" x14ac:dyDescent="0.2">
      <c r="A689" s="6">
        <v>687</v>
      </c>
      <c r="B689" s="6">
        <f t="shared" ca="1" si="10"/>
        <v>0.8531019050879215</v>
      </c>
      <c r="C689" s="6" t="s">
        <v>28</v>
      </c>
    </row>
    <row r="690" spans="1:3" x14ac:dyDescent="0.2">
      <c r="A690" s="6">
        <v>688</v>
      </c>
      <c r="B690" s="6">
        <f t="shared" ca="1" si="10"/>
        <v>0.45253995606269914</v>
      </c>
      <c r="C690" s="6" t="s">
        <v>28</v>
      </c>
    </row>
    <row r="691" spans="1:3" x14ac:dyDescent="0.2">
      <c r="A691" s="6">
        <v>689</v>
      </c>
      <c r="B691" s="6">
        <f t="shared" ca="1" si="10"/>
        <v>0.82815535715955102</v>
      </c>
      <c r="C691" s="6" t="s">
        <v>28</v>
      </c>
    </row>
    <row r="692" spans="1:3" x14ac:dyDescent="0.2">
      <c r="A692" s="6">
        <v>690</v>
      </c>
      <c r="B692" s="6">
        <f t="shared" ca="1" si="10"/>
        <v>0.89253632123454441</v>
      </c>
      <c r="C692" s="6" t="s">
        <v>27</v>
      </c>
    </row>
    <row r="693" spans="1:3" x14ac:dyDescent="0.2">
      <c r="A693" s="6">
        <v>691</v>
      </c>
      <c r="B693" s="6">
        <f t="shared" ca="1" si="10"/>
        <v>0.54563859830567352</v>
      </c>
      <c r="C693" s="6" t="s">
        <v>27</v>
      </c>
    </row>
    <row r="694" spans="1:3" x14ac:dyDescent="0.2">
      <c r="A694" s="6">
        <v>692</v>
      </c>
      <c r="B694" s="6">
        <f t="shared" ca="1" si="10"/>
        <v>0.66557934363060034</v>
      </c>
      <c r="C694" s="6" t="s">
        <v>27</v>
      </c>
    </row>
    <row r="695" spans="1:3" x14ac:dyDescent="0.2">
      <c r="A695" s="6">
        <v>693</v>
      </c>
      <c r="B695" s="6">
        <f t="shared" ca="1" si="10"/>
        <v>0.81059478820759612</v>
      </c>
      <c r="C695" s="6" t="s">
        <v>27</v>
      </c>
    </row>
    <row r="696" spans="1:3" x14ac:dyDescent="0.2">
      <c r="A696" s="6">
        <v>694</v>
      </c>
      <c r="B696" s="6">
        <f t="shared" ca="1" si="10"/>
        <v>0.80561333989801254</v>
      </c>
      <c r="C696" s="6" t="s">
        <v>28</v>
      </c>
    </row>
    <row r="697" spans="1:3" x14ac:dyDescent="0.2">
      <c r="A697" s="6">
        <v>695</v>
      </c>
      <c r="B697" s="6">
        <f t="shared" ca="1" si="10"/>
        <v>0.70261325920786843</v>
      </c>
      <c r="C697" s="6" t="s">
        <v>28</v>
      </c>
    </row>
    <row r="698" spans="1:3" x14ac:dyDescent="0.2">
      <c r="A698" s="6">
        <v>696</v>
      </c>
      <c r="B698" s="6">
        <f t="shared" ca="1" si="10"/>
        <v>0.68552751229840037</v>
      </c>
      <c r="C698" s="6" t="s">
        <v>28</v>
      </c>
    </row>
    <row r="699" spans="1:3" x14ac:dyDescent="0.2">
      <c r="A699" s="6">
        <v>697</v>
      </c>
      <c r="B699" s="6">
        <f t="shared" ca="1" si="10"/>
        <v>0.86245274923431503</v>
      </c>
      <c r="C699" s="6" t="s">
        <v>28</v>
      </c>
    </row>
    <row r="700" spans="1:3" x14ac:dyDescent="0.2">
      <c r="A700" s="6">
        <v>698</v>
      </c>
      <c r="B700" s="6">
        <f t="shared" ca="1" si="10"/>
        <v>0.61761630670357448</v>
      </c>
      <c r="C700" s="6" t="s">
        <v>27</v>
      </c>
    </row>
    <row r="701" spans="1:3" x14ac:dyDescent="0.2">
      <c r="A701" s="6">
        <v>699</v>
      </c>
      <c r="B701" s="6">
        <f t="shared" ca="1" si="10"/>
        <v>0.61318446919609293</v>
      </c>
      <c r="C701" s="6" t="s">
        <v>28</v>
      </c>
    </row>
    <row r="702" spans="1:3" x14ac:dyDescent="0.2">
      <c r="A702" s="6">
        <v>700</v>
      </c>
      <c r="B702" s="6">
        <f t="shared" ca="1" si="10"/>
        <v>0.86617678519624541</v>
      </c>
      <c r="C702" s="6" t="s">
        <v>28</v>
      </c>
    </row>
    <row r="703" spans="1:3" x14ac:dyDescent="0.2">
      <c r="A703" s="6">
        <v>701</v>
      </c>
      <c r="B703" s="6">
        <f t="shared" ca="1" si="10"/>
        <v>0.53425519741909999</v>
      </c>
      <c r="C703" s="6" t="s">
        <v>28</v>
      </c>
    </row>
    <row r="704" spans="1:3" x14ac:dyDescent="0.2">
      <c r="A704" s="6">
        <v>702</v>
      </c>
      <c r="B704" s="6">
        <f t="shared" ca="1" si="10"/>
        <v>0.68244899457360209</v>
      </c>
      <c r="C704" s="6" t="s">
        <v>28</v>
      </c>
    </row>
    <row r="705" spans="1:3" x14ac:dyDescent="0.2">
      <c r="A705" s="6">
        <v>703</v>
      </c>
      <c r="B705" s="6">
        <f t="shared" ca="1" si="10"/>
        <v>0.78894788122959381</v>
      </c>
      <c r="C705" s="6" t="s">
        <v>27</v>
      </c>
    </row>
    <row r="706" spans="1:3" x14ac:dyDescent="0.2">
      <c r="A706" s="6">
        <v>704</v>
      </c>
      <c r="B706" s="6">
        <f t="shared" ca="1" si="10"/>
        <v>0.76008433185872593</v>
      </c>
      <c r="C706" s="6" t="s">
        <v>27</v>
      </c>
    </row>
    <row r="707" spans="1:3" x14ac:dyDescent="0.2">
      <c r="A707" s="6">
        <v>705</v>
      </c>
      <c r="B707" s="6">
        <f t="shared" ca="1" si="10"/>
        <v>0.70385418023320234</v>
      </c>
      <c r="C707" s="6" t="s">
        <v>28</v>
      </c>
    </row>
    <row r="708" spans="1:3" x14ac:dyDescent="0.2">
      <c r="A708" s="6">
        <v>706</v>
      </c>
      <c r="B708" s="6">
        <f t="shared" ref="B708:B771" ca="1" si="11">IF(C708="Bomb",_xlfn.NORM.INV(RAND(),0.7,0.1),_xlfn.NORM.INV(RAND(),0.6,0.15))</f>
        <v>0.43300901739173314</v>
      </c>
      <c r="C708" s="6" t="s">
        <v>28</v>
      </c>
    </row>
    <row r="709" spans="1:3" x14ac:dyDescent="0.2">
      <c r="A709" s="6">
        <v>707</v>
      </c>
      <c r="B709" s="6">
        <f t="shared" ca="1" si="11"/>
        <v>0.86017750673649851</v>
      </c>
      <c r="C709" s="6" t="s">
        <v>28</v>
      </c>
    </row>
    <row r="710" spans="1:3" x14ac:dyDescent="0.2">
      <c r="A710" s="6">
        <v>708</v>
      </c>
      <c r="B710" s="6">
        <f t="shared" ca="1" si="11"/>
        <v>0.62574480904834962</v>
      </c>
      <c r="C710" s="6" t="s">
        <v>27</v>
      </c>
    </row>
    <row r="711" spans="1:3" x14ac:dyDescent="0.2">
      <c r="A711" s="6">
        <v>709</v>
      </c>
      <c r="B711" s="6">
        <f t="shared" ca="1" si="11"/>
        <v>0.63918673771386669</v>
      </c>
      <c r="C711" s="6" t="s">
        <v>27</v>
      </c>
    </row>
    <row r="712" spans="1:3" x14ac:dyDescent="0.2">
      <c r="A712" s="6">
        <v>710</v>
      </c>
      <c r="B712" s="6">
        <f t="shared" ca="1" si="11"/>
        <v>0.65946257429739341</v>
      </c>
      <c r="C712" s="6" t="s">
        <v>27</v>
      </c>
    </row>
    <row r="713" spans="1:3" x14ac:dyDescent="0.2">
      <c r="A713" s="6">
        <v>711</v>
      </c>
      <c r="B713" s="6">
        <f t="shared" ca="1" si="11"/>
        <v>0.52107528865624209</v>
      </c>
      <c r="C713" s="6" t="s">
        <v>28</v>
      </c>
    </row>
    <row r="714" spans="1:3" x14ac:dyDescent="0.2">
      <c r="A714" s="6">
        <v>712</v>
      </c>
      <c r="B714" s="6">
        <f t="shared" ca="1" si="11"/>
        <v>0.60252655174211622</v>
      </c>
      <c r="C714" s="6" t="s">
        <v>27</v>
      </c>
    </row>
    <row r="715" spans="1:3" x14ac:dyDescent="0.2">
      <c r="A715" s="6">
        <v>713</v>
      </c>
      <c r="B715" s="6">
        <f t="shared" ca="1" si="11"/>
        <v>0.52324462214543643</v>
      </c>
      <c r="C715" s="6" t="s">
        <v>28</v>
      </c>
    </row>
    <row r="716" spans="1:3" x14ac:dyDescent="0.2">
      <c r="A716" s="6">
        <v>714</v>
      </c>
      <c r="B716" s="6">
        <f t="shared" ca="1" si="11"/>
        <v>0.90446338655335723</v>
      </c>
      <c r="C716" s="6" t="s">
        <v>28</v>
      </c>
    </row>
    <row r="717" spans="1:3" x14ac:dyDescent="0.2">
      <c r="A717" s="6">
        <v>715</v>
      </c>
      <c r="B717" s="6">
        <f t="shared" ca="1" si="11"/>
        <v>0.57419823361658429</v>
      </c>
      <c r="C717" s="6" t="s">
        <v>28</v>
      </c>
    </row>
    <row r="718" spans="1:3" x14ac:dyDescent="0.2">
      <c r="A718" s="6">
        <v>716</v>
      </c>
      <c r="B718" s="6">
        <f t="shared" ca="1" si="11"/>
        <v>0.69794595046864849</v>
      </c>
      <c r="C718" s="6" t="s">
        <v>27</v>
      </c>
    </row>
    <row r="719" spans="1:3" x14ac:dyDescent="0.2">
      <c r="A719" s="6">
        <v>717</v>
      </c>
      <c r="B719" s="6">
        <f t="shared" ca="1" si="11"/>
        <v>0.64122665713736327</v>
      </c>
      <c r="C719" s="6" t="s">
        <v>28</v>
      </c>
    </row>
    <row r="720" spans="1:3" x14ac:dyDescent="0.2">
      <c r="A720" s="6">
        <v>718</v>
      </c>
      <c r="B720" s="6">
        <f t="shared" ca="1" si="11"/>
        <v>0.78521096019435876</v>
      </c>
      <c r="C720" s="6" t="s">
        <v>28</v>
      </c>
    </row>
    <row r="721" spans="1:3" x14ac:dyDescent="0.2">
      <c r="A721" s="6">
        <v>719</v>
      </c>
      <c r="B721" s="6">
        <f t="shared" ca="1" si="11"/>
        <v>0.71569810969508008</v>
      </c>
      <c r="C721" s="6" t="s">
        <v>28</v>
      </c>
    </row>
    <row r="722" spans="1:3" x14ac:dyDescent="0.2">
      <c r="A722" s="6">
        <v>720</v>
      </c>
      <c r="B722" s="6">
        <f t="shared" ca="1" si="11"/>
        <v>0.6489232854698419</v>
      </c>
      <c r="C722" s="6" t="s">
        <v>28</v>
      </c>
    </row>
    <row r="723" spans="1:3" x14ac:dyDescent="0.2">
      <c r="A723" s="6">
        <v>721</v>
      </c>
      <c r="B723" s="6">
        <f t="shared" ca="1" si="11"/>
        <v>0.65602557145008822</v>
      </c>
      <c r="C723" s="6" t="s">
        <v>27</v>
      </c>
    </row>
    <row r="724" spans="1:3" x14ac:dyDescent="0.2">
      <c r="A724" s="6">
        <v>722</v>
      </c>
      <c r="B724" s="6">
        <f t="shared" ca="1" si="11"/>
        <v>0.67512027886799775</v>
      </c>
      <c r="C724" s="6" t="s">
        <v>28</v>
      </c>
    </row>
    <row r="725" spans="1:3" x14ac:dyDescent="0.2">
      <c r="A725" s="6">
        <v>723</v>
      </c>
      <c r="B725" s="6">
        <f t="shared" ca="1" si="11"/>
        <v>0.67006665927008213</v>
      </c>
      <c r="C725" s="6" t="s">
        <v>27</v>
      </c>
    </row>
    <row r="726" spans="1:3" x14ac:dyDescent="0.2">
      <c r="A726" s="6">
        <v>724</v>
      </c>
      <c r="B726" s="6">
        <f t="shared" ca="1" si="11"/>
        <v>0.76565750130630505</v>
      </c>
      <c r="C726" s="6" t="s">
        <v>27</v>
      </c>
    </row>
    <row r="727" spans="1:3" x14ac:dyDescent="0.2">
      <c r="A727" s="6">
        <v>725</v>
      </c>
      <c r="B727" s="6">
        <f t="shared" ca="1" si="11"/>
        <v>0.5365710749787469</v>
      </c>
      <c r="C727" s="6" t="s">
        <v>28</v>
      </c>
    </row>
    <row r="728" spans="1:3" x14ac:dyDescent="0.2">
      <c r="A728" s="6">
        <v>726</v>
      </c>
      <c r="B728" s="6">
        <f t="shared" ca="1" si="11"/>
        <v>0.70712179449673862</v>
      </c>
      <c r="C728" s="6" t="s">
        <v>28</v>
      </c>
    </row>
    <row r="729" spans="1:3" x14ac:dyDescent="0.2">
      <c r="A729" s="6">
        <v>727</v>
      </c>
      <c r="B729" s="6">
        <f t="shared" ca="1" si="11"/>
        <v>0.91409985276101835</v>
      </c>
      <c r="C729" s="6" t="s">
        <v>27</v>
      </c>
    </row>
    <row r="730" spans="1:3" x14ac:dyDescent="0.2">
      <c r="A730" s="6">
        <v>728</v>
      </c>
      <c r="B730" s="6">
        <f t="shared" ca="1" si="11"/>
        <v>0.87634077462984261</v>
      </c>
      <c r="C730" s="6" t="s">
        <v>28</v>
      </c>
    </row>
    <row r="731" spans="1:3" x14ac:dyDescent="0.2">
      <c r="A731" s="6">
        <v>729</v>
      </c>
      <c r="B731" s="6">
        <f t="shared" ca="1" si="11"/>
        <v>0.63841273590382663</v>
      </c>
      <c r="C731" s="6" t="s">
        <v>27</v>
      </c>
    </row>
    <row r="732" spans="1:3" x14ac:dyDescent="0.2">
      <c r="A732" s="6">
        <v>730</v>
      </c>
      <c r="B732" s="6">
        <f t="shared" ca="1" si="11"/>
        <v>0.51080291724785465</v>
      </c>
      <c r="C732" s="6" t="s">
        <v>27</v>
      </c>
    </row>
    <row r="733" spans="1:3" x14ac:dyDescent="0.2">
      <c r="A733" s="6">
        <v>731</v>
      </c>
      <c r="B733" s="6">
        <f t="shared" ca="1" si="11"/>
        <v>0.61954534916187842</v>
      </c>
      <c r="C733" s="6" t="s">
        <v>27</v>
      </c>
    </row>
    <row r="734" spans="1:3" x14ac:dyDescent="0.2">
      <c r="A734" s="6">
        <v>732</v>
      </c>
      <c r="B734" s="6">
        <f t="shared" ca="1" si="11"/>
        <v>0.61482739294551814</v>
      </c>
      <c r="C734" s="6" t="s">
        <v>28</v>
      </c>
    </row>
    <row r="735" spans="1:3" x14ac:dyDescent="0.2">
      <c r="A735" s="6">
        <v>733</v>
      </c>
      <c r="B735" s="6">
        <f t="shared" ca="1" si="11"/>
        <v>0.65712970890436362</v>
      </c>
      <c r="C735" s="6" t="s">
        <v>28</v>
      </c>
    </row>
    <row r="736" spans="1:3" x14ac:dyDescent="0.2">
      <c r="A736" s="6">
        <v>734</v>
      </c>
      <c r="B736" s="6">
        <f t="shared" ca="1" si="11"/>
        <v>0.42495655740611132</v>
      </c>
      <c r="C736" s="6" t="s">
        <v>28</v>
      </c>
    </row>
    <row r="737" spans="1:3" x14ac:dyDescent="0.2">
      <c r="A737" s="6">
        <v>735</v>
      </c>
      <c r="B737" s="6">
        <f t="shared" ca="1" si="11"/>
        <v>0.66168766656045874</v>
      </c>
      <c r="C737" s="6" t="s">
        <v>27</v>
      </c>
    </row>
    <row r="738" spans="1:3" x14ac:dyDescent="0.2">
      <c r="A738" s="6">
        <v>736</v>
      </c>
      <c r="B738" s="6">
        <f t="shared" ca="1" si="11"/>
        <v>0.66804682385182546</v>
      </c>
      <c r="C738" s="6" t="s">
        <v>27</v>
      </c>
    </row>
    <row r="739" spans="1:3" x14ac:dyDescent="0.2">
      <c r="A739" s="6">
        <v>737</v>
      </c>
      <c r="B739" s="6">
        <f t="shared" ca="1" si="11"/>
        <v>0.49678825422535022</v>
      </c>
      <c r="C739" s="6" t="s">
        <v>28</v>
      </c>
    </row>
    <row r="740" spans="1:3" x14ac:dyDescent="0.2">
      <c r="A740" s="6">
        <v>738</v>
      </c>
      <c r="B740" s="6">
        <f t="shared" ca="1" si="11"/>
        <v>0.56161348999184968</v>
      </c>
      <c r="C740" s="6" t="s">
        <v>28</v>
      </c>
    </row>
    <row r="741" spans="1:3" x14ac:dyDescent="0.2">
      <c r="A741" s="6">
        <v>739</v>
      </c>
      <c r="B741" s="6">
        <f t="shared" ca="1" si="11"/>
        <v>0.66442139298533542</v>
      </c>
      <c r="C741" s="6" t="s">
        <v>27</v>
      </c>
    </row>
    <row r="742" spans="1:3" x14ac:dyDescent="0.2">
      <c r="A742" s="6">
        <v>740</v>
      </c>
      <c r="B742" s="6">
        <f t="shared" ca="1" si="11"/>
        <v>0.71669209718104754</v>
      </c>
      <c r="C742" s="6" t="s">
        <v>28</v>
      </c>
    </row>
    <row r="743" spans="1:3" x14ac:dyDescent="0.2">
      <c r="A743" s="6">
        <v>741</v>
      </c>
      <c r="B743" s="6">
        <f t="shared" ca="1" si="11"/>
        <v>0.57624372699834903</v>
      </c>
      <c r="C743" s="6" t="s">
        <v>28</v>
      </c>
    </row>
    <row r="744" spans="1:3" x14ac:dyDescent="0.2">
      <c r="A744" s="6">
        <v>742</v>
      </c>
      <c r="B744" s="6">
        <f t="shared" ca="1" si="11"/>
        <v>0.59151318175053902</v>
      </c>
      <c r="C744" s="6" t="s">
        <v>28</v>
      </c>
    </row>
    <row r="745" spans="1:3" x14ac:dyDescent="0.2">
      <c r="A745" s="6">
        <v>743</v>
      </c>
      <c r="B745" s="6">
        <f t="shared" ca="1" si="11"/>
        <v>0.52394468361622171</v>
      </c>
      <c r="C745" s="6" t="s">
        <v>28</v>
      </c>
    </row>
    <row r="746" spans="1:3" x14ac:dyDescent="0.2">
      <c r="A746" s="6">
        <v>744</v>
      </c>
      <c r="B746" s="6">
        <f t="shared" ca="1" si="11"/>
        <v>0.67129187728534812</v>
      </c>
      <c r="C746" s="6" t="s">
        <v>28</v>
      </c>
    </row>
    <row r="747" spans="1:3" x14ac:dyDescent="0.2">
      <c r="A747" s="6">
        <v>745</v>
      </c>
      <c r="B747" s="6">
        <f t="shared" ca="1" si="11"/>
        <v>0.48161079092493664</v>
      </c>
      <c r="C747" s="6" t="s">
        <v>28</v>
      </c>
    </row>
    <row r="748" spans="1:3" x14ac:dyDescent="0.2">
      <c r="A748" s="6">
        <v>746</v>
      </c>
      <c r="B748" s="6">
        <f t="shared" ca="1" si="11"/>
        <v>0.72708517605821577</v>
      </c>
      <c r="C748" s="6" t="s">
        <v>27</v>
      </c>
    </row>
    <row r="749" spans="1:3" x14ac:dyDescent="0.2">
      <c r="A749" s="6">
        <v>747</v>
      </c>
      <c r="B749" s="6">
        <f t="shared" ca="1" si="11"/>
        <v>0.73729519500814567</v>
      </c>
      <c r="C749" s="6" t="s">
        <v>27</v>
      </c>
    </row>
    <row r="750" spans="1:3" x14ac:dyDescent="0.2">
      <c r="A750" s="6">
        <v>748</v>
      </c>
      <c r="B750" s="6">
        <f t="shared" ca="1" si="11"/>
        <v>0.86849066470313963</v>
      </c>
      <c r="C750" s="6" t="s">
        <v>28</v>
      </c>
    </row>
    <row r="751" spans="1:3" x14ac:dyDescent="0.2">
      <c r="A751" s="6">
        <v>749</v>
      </c>
      <c r="B751" s="6">
        <f t="shared" ca="1" si="11"/>
        <v>0.76381164248430511</v>
      </c>
      <c r="C751" s="6" t="s">
        <v>27</v>
      </c>
    </row>
    <row r="752" spans="1:3" x14ac:dyDescent="0.2">
      <c r="A752" s="6">
        <v>750</v>
      </c>
      <c r="B752" s="6">
        <f t="shared" ca="1" si="11"/>
        <v>0.42582930220475745</v>
      </c>
      <c r="C752" s="6" t="s">
        <v>28</v>
      </c>
    </row>
    <row r="753" spans="1:3" x14ac:dyDescent="0.2">
      <c r="A753" s="6">
        <v>751</v>
      </c>
      <c r="B753" s="6">
        <f t="shared" ca="1" si="11"/>
        <v>0.64941226045272238</v>
      </c>
      <c r="C753" s="6" t="s">
        <v>27</v>
      </c>
    </row>
    <row r="754" spans="1:3" x14ac:dyDescent="0.2">
      <c r="A754" s="6">
        <v>752</v>
      </c>
      <c r="B754" s="6">
        <f t="shared" ca="1" si="11"/>
        <v>0.59731928406071155</v>
      </c>
      <c r="C754" s="6" t="s">
        <v>27</v>
      </c>
    </row>
    <row r="755" spans="1:3" x14ac:dyDescent="0.2">
      <c r="A755" s="6">
        <v>753</v>
      </c>
      <c r="B755" s="6">
        <f t="shared" ca="1" si="11"/>
        <v>0.70593096747641193</v>
      </c>
      <c r="C755" s="6" t="s">
        <v>27</v>
      </c>
    </row>
    <row r="756" spans="1:3" x14ac:dyDescent="0.2">
      <c r="A756" s="6">
        <v>754</v>
      </c>
      <c r="B756" s="6">
        <f t="shared" ca="1" si="11"/>
        <v>0.61564057986464504</v>
      </c>
      <c r="C756" s="6" t="s">
        <v>27</v>
      </c>
    </row>
    <row r="757" spans="1:3" x14ac:dyDescent="0.2">
      <c r="A757" s="6">
        <v>755</v>
      </c>
      <c r="B757" s="6">
        <f t="shared" ca="1" si="11"/>
        <v>0.412382275260475</v>
      </c>
      <c r="C757" s="6" t="s">
        <v>28</v>
      </c>
    </row>
    <row r="758" spans="1:3" x14ac:dyDescent="0.2">
      <c r="A758" s="6">
        <v>756</v>
      </c>
      <c r="B758" s="6">
        <f t="shared" ca="1" si="11"/>
        <v>0.84015308831554003</v>
      </c>
      <c r="C758" s="6" t="s">
        <v>27</v>
      </c>
    </row>
    <row r="759" spans="1:3" x14ac:dyDescent="0.2">
      <c r="A759" s="6">
        <v>757</v>
      </c>
      <c r="B759" s="6">
        <f t="shared" ca="1" si="11"/>
        <v>0.80006446601708203</v>
      </c>
      <c r="C759" s="6" t="s">
        <v>27</v>
      </c>
    </row>
    <row r="760" spans="1:3" x14ac:dyDescent="0.2">
      <c r="A760" s="6">
        <v>758</v>
      </c>
      <c r="B760" s="6">
        <f t="shared" ca="1" si="11"/>
        <v>0.61715578521256476</v>
      </c>
      <c r="C760" s="6" t="s">
        <v>27</v>
      </c>
    </row>
    <row r="761" spans="1:3" x14ac:dyDescent="0.2">
      <c r="A761" s="6">
        <v>759</v>
      </c>
      <c r="B761" s="6">
        <f t="shared" ca="1" si="11"/>
        <v>0.5691976058676026</v>
      </c>
      <c r="C761" s="6" t="s">
        <v>28</v>
      </c>
    </row>
    <row r="762" spans="1:3" x14ac:dyDescent="0.2">
      <c r="A762" s="6">
        <v>760</v>
      </c>
      <c r="B762" s="6">
        <f t="shared" ca="1" si="11"/>
        <v>0.82641168020576417</v>
      </c>
      <c r="C762" s="6" t="s">
        <v>27</v>
      </c>
    </row>
    <row r="763" spans="1:3" x14ac:dyDescent="0.2">
      <c r="A763" s="6">
        <v>761</v>
      </c>
      <c r="B763" s="6">
        <f t="shared" ca="1" si="11"/>
        <v>0.51216716466914114</v>
      </c>
      <c r="C763" s="6" t="s">
        <v>28</v>
      </c>
    </row>
    <row r="764" spans="1:3" x14ac:dyDescent="0.2">
      <c r="A764" s="6">
        <v>762</v>
      </c>
      <c r="B764" s="6">
        <f t="shared" ca="1" si="11"/>
        <v>0.60246481727518164</v>
      </c>
      <c r="C764" s="6" t="s">
        <v>28</v>
      </c>
    </row>
    <row r="765" spans="1:3" x14ac:dyDescent="0.2">
      <c r="A765" s="6">
        <v>763</v>
      </c>
      <c r="B765" s="6">
        <f t="shared" ca="1" si="11"/>
        <v>0.71278315214021037</v>
      </c>
      <c r="C765" s="6" t="s">
        <v>28</v>
      </c>
    </row>
    <row r="766" spans="1:3" x14ac:dyDescent="0.2">
      <c r="A766" s="6">
        <v>764</v>
      </c>
      <c r="B766" s="6">
        <f t="shared" ca="1" si="11"/>
        <v>0.42363779787326572</v>
      </c>
      <c r="C766" s="6" t="s">
        <v>28</v>
      </c>
    </row>
    <row r="767" spans="1:3" x14ac:dyDescent="0.2">
      <c r="A767" s="6">
        <v>765</v>
      </c>
      <c r="B767" s="6">
        <f t="shared" ca="1" si="11"/>
        <v>0.69371235706920642</v>
      </c>
      <c r="C767" s="6" t="s">
        <v>28</v>
      </c>
    </row>
    <row r="768" spans="1:3" x14ac:dyDescent="0.2">
      <c r="A768" s="6">
        <v>766</v>
      </c>
      <c r="B768" s="6">
        <f t="shared" ca="1" si="11"/>
        <v>0.46326292368068517</v>
      </c>
      <c r="C768" s="6" t="s">
        <v>28</v>
      </c>
    </row>
    <row r="769" spans="1:3" x14ac:dyDescent="0.2">
      <c r="A769" s="6">
        <v>767</v>
      </c>
      <c r="B769" s="6">
        <f t="shared" ca="1" si="11"/>
        <v>0.7947233008004968</v>
      </c>
      <c r="C769" s="6" t="s">
        <v>27</v>
      </c>
    </row>
    <row r="770" spans="1:3" x14ac:dyDescent="0.2">
      <c r="A770" s="6">
        <v>768</v>
      </c>
      <c r="B770" s="6">
        <f t="shared" ca="1" si="11"/>
        <v>0.65667986086188912</v>
      </c>
      <c r="C770" s="6" t="s">
        <v>27</v>
      </c>
    </row>
    <row r="771" spans="1:3" x14ac:dyDescent="0.2">
      <c r="A771" s="6">
        <v>769</v>
      </c>
      <c r="B771" s="6">
        <f t="shared" ca="1" si="11"/>
        <v>0.2310640305181792</v>
      </c>
      <c r="C771" s="6" t="s">
        <v>28</v>
      </c>
    </row>
    <row r="772" spans="1:3" x14ac:dyDescent="0.2">
      <c r="A772" s="6">
        <v>770</v>
      </c>
      <c r="B772" s="6">
        <f t="shared" ref="B772:B835" ca="1" si="12">IF(C772="Bomb",_xlfn.NORM.INV(RAND(),0.7,0.1),_xlfn.NORM.INV(RAND(),0.6,0.15))</f>
        <v>0.652917842380487</v>
      </c>
      <c r="C772" s="6" t="s">
        <v>27</v>
      </c>
    </row>
    <row r="773" spans="1:3" x14ac:dyDescent="0.2">
      <c r="A773" s="6">
        <v>771</v>
      </c>
      <c r="B773" s="6">
        <f t="shared" ca="1" si="12"/>
        <v>0.38202449418412932</v>
      </c>
      <c r="C773" s="6" t="s">
        <v>28</v>
      </c>
    </row>
    <row r="774" spans="1:3" x14ac:dyDescent="0.2">
      <c r="A774" s="6">
        <v>772</v>
      </c>
      <c r="B774" s="6">
        <f t="shared" ca="1" si="12"/>
        <v>0.72334348261914438</v>
      </c>
      <c r="C774" s="6" t="s">
        <v>28</v>
      </c>
    </row>
    <row r="775" spans="1:3" x14ac:dyDescent="0.2">
      <c r="A775" s="6">
        <v>773</v>
      </c>
      <c r="B775" s="6">
        <f t="shared" ca="1" si="12"/>
        <v>0.69068444398906315</v>
      </c>
      <c r="C775" s="6" t="s">
        <v>28</v>
      </c>
    </row>
    <row r="776" spans="1:3" x14ac:dyDescent="0.2">
      <c r="A776" s="6">
        <v>774</v>
      </c>
      <c r="B776" s="6">
        <f t="shared" ca="1" si="12"/>
        <v>0.56677374185220575</v>
      </c>
      <c r="C776" s="6" t="s">
        <v>28</v>
      </c>
    </row>
    <row r="777" spans="1:3" x14ac:dyDescent="0.2">
      <c r="A777" s="6">
        <v>775</v>
      </c>
      <c r="B777" s="6">
        <f t="shared" ca="1" si="12"/>
        <v>0.61985293760358895</v>
      </c>
      <c r="C777" s="6" t="s">
        <v>27</v>
      </c>
    </row>
    <row r="778" spans="1:3" x14ac:dyDescent="0.2">
      <c r="A778" s="6">
        <v>776</v>
      </c>
      <c r="B778" s="6">
        <f t="shared" ca="1" si="12"/>
        <v>0.30834766469741937</v>
      </c>
      <c r="C778" s="6" t="s">
        <v>28</v>
      </c>
    </row>
    <row r="779" spans="1:3" x14ac:dyDescent="0.2">
      <c r="A779" s="6">
        <v>777</v>
      </c>
      <c r="B779" s="6">
        <f t="shared" ca="1" si="12"/>
        <v>0.7400341189356322</v>
      </c>
      <c r="C779" s="6" t="s">
        <v>27</v>
      </c>
    </row>
    <row r="780" spans="1:3" x14ac:dyDescent="0.2">
      <c r="A780" s="6">
        <v>778</v>
      </c>
      <c r="B780" s="6">
        <f t="shared" ca="1" si="12"/>
        <v>0.74960510977075367</v>
      </c>
      <c r="C780" s="6" t="s">
        <v>27</v>
      </c>
    </row>
    <row r="781" spans="1:3" x14ac:dyDescent="0.2">
      <c r="A781" s="6">
        <v>779</v>
      </c>
      <c r="B781" s="6">
        <f t="shared" ca="1" si="12"/>
        <v>0.5552502419481512</v>
      </c>
      <c r="C781" s="6" t="s">
        <v>27</v>
      </c>
    </row>
    <row r="782" spans="1:3" x14ac:dyDescent="0.2">
      <c r="A782" s="6">
        <v>780</v>
      </c>
      <c r="B782" s="6">
        <f t="shared" ca="1" si="12"/>
        <v>0.78609071341141545</v>
      </c>
      <c r="C782" s="6" t="s">
        <v>27</v>
      </c>
    </row>
    <row r="783" spans="1:3" x14ac:dyDescent="0.2">
      <c r="A783" s="6">
        <v>781</v>
      </c>
      <c r="B783" s="6">
        <f t="shared" ca="1" si="12"/>
        <v>0.76593442785136823</v>
      </c>
      <c r="C783" s="6" t="s">
        <v>27</v>
      </c>
    </row>
    <row r="784" spans="1:3" x14ac:dyDescent="0.2">
      <c r="A784" s="6">
        <v>782</v>
      </c>
      <c r="B784" s="6">
        <f t="shared" ca="1" si="12"/>
        <v>0.76050626687393341</v>
      </c>
      <c r="C784" s="6" t="s">
        <v>27</v>
      </c>
    </row>
    <row r="785" spans="1:3" x14ac:dyDescent="0.2">
      <c r="A785" s="6">
        <v>783</v>
      </c>
      <c r="B785" s="6">
        <f t="shared" ca="1" si="12"/>
        <v>0.71361321144103762</v>
      </c>
      <c r="C785" s="6" t="s">
        <v>27</v>
      </c>
    </row>
    <row r="786" spans="1:3" x14ac:dyDescent="0.2">
      <c r="A786" s="6">
        <v>784</v>
      </c>
      <c r="B786" s="6">
        <f t="shared" ca="1" si="12"/>
        <v>0.50989871784455476</v>
      </c>
      <c r="C786" s="6" t="s">
        <v>28</v>
      </c>
    </row>
    <row r="787" spans="1:3" x14ac:dyDescent="0.2">
      <c r="A787" s="6">
        <v>785</v>
      </c>
      <c r="B787" s="6">
        <f t="shared" ca="1" si="12"/>
        <v>0.3513390246549295</v>
      </c>
      <c r="C787" s="6" t="s">
        <v>28</v>
      </c>
    </row>
    <row r="788" spans="1:3" x14ac:dyDescent="0.2">
      <c r="A788" s="6">
        <v>786</v>
      </c>
      <c r="B788" s="6">
        <f t="shared" ca="1" si="12"/>
        <v>0.84675605834404477</v>
      </c>
      <c r="C788" s="6" t="s">
        <v>28</v>
      </c>
    </row>
    <row r="789" spans="1:3" x14ac:dyDescent="0.2">
      <c r="A789" s="6">
        <v>787</v>
      </c>
      <c r="B789" s="6">
        <f t="shared" ca="1" si="12"/>
        <v>0.64590507710812728</v>
      </c>
      <c r="C789" s="6" t="s">
        <v>27</v>
      </c>
    </row>
    <row r="790" spans="1:3" x14ac:dyDescent="0.2">
      <c r="A790" s="6">
        <v>788</v>
      </c>
      <c r="B790" s="6">
        <f t="shared" ca="1" si="12"/>
        <v>0.43684233417462182</v>
      </c>
      <c r="C790" s="6" t="s">
        <v>28</v>
      </c>
    </row>
    <row r="791" spans="1:3" x14ac:dyDescent="0.2">
      <c r="A791" s="6">
        <v>789</v>
      </c>
      <c r="B791" s="6">
        <f t="shared" ca="1" si="12"/>
        <v>0.59879934318877703</v>
      </c>
      <c r="C791" s="6" t="s">
        <v>27</v>
      </c>
    </row>
    <row r="792" spans="1:3" x14ac:dyDescent="0.2">
      <c r="A792" s="6">
        <v>790</v>
      </c>
      <c r="B792" s="6">
        <f t="shared" ca="1" si="12"/>
        <v>0.75847581483314441</v>
      </c>
      <c r="C792" s="6" t="s">
        <v>27</v>
      </c>
    </row>
    <row r="793" spans="1:3" x14ac:dyDescent="0.2">
      <c r="A793" s="6">
        <v>791</v>
      </c>
      <c r="B793" s="6">
        <f t="shared" ca="1" si="12"/>
        <v>0.61396098612910188</v>
      </c>
      <c r="C793" s="6" t="s">
        <v>28</v>
      </c>
    </row>
    <row r="794" spans="1:3" x14ac:dyDescent="0.2">
      <c r="A794" s="6">
        <v>792</v>
      </c>
      <c r="B794" s="6">
        <f t="shared" ca="1" si="12"/>
        <v>0.74264585961137497</v>
      </c>
      <c r="C794" s="6" t="s">
        <v>28</v>
      </c>
    </row>
    <row r="795" spans="1:3" x14ac:dyDescent="0.2">
      <c r="A795" s="6">
        <v>793</v>
      </c>
      <c r="B795" s="6">
        <f t="shared" ca="1" si="12"/>
        <v>0.64748687316005371</v>
      </c>
      <c r="C795" s="6" t="s">
        <v>27</v>
      </c>
    </row>
    <row r="796" spans="1:3" x14ac:dyDescent="0.2">
      <c r="A796" s="6">
        <v>794</v>
      </c>
      <c r="B796" s="6">
        <f t="shared" ca="1" si="12"/>
        <v>0.80137418761746226</v>
      </c>
      <c r="C796" s="6" t="s">
        <v>28</v>
      </c>
    </row>
    <row r="797" spans="1:3" x14ac:dyDescent="0.2">
      <c r="A797" s="6">
        <v>795</v>
      </c>
      <c r="B797" s="6">
        <f t="shared" ca="1" si="12"/>
        <v>0.66153630875727887</v>
      </c>
      <c r="C797" s="6" t="s">
        <v>28</v>
      </c>
    </row>
    <row r="798" spans="1:3" x14ac:dyDescent="0.2">
      <c r="A798" s="6">
        <v>796</v>
      </c>
      <c r="B798" s="6">
        <f t="shared" ca="1" si="12"/>
        <v>0.78249482961401262</v>
      </c>
      <c r="C798" s="6" t="s">
        <v>28</v>
      </c>
    </row>
    <row r="799" spans="1:3" x14ac:dyDescent="0.2">
      <c r="A799" s="6">
        <v>797</v>
      </c>
      <c r="B799" s="6">
        <f t="shared" ca="1" si="12"/>
        <v>0.51893996530836639</v>
      </c>
      <c r="C799" s="6" t="s">
        <v>28</v>
      </c>
    </row>
    <row r="800" spans="1:3" x14ac:dyDescent="0.2">
      <c r="A800" s="6">
        <v>798</v>
      </c>
      <c r="B800" s="6">
        <f t="shared" ca="1" si="12"/>
        <v>0.69149900659652874</v>
      </c>
      <c r="C800" s="6" t="s">
        <v>27</v>
      </c>
    </row>
    <row r="801" spans="1:3" x14ac:dyDescent="0.2">
      <c r="A801" s="6">
        <v>799</v>
      </c>
      <c r="B801" s="6">
        <f t="shared" ca="1" si="12"/>
        <v>0.44434082909055111</v>
      </c>
      <c r="C801" s="6" t="s">
        <v>28</v>
      </c>
    </row>
    <row r="802" spans="1:3" x14ac:dyDescent="0.2">
      <c r="A802" s="6">
        <v>800</v>
      </c>
      <c r="B802" s="6">
        <f t="shared" ca="1" si="12"/>
        <v>0.64053524562037334</v>
      </c>
      <c r="C802" s="6" t="s">
        <v>28</v>
      </c>
    </row>
    <row r="803" spans="1:3" x14ac:dyDescent="0.2">
      <c r="A803" s="6">
        <v>801</v>
      </c>
      <c r="B803" s="6">
        <f t="shared" ca="1" si="12"/>
        <v>0.58101442036032735</v>
      </c>
      <c r="C803" s="6" t="s">
        <v>28</v>
      </c>
    </row>
    <row r="804" spans="1:3" x14ac:dyDescent="0.2">
      <c r="A804" s="6">
        <v>802</v>
      </c>
      <c r="B804" s="6">
        <f t="shared" ca="1" si="12"/>
        <v>0.46568917036345259</v>
      </c>
      <c r="C804" s="6" t="s">
        <v>28</v>
      </c>
    </row>
    <row r="805" spans="1:3" x14ac:dyDescent="0.2">
      <c r="A805" s="6">
        <v>803</v>
      </c>
      <c r="B805" s="6">
        <f t="shared" ca="1" si="12"/>
        <v>0.72425989092032195</v>
      </c>
      <c r="C805" s="6" t="s">
        <v>27</v>
      </c>
    </row>
    <row r="806" spans="1:3" x14ac:dyDescent="0.2">
      <c r="A806" s="6">
        <v>804</v>
      </c>
      <c r="B806" s="6">
        <f t="shared" ca="1" si="12"/>
        <v>0.59842326341470797</v>
      </c>
      <c r="C806" s="6" t="s">
        <v>28</v>
      </c>
    </row>
    <row r="807" spans="1:3" x14ac:dyDescent="0.2">
      <c r="A807" s="6">
        <v>805</v>
      </c>
      <c r="B807" s="6">
        <f t="shared" ca="1" si="12"/>
        <v>0.59192835403194699</v>
      </c>
      <c r="C807" s="6" t="s">
        <v>27</v>
      </c>
    </row>
    <row r="808" spans="1:3" x14ac:dyDescent="0.2">
      <c r="A808" s="6">
        <v>806</v>
      </c>
      <c r="B808" s="6">
        <f t="shared" ca="1" si="12"/>
        <v>0.64824188710395814</v>
      </c>
      <c r="C808" s="6" t="s">
        <v>28</v>
      </c>
    </row>
    <row r="809" spans="1:3" x14ac:dyDescent="0.2">
      <c r="A809" s="6">
        <v>807</v>
      </c>
      <c r="B809" s="6">
        <f t="shared" ca="1" si="12"/>
        <v>0.88175209252279385</v>
      </c>
      <c r="C809" s="6" t="s">
        <v>27</v>
      </c>
    </row>
    <row r="810" spans="1:3" x14ac:dyDescent="0.2">
      <c r="A810" s="6">
        <v>808</v>
      </c>
      <c r="B810" s="6">
        <f t="shared" ca="1" si="12"/>
        <v>0.67863175864656677</v>
      </c>
      <c r="C810" s="6" t="s">
        <v>27</v>
      </c>
    </row>
    <row r="811" spans="1:3" x14ac:dyDescent="0.2">
      <c r="A811" s="6">
        <v>809</v>
      </c>
      <c r="B811" s="6">
        <f t="shared" ca="1" si="12"/>
        <v>0.82930346623332107</v>
      </c>
      <c r="C811" s="6" t="s">
        <v>27</v>
      </c>
    </row>
    <row r="812" spans="1:3" x14ac:dyDescent="0.2">
      <c r="A812" s="6">
        <v>810</v>
      </c>
      <c r="B812" s="6">
        <f t="shared" ca="1" si="12"/>
        <v>0.87773609564597344</v>
      </c>
      <c r="C812" s="6" t="s">
        <v>27</v>
      </c>
    </row>
    <row r="813" spans="1:3" x14ac:dyDescent="0.2">
      <c r="A813" s="6">
        <v>811</v>
      </c>
      <c r="B813" s="6">
        <f t="shared" ca="1" si="12"/>
        <v>0.63423345406489118</v>
      </c>
      <c r="C813" s="6" t="s">
        <v>28</v>
      </c>
    </row>
    <row r="814" spans="1:3" x14ac:dyDescent="0.2">
      <c r="A814" s="6">
        <v>812</v>
      </c>
      <c r="B814" s="6">
        <f t="shared" ca="1" si="12"/>
        <v>0.73061332711607951</v>
      </c>
      <c r="C814" s="6" t="s">
        <v>27</v>
      </c>
    </row>
    <row r="815" spans="1:3" x14ac:dyDescent="0.2">
      <c r="A815" s="6">
        <v>813</v>
      </c>
      <c r="B815" s="6">
        <f t="shared" ca="1" si="12"/>
        <v>0.7401835550070559</v>
      </c>
      <c r="C815" s="6" t="s">
        <v>27</v>
      </c>
    </row>
    <row r="816" spans="1:3" x14ac:dyDescent="0.2">
      <c r="A816" s="6">
        <v>814</v>
      </c>
      <c r="B816" s="6">
        <f t="shared" ca="1" si="12"/>
        <v>0.59881214084583134</v>
      </c>
      <c r="C816" s="6" t="s">
        <v>28</v>
      </c>
    </row>
    <row r="817" spans="1:3" x14ac:dyDescent="0.2">
      <c r="A817" s="6">
        <v>815</v>
      </c>
      <c r="B817" s="6">
        <f t="shared" ca="1" si="12"/>
        <v>0.58849995229176622</v>
      </c>
      <c r="C817" s="6" t="s">
        <v>28</v>
      </c>
    </row>
    <row r="818" spans="1:3" x14ac:dyDescent="0.2">
      <c r="A818" s="6">
        <v>816</v>
      </c>
      <c r="B818" s="6">
        <f t="shared" ca="1" si="12"/>
        <v>0.51252541779511585</v>
      </c>
      <c r="C818" s="6" t="s">
        <v>28</v>
      </c>
    </row>
    <row r="819" spans="1:3" x14ac:dyDescent="0.2">
      <c r="A819" s="6">
        <v>817</v>
      </c>
      <c r="B819" s="6">
        <f t="shared" ca="1" si="12"/>
        <v>0.63709872047229577</v>
      </c>
      <c r="C819" s="6" t="s">
        <v>28</v>
      </c>
    </row>
    <row r="820" spans="1:3" x14ac:dyDescent="0.2">
      <c r="A820" s="6">
        <v>818</v>
      </c>
      <c r="B820" s="6">
        <f t="shared" ca="1" si="12"/>
        <v>0.5098893610568076</v>
      </c>
      <c r="C820" s="6" t="s">
        <v>28</v>
      </c>
    </row>
    <row r="821" spans="1:3" x14ac:dyDescent="0.2">
      <c r="A821" s="6">
        <v>819</v>
      </c>
      <c r="B821" s="6">
        <f t="shared" ca="1" si="12"/>
        <v>0.78052062793390586</v>
      </c>
      <c r="C821" s="6" t="s">
        <v>28</v>
      </c>
    </row>
    <row r="822" spans="1:3" x14ac:dyDescent="0.2">
      <c r="A822" s="6">
        <v>820</v>
      </c>
      <c r="B822" s="6">
        <f t="shared" ca="1" si="12"/>
        <v>0.49042257640417558</v>
      </c>
      <c r="C822" s="6" t="s">
        <v>28</v>
      </c>
    </row>
    <row r="823" spans="1:3" x14ac:dyDescent="0.2">
      <c r="A823" s="6">
        <v>821</v>
      </c>
      <c r="B823" s="6">
        <f t="shared" ca="1" si="12"/>
        <v>0.64631066995827191</v>
      </c>
      <c r="C823" s="6" t="s">
        <v>27</v>
      </c>
    </row>
    <row r="824" spans="1:3" x14ac:dyDescent="0.2">
      <c r="A824" s="6">
        <v>822</v>
      </c>
      <c r="B824" s="6">
        <f t="shared" ca="1" si="12"/>
        <v>0.82359038311009414</v>
      </c>
      <c r="C824" s="6" t="s">
        <v>28</v>
      </c>
    </row>
    <row r="825" spans="1:3" x14ac:dyDescent="0.2">
      <c r="A825" s="6">
        <v>823</v>
      </c>
      <c r="B825" s="6">
        <f t="shared" ca="1" si="12"/>
        <v>0.78006616999136313</v>
      </c>
      <c r="C825" s="6" t="s">
        <v>27</v>
      </c>
    </row>
    <row r="826" spans="1:3" x14ac:dyDescent="0.2">
      <c r="A826" s="6">
        <v>824</v>
      </c>
      <c r="B826" s="6">
        <f t="shared" ca="1" si="12"/>
        <v>0.6617604003646661</v>
      </c>
      <c r="C826" s="6" t="s">
        <v>27</v>
      </c>
    </row>
    <row r="827" spans="1:3" x14ac:dyDescent="0.2">
      <c r="A827" s="6">
        <v>825</v>
      </c>
      <c r="B827" s="6">
        <f t="shared" ca="1" si="12"/>
        <v>0.84903902300667666</v>
      </c>
      <c r="C827" s="6" t="s">
        <v>27</v>
      </c>
    </row>
    <row r="828" spans="1:3" x14ac:dyDescent="0.2">
      <c r="A828" s="6">
        <v>826</v>
      </c>
      <c r="B828" s="6">
        <f t="shared" ca="1" si="12"/>
        <v>0.59036999858149308</v>
      </c>
      <c r="C828" s="6" t="s">
        <v>28</v>
      </c>
    </row>
    <row r="829" spans="1:3" x14ac:dyDescent="0.2">
      <c r="A829" s="6">
        <v>827</v>
      </c>
      <c r="B829" s="6">
        <f t="shared" ca="1" si="12"/>
        <v>0.46385066915602252</v>
      </c>
      <c r="C829" s="6" t="s">
        <v>28</v>
      </c>
    </row>
    <row r="830" spans="1:3" x14ac:dyDescent="0.2">
      <c r="A830" s="6">
        <v>828</v>
      </c>
      <c r="B830" s="6">
        <f t="shared" ca="1" si="12"/>
        <v>0.74583215556182103</v>
      </c>
      <c r="C830" s="6" t="s">
        <v>28</v>
      </c>
    </row>
    <row r="831" spans="1:3" x14ac:dyDescent="0.2">
      <c r="A831" s="6">
        <v>829</v>
      </c>
      <c r="B831" s="6">
        <f t="shared" ca="1" si="12"/>
        <v>0.75032278145140519</v>
      </c>
      <c r="C831" s="6" t="s">
        <v>27</v>
      </c>
    </row>
    <row r="832" spans="1:3" x14ac:dyDescent="0.2">
      <c r="A832" s="6">
        <v>830</v>
      </c>
      <c r="B832" s="6">
        <f t="shared" ca="1" si="12"/>
        <v>0.56758735188912146</v>
      </c>
      <c r="C832" s="6" t="s">
        <v>28</v>
      </c>
    </row>
    <row r="833" spans="1:3" x14ac:dyDescent="0.2">
      <c r="A833" s="6">
        <v>831</v>
      </c>
      <c r="B833" s="6">
        <f t="shared" ca="1" si="12"/>
        <v>0.6792390720485445</v>
      </c>
      <c r="C833" s="6" t="s">
        <v>28</v>
      </c>
    </row>
    <row r="834" spans="1:3" x14ac:dyDescent="0.2">
      <c r="A834" s="6">
        <v>832</v>
      </c>
      <c r="B834" s="6">
        <f t="shared" ca="1" si="12"/>
        <v>0.74028468196941288</v>
      </c>
      <c r="C834" s="6" t="s">
        <v>28</v>
      </c>
    </row>
    <row r="835" spans="1:3" x14ac:dyDescent="0.2">
      <c r="A835" s="6">
        <v>833</v>
      </c>
      <c r="B835" s="6">
        <f t="shared" ca="1" si="12"/>
        <v>0.70306809783621227</v>
      </c>
      <c r="C835" s="6" t="s">
        <v>27</v>
      </c>
    </row>
    <row r="836" spans="1:3" x14ac:dyDescent="0.2">
      <c r="A836" s="6">
        <v>834</v>
      </c>
      <c r="B836" s="6">
        <f t="shared" ref="B836:B899" ca="1" si="13">IF(C836="Bomb",_xlfn.NORM.INV(RAND(),0.7,0.1),_xlfn.NORM.INV(RAND(),0.6,0.15))</f>
        <v>0.83893285615603741</v>
      </c>
      <c r="C836" s="6" t="s">
        <v>28</v>
      </c>
    </row>
    <row r="837" spans="1:3" x14ac:dyDescent="0.2">
      <c r="A837" s="6">
        <v>835</v>
      </c>
      <c r="B837" s="6">
        <f t="shared" ca="1" si="13"/>
        <v>0.88916208172490452</v>
      </c>
      <c r="C837" s="6" t="s">
        <v>27</v>
      </c>
    </row>
    <row r="838" spans="1:3" x14ac:dyDescent="0.2">
      <c r="A838" s="6">
        <v>836</v>
      </c>
      <c r="B838" s="6">
        <f t="shared" ca="1" si="13"/>
        <v>0.54473981108568525</v>
      </c>
      <c r="C838" s="6" t="s">
        <v>28</v>
      </c>
    </row>
    <row r="839" spans="1:3" x14ac:dyDescent="0.2">
      <c r="A839" s="6">
        <v>837</v>
      </c>
      <c r="B839" s="6">
        <f t="shared" ca="1" si="13"/>
        <v>0.68610955747849023</v>
      </c>
      <c r="C839" s="6" t="s">
        <v>27</v>
      </c>
    </row>
    <row r="840" spans="1:3" x14ac:dyDescent="0.2">
      <c r="A840" s="6">
        <v>838</v>
      </c>
      <c r="B840" s="6">
        <f t="shared" ca="1" si="13"/>
        <v>0.85872460861002087</v>
      </c>
      <c r="C840" s="6" t="s">
        <v>28</v>
      </c>
    </row>
    <row r="841" spans="1:3" x14ac:dyDescent="0.2">
      <c r="A841" s="6">
        <v>839</v>
      </c>
      <c r="B841" s="6">
        <f t="shared" ca="1" si="13"/>
        <v>1.0824666492411472</v>
      </c>
      <c r="C841" s="6" t="s">
        <v>27</v>
      </c>
    </row>
    <row r="842" spans="1:3" x14ac:dyDescent="0.2">
      <c r="A842" s="6">
        <v>840</v>
      </c>
      <c r="B842" s="6">
        <f t="shared" ca="1" si="13"/>
        <v>0.68765437065216461</v>
      </c>
      <c r="C842" s="6" t="s">
        <v>27</v>
      </c>
    </row>
    <row r="843" spans="1:3" x14ac:dyDescent="0.2">
      <c r="A843" s="6">
        <v>841</v>
      </c>
      <c r="B843" s="6">
        <f t="shared" ca="1" si="13"/>
        <v>0.62524138002910579</v>
      </c>
      <c r="C843" s="6" t="s">
        <v>27</v>
      </c>
    </row>
    <row r="844" spans="1:3" x14ac:dyDescent="0.2">
      <c r="A844" s="6">
        <v>842</v>
      </c>
      <c r="B844" s="6">
        <f t="shared" ca="1" si="13"/>
        <v>0.16392100542716787</v>
      </c>
      <c r="C844" s="6" t="s">
        <v>28</v>
      </c>
    </row>
    <row r="845" spans="1:3" x14ac:dyDescent="0.2">
      <c r="A845" s="6">
        <v>843</v>
      </c>
      <c r="B845" s="6">
        <f t="shared" ca="1" si="13"/>
        <v>0.81542481851333604</v>
      </c>
      <c r="C845" s="6" t="s">
        <v>28</v>
      </c>
    </row>
    <row r="846" spans="1:3" x14ac:dyDescent="0.2">
      <c r="A846" s="6">
        <v>844</v>
      </c>
      <c r="B846" s="6">
        <f t="shared" ca="1" si="13"/>
        <v>0.50426751010856241</v>
      </c>
      <c r="C846" s="6" t="s">
        <v>28</v>
      </c>
    </row>
    <row r="847" spans="1:3" x14ac:dyDescent="0.2">
      <c r="A847" s="6">
        <v>845</v>
      </c>
      <c r="B847" s="6">
        <f t="shared" ca="1" si="13"/>
        <v>0.29685664609365808</v>
      </c>
      <c r="C847" s="6" t="s">
        <v>28</v>
      </c>
    </row>
    <row r="848" spans="1:3" x14ac:dyDescent="0.2">
      <c r="A848" s="6">
        <v>846</v>
      </c>
      <c r="B848" s="6">
        <f t="shared" ca="1" si="13"/>
        <v>0.87085680609576188</v>
      </c>
      <c r="C848" s="6" t="s">
        <v>28</v>
      </c>
    </row>
    <row r="849" spans="1:3" x14ac:dyDescent="0.2">
      <c r="A849" s="6">
        <v>847</v>
      </c>
      <c r="B849" s="6">
        <f t="shared" ca="1" si="13"/>
        <v>0.76792596051919304</v>
      </c>
      <c r="C849" s="6" t="s">
        <v>27</v>
      </c>
    </row>
    <row r="850" spans="1:3" x14ac:dyDescent="0.2">
      <c r="A850" s="6">
        <v>848</v>
      </c>
      <c r="B850" s="6">
        <f t="shared" ca="1" si="13"/>
        <v>0.65913719983231867</v>
      </c>
      <c r="C850" s="6" t="s">
        <v>28</v>
      </c>
    </row>
    <row r="851" spans="1:3" x14ac:dyDescent="0.2">
      <c r="A851" s="6">
        <v>849</v>
      </c>
      <c r="B851" s="6">
        <f t="shared" ca="1" si="13"/>
        <v>0.7471916161847838</v>
      </c>
      <c r="C851" s="6" t="s">
        <v>27</v>
      </c>
    </row>
    <row r="852" spans="1:3" x14ac:dyDescent="0.2">
      <c r="A852" s="6">
        <v>850</v>
      </c>
      <c r="B852" s="6">
        <f t="shared" ca="1" si="13"/>
        <v>0.47453815497068408</v>
      </c>
      <c r="C852" s="6" t="s">
        <v>28</v>
      </c>
    </row>
    <row r="853" spans="1:3" x14ac:dyDescent="0.2">
      <c r="A853" s="6">
        <v>851</v>
      </c>
      <c r="B853" s="6">
        <f t="shared" ca="1" si="13"/>
        <v>0.48360851157114726</v>
      </c>
      <c r="C853" s="6" t="s">
        <v>28</v>
      </c>
    </row>
    <row r="854" spans="1:3" x14ac:dyDescent="0.2">
      <c r="A854" s="6">
        <v>852</v>
      </c>
      <c r="B854" s="6">
        <f t="shared" ca="1" si="13"/>
        <v>0.64635898865262786</v>
      </c>
      <c r="C854" s="6" t="s">
        <v>28</v>
      </c>
    </row>
    <row r="855" spans="1:3" x14ac:dyDescent="0.2">
      <c r="A855" s="6">
        <v>853</v>
      </c>
      <c r="B855" s="6">
        <f t="shared" ca="1" si="13"/>
        <v>0.62142298551707675</v>
      </c>
      <c r="C855" s="6" t="s">
        <v>28</v>
      </c>
    </row>
    <row r="856" spans="1:3" x14ac:dyDescent="0.2">
      <c r="A856" s="6">
        <v>854</v>
      </c>
      <c r="B856" s="6">
        <f t="shared" ca="1" si="13"/>
        <v>0.57741817569626708</v>
      </c>
      <c r="C856" s="6" t="s">
        <v>28</v>
      </c>
    </row>
    <row r="857" spans="1:3" x14ac:dyDescent="0.2">
      <c r="A857" s="6">
        <v>855</v>
      </c>
      <c r="B857" s="6">
        <f t="shared" ca="1" si="13"/>
        <v>0.68216395429392274</v>
      </c>
      <c r="C857" s="6" t="s">
        <v>27</v>
      </c>
    </row>
    <row r="858" spans="1:3" x14ac:dyDescent="0.2">
      <c r="A858" s="6">
        <v>856</v>
      </c>
      <c r="B858" s="6">
        <f t="shared" ca="1" si="13"/>
        <v>0.54533705722746495</v>
      </c>
      <c r="C858" s="6" t="s">
        <v>27</v>
      </c>
    </row>
    <row r="859" spans="1:3" x14ac:dyDescent="0.2">
      <c r="A859" s="6">
        <v>857</v>
      </c>
      <c r="B859" s="6">
        <f t="shared" ca="1" si="13"/>
        <v>0.86974591431858417</v>
      </c>
      <c r="C859" s="6" t="s">
        <v>28</v>
      </c>
    </row>
    <row r="860" spans="1:3" x14ac:dyDescent="0.2">
      <c r="A860" s="6">
        <v>858</v>
      </c>
      <c r="B860" s="6">
        <f t="shared" ca="1" si="13"/>
        <v>0.25019501926452836</v>
      </c>
      <c r="C860" s="6" t="s">
        <v>28</v>
      </c>
    </row>
    <row r="861" spans="1:3" x14ac:dyDescent="0.2">
      <c r="A861" s="6">
        <v>859</v>
      </c>
      <c r="B861" s="6">
        <f t="shared" ca="1" si="13"/>
        <v>0.36380033855397487</v>
      </c>
      <c r="C861" s="6" t="s">
        <v>28</v>
      </c>
    </row>
    <row r="862" spans="1:3" x14ac:dyDescent="0.2">
      <c r="A862" s="6">
        <v>860</v>
      </c>
      <c r="B862" s="6">
        <f t="shared" ca="1" si="13"/>
        <v>0.69085644708028127</v>
      </c>
      <c r="C862" s="6" t="s">
        <v>28</v>
      </c>
    </row>
    <row r="863" spans="1:3" x14ac:dyDescent="0.2">
      <c r="A863" s="6">
        <v>861</v>
      </c>
      <c r="B863" s="6">
        <f t="shared" ca="1" si="13"/>
        <v>0.68935212900753962</v>
      </c>
      <c r="C863" s="6" t="s">
        <v>27</v>
      </c>
    </row>
    <row r="864" spans="1:3" x14ac:dyDescent="0.2">
      <c r="A864" s="6">
        <v>862</v>
      </c>
      <c r="B864" s="6">
        <f t="shared" ca="1" si="13"/>
        <v>0.54312294502307923</v>
      </c>
      <c r="C864" s="6" t="s">
        <v>28</v>
      </c>
    </row>
    <row r="865" spans="1:3" x14ac:dyDescent="0.2">
      <c r="A865" s="6">
        <v>863</v>
      </c>
      <c r="B865" s="6">
        <f t="shared" ca="1" si="13"/>
        <v>0.72123035328466634</v>
      </c>
      <c r="C865" s="6" t="s">
        <v>28</v>
      </c>
    </row>
    <row r="866" spans="1:3" x14ac:dyDescent="0.2">
      <c r="A866" s="6">
        <v>864</v>
      </c>
      <c r="B866" s="6">
        <f t="shared" ca="1" si="13"/>
        <v>0.55182402816987841</v>
      </c>
      <c r="C866" s="6" t="s">
        <v>28</v>
      </c>
    </row>
    <row r="867" spans="1:3" x14ac:dyDescent="0.2">
      <c r="A867" s="6">
        <v>865</v>
      </c>
      <c r="B867" s="6">
        <f t="shared" ca="1" si="13"/>
        <v>0.49062424323517717</v>
      </c>
      <c r="C867" s="6" t="s">
        <v>28</v>
      </c>
    </row>
    <row r="868" spans="1:3" x14ac:dyDescent="0.2">
      <c r="A868" s="6">
        <v>866</v>
      </c>
      <c r="B868" s="6">
        <f t="shared" ca="1" si="13"/>
        <v>0.68696551109006654</v>
      </c>
      <c r="C868" s="6" t="s">
        <v>28</v>
      </c>
    </row>
    <row r="869" spans="1:3" x14ac:dyDescent="0.2">
      <c r="A869" s="6">
        <v>867</v>
      </c>
      <c r="B869" s="6">
        <f t="shared" ca="1" si="13"/>
        <v>0.52919669127068691</v>
      </c>
      <c r="C869" s="6" t="s">
        <v>28</v>
      </c>
    </row>
    <row r="870" spans="1:3" x14ac:dyDescent="0.2">
      <c r="A870" s="6">
        <v>868</v>
      </c>
      <c r="B870" s="6">
        <f t="shared" ca="1" si="13"/>
        <v>0.6766896249635056</v>
      </c>
      <c r="C870" s="6" t="s">
        <v>28</v>
      </c>
    </row>
    <row r="871" spans="1:3" x14ac:dyDescent="0.2">
      <c r="A871" s="6">
        <v>869</v>
      </c>
      <c r="B871" s="6">
        <f t="shared" ca="1" si="13"/>
        <v>0.4340171619984714</v>
      </c>
      <c r="C871" s="6" t="s">
        <v>28</v>
      </c>
    </row>
    <row r="872" spans="1:3" x14ac:dyDescent="0.2">
      <c r="A872" s="6">
        <v>870</v>
      </c>
      <c r="B872" s="6">
        <f t="shared" ca="1" si="13"/>
        <v>0.63727405522162317</v>
      </c>
      <c r="C872" s="6" t="s">
        <v>28</v>
      </c>
    </row>
    <row r="873" spans="1:3" x14ac:dyDescent="0.2">
      <c r="A873" s="6">
        <v>871</v>
      </c>
      <c r="B873" s="6">
        <f t="shared" ca="1" si="13"/>
        <v>0.7170066654966758</v>
      </c>
      <c r="C873" s="6" t="s">
        <v>27</v>
      </c>
    </row>
    <row r="874" spans="1:3" x14ac:dyDescent="0.2">
      <c r="A874" s="6">
        <v>872</v>
      </c>
      <c r="B874" s="6">
        <f t="shared" ca="1" si="13"/>
        <v>0.58052779486622497</v>
      </c>
      <c r="C874" s="6" t="s">
        <v>27</v>
      </c>
    </row>
    <row r="875" spans="1:3" x14ac:dyDescent="0.2">
      <c r="A875" s="6">
        <v>873</v>
      </c>
      <c r="B875" s="6">
        <f t="shared" ca="1" si="13"/>
        <v>0.70543849834933814</v>
      </c>
      <c r="C875" s="6" t="s">
        <v>27</v>
      </c>
    </row>
    <row r="876" spans="1:3" x14ac:dyDescent="0.2">
      <c r="A876" s="6">
        <v>874</v>
      </c>
      <c r="B876" s="6">
        <f t="shared" ca="1" si="13"/>
        <v>0.65096624014491966</v>
      </c>
      <c r="C876" s="6" t="s">
        <v>28</v>
      </c>
    </row>
    <row r="877" spans="1:3" x14ac:dyDescent="0.2">
      <c r="A877" s="6">
        <v>875</v>
      </c>
      <c r="B877" s="6">
        <f t="shared" ca="1" si="13"/>
        <v>0.88455031708384824</v>
      </c>
      <c r="C877" s="6" t="s">
        <v>28</v>
      </c>
    </row>
    <row r="878" spans="1:3" x14ac:dyDescent="0.2">
      <c r="A878" s="6">
        <v>876</v>
      </c>
      <c r="B878" s="6">
        <f t="shared" ca="1" si="13"/>
        <v>0.73795051184685434</v>
      </c>
      <c r="C878" s="6" t="s">
        <v>27</v>
      </c>
    </row>
    <row r="879" spans="1:3" x14ac:dyDescent="0.2">
      <c r="A879" s="6">
        <v>877</v>
      </c>
      <c r="B879" s="6">
        <f t="shared" ca="1" si="13"/>
        <v>0.58967445719948774</v>
      </c>
      <c r="C879" s="6" t="s">
        <v>28</v>
      </c>
    </row>
    <row r="880" spans="1:3" x14ac:dyDescent="0.2">
      <c r="A880" s="6">
        <v>878</v>
      </c>
      <c r="B880" s="6">
        <f t="shared" ca="1" si="13"/>
        <v>0.30227280958868652</v>
      </c>
      <c r="C880" s="6" t="s">
        <v>28</v>
      </c>
    </row>
    <row r="881" spans="1:3" x14ac:dyDescent="0.2">
      <c r="A881" s="6">
        <v>879</v>
      </c>
      <c r="B881" s="6">
        <f t="shared" ca="1" si="13"/>
        <v>0.83975888681629951</v>
      </c>
      <c r="C881" s="6" t="s">
        <v>27</v>
      </c>
    </row>
    <row r="882" spans="1:3" x14ac:dyDescent="0.2">
      <c r="A882" s="6">
        <v>880</v>
      </c>
      <c r="B882" s="6">
        <f t="shared" ca="1" si="13"/>
        <v>0.74469216203588429</v>
      </c>
      <c r="C882" s="6" t="s">
        <v>27</v>
      </c>
    </row>
    <row r="883" spans="1:3" x14ac:dyDescent="0.2">
      <c r="A883" s="6">
        <v>881</v>
      </c>
      <c r="B883" s="6">
        <f t="shared" ca="1" si="13"/>
        <v>0.62364081601749977</v>
      </c>
      <c r="C883" s="6" t="s">
        <v>27</v>
      </c>
    </row>
    <row r="884" spans="1:3" x14ac:dyDescent="0.2">
      <c r="A884" s="6">
        <v>882</v>
      </c>
      <c r="B884" s="6">
        <f t="shared" ca="1" si="13"/>
        <v>0.79136683901290361</v>
      </c>
      <c r="C884" s="6" t="s">
        <v>27</v>
      </c>
    </row>
    <row r="885" spans="1:3" x14ac:dyDescent="0.2">
      <c r="A885" s="6">
        <v>883</v>
      </c>
      <c r="B885" s="6">
        <f t="shared" ca="1" si="13"/>
        <v>0.53953939371599546</v>
      </c>
      <c r="C885" s="6" t="s">
        <v>28</v>
      </c>
    </row>
    <row r="886" spans="1:3" x14ac:dyDescent="0.2">
      <c r="A886" s="6">
        <v>884</v>
      </c>
      <c r="B886" s="6">
        <f t="shared" ca="1" si="13"/>
        <v>0.63134085421383834</v>
      </c>
      <c r="C886" s="6" t="s">
        <v>28</v>
      </c>
    </row>
    <row r="887" spans="1:3" x14ac:dyDescent="0.2">
      <c r="A887" s="6">
        <v>885</v>
      </c>
      <c r="B887" s="6">
        <f t="shared" ca="1" si="13"/>
        <v>0.78539939482469912</v>
      </c>
      <c r="C887" s="6" t="s">
        <v>28</v>
      </c>
    </row>
    <row r="888" spans="1:3" x14ac:dyDescent="0.2">
      <c r="A888" s="6">
        <v>886</v>
      </c>
      <c r="B888" s="6">
        <f t="shared" ca="1" si="13"/>
        <v>0.76354997950550885</v>
      </c>
      <c r="C888" s="6" t="s">
        <v>27</v>
      </c>
    </row>
    <row r="889" spans="1:3" x14ac:dyDescent="0.2">
      <c r="A889" s="6">
        <v>887</v>
      </c>
      <c r="B889" s="6">
        <f t="shared" ca="1" si="13"/>
        <v>0.65428238628926594</v>
      </c>
      <c r="C889" s="6" t="s">
        <v>27</v>
      </c>
    </row>
    <row r="890" spans="1:3" x14ac:dyDescent="0.2">
      <c r="A890" s="6">
        <v>888</v>
      </c>
      <c r="B890" s="6">
        <f t="shared" ca="1" si="13"/>
        <v>0.57869804468612684</v>
      </c>
      <c r="C890" s="6" t="s">
        <v>27</v>
      </c>
    </row>
    <row r="891" spans="1:3" x14ac:dyDescent="0.2">
      <c r="A891" s="6">
        <v>889</v>
      </c>
      <c r="B891" s="6">
        <f t="shared" ca="1" si="13"/>
        <v>0.36252260994952823</v>
      </c>
      <c r="C891" s="6" t="s">
        <v>28</v>
      </c>
    </row>
    <row r="892" spans="1:3" x14ac:dyDescent="0.2">
      <c r="A892" s="6">
        <v>890</v>
      </c>
      <c r="B892" s="6">
        <f t="shared" ca="1" si="13"/>
        <v>0.92908111781182035</v>
      </c>
      <c r="C892" s="6" t="s">
        <v>28</v>
      </c>
    </row>
    <row r="893" spans="1:3" x14ac:dyDescent="0.2">
      <c r="A893" s="6">
        <v>891</v>
      </c>
      <c r="B893" s="6">
        <f t="shared" ca="1" si="13"/>
        <v>0.40071275577013427</v>
      </c>
      <c r="C893" s="6" t="s">
        <v>28</v>
      </c>
    </row>
    <row r="894" spans="1:3" x14ac:dyDescent="0.2">
      <c r="A894" s="6">
        <v>892</v>
      </c>
      <c r="B894" s="6">
        <f t="shared" ca="1" si="13"/>
        <v>0.68267517148677348</v>
      </c>
      <c r="C894" s="6" t="s">
        <v>27</v>
      </c>
    </row>
    <row r="895" spans="1:3" x14ac:dyDescent="0.2">
      <c r="A895" s="6">
        <v>893</v>
      </c>
      <c r="B895" s="6">
        <f t="shared" ca="1" si="13"/>
        <v>0.62199390848329095</v>
      </c>
      <c r="C895" s="6" t="s">
        <v>28</v>
      </c>
    </row>
    <row r="896" spans="1:3" x14ac:dyDescent="0.2">
      <c r="A896" s="6">
        <v>894</v>
      </c>
      <c r="B896" s="6">
        <f t="shared" ca="1" si="13"/>
        <v>0.69050339684437645</v>
      </c>
      <c r="C896" s="6" t="s">
        <v>27</v>
      </c>
    </row>
    <row r="897" spans="1:3" x14ac:dyDescent="0.2">
      <c r="A897" s="6">
        <v>895</v>
      </c>
      <c r="B897" s="6">
        <f t="shared" ca="1" si="13"/>
        <v>0.67970719208861829</v>
      </c>
      <c r="C897" s="6" t="s">
        <v>28</v>
      </c>
    </row>
    <row r="898" spans="1:3" x14ac:dyDescent="0.2">
      <c r="A898" s="6">
        <v>896</v>
      </c>
      <c r="B898" s="6">
        <f t="shared" ca="1" si="13"/>
        <v>0.81707183478471612</v>
      </c>
      <c r="C898" s="6" t="s">
        <v>27</v>
      </c>
    </row>
    <row r="899" spans="1:3" x14ac:dyDescent="0.2">
      <c r="A899" s="6">
        <v>897</v>
      </c>
      <c r="B899" s="6">
        <f t="shared" ca="1" si="13"/>
        <v>0.55342064716425232</v>
      </c>
      <c r="C899" s="6" t="s">
        <v>27</v>
      </c>
    </row>
    <row r="900" spans="1:3" x14ac:dyDescent="0.2">
      <c r="A900" s="6">
        <v>898</v>
      </c>
      <c r="B900" s="6">
        <f t="shared" ref="B900:B963" ca="1" si="14">IF(C900="Bomb",_xlfn.NORM.INV(RAND(),0.7,0.1),_xlfn.NORM.INV(RAND(),0.6,0.15))</f>
        <v>0.65695921381857969</v>
      </c>
      <c r="C900" s="6" t="s">
        <v>27</v>
      </c>
    </row>
    <row r="901" spans="1:3" x14ac:dyDescent="0.2">
      <c r="A901" s="6">
        <v>899</v>
      </c>
      <c r="B901" s="6">
        <f t="shared" ca="1" si="14"/>
        <v>0.46746765699886084</v>
      </c>
      <c r="C901" s="6" t="s">
        <v>28</v>
      </c>
    </row>
    <row r="902" spans="1:3" x14ac:dyDescent="0.2">
      <c r="A902" s="6">
        <v>900</v>
      </c>
      <c r="B902" s="6">
        <f t="shared" ca="1" si="14"/>
        <v>0.7272948265627398</v>
      </c>
      <c r="C902" s="6" t="s">
        <v>27</v>
      </c>
    </row>
    <row r="903" spans="1:3" x14ac:dyDescent="0.2">
      <c r="A903" s="6">
        <v>901</v>
      </c>
      <c r="B903" s="6">
        <f t="shared" ca="1" si="14"/>
        <v>0.96926596785572805</v>
      </c>
      <c r="C903" s="6" t="s">
        <v>27</v>
      </c>
    </row>
    <row r="904" spans="1:3" x14ac:dyDescent="0.2">
      <c r="A904" s="6">
        <v>902</v>
      </c>
      <c r="B904" s="6">
        <f t="shared" ca="1" si="14"/>
        <v>0.57313853290193528</v>
      </c>
      <c r="C904" s="6" t="s">
        <v>27</v>
      </c>
    </row>
    <row r="905" spans="1:3" x14ac:dyDescent="0.2">
      <c r="A905" s="6">
        <v>903</v>
      </c>
      <c r="B905" s="6">
        <f t="shared" ca="1" si="14"/>
        <v>0.78468829860842992</v>
      </c>
      <c r="C905" s="6" t="s">
        <v>27</v>
      </c>
    </row>
    <row r="906" spans="1:3" x14ac:dyDescent="0.2">
      <c r="A906" s="6">
        <v>904</v>
      </c>
      <c r="B906" s="6">
        <f t="shared" ca="1" si="14"/>
        <v>0.7492210037710394</v>
      </c>
      <c r="C906" s="6" t="s">
        <v>27</v>
      </c>
    </row>
    <row r="907" spans="1:3" x14ac:dyDescent="0.2">
      <c r="A907" s="6">
        <v>905</v>
      </c>
      <c r="B907" s="6">
        <f t="shared" ca="1" si="14"/>
        <v>0.61685704530010887</v>
      </c>
      <c r="C907" s="6" t="s">
        <v>28</v>
      </c>
    </row>
    <row r="908" spans="1:3" x14ac:dyDescent="0.2">
      <c r="A908" s="6">
        <v>906</v>
      </c>
      <c r="B908" s="6">
        <f t="shared" ca="1" si="14"/>
        <v>0.50159526623564488</v>
      </c>
      <c r="C908" s="6" t="s">
        <v>28</v>
      </c>
    </row>
    <row r="909" spans="1:3" x14ac:dyDescent="0.2">
      <c r="A909" s="6">
        <v>907</v>
      </c>
      <c r="B909" s="6">
        <f t="shared" ca="1" si="14"/>
        <v>0.60339459834864628</v>
      </c>
      <c r="C909" s="6" t="s">
        <v>28</v>
      </c>
    </row>
    <row r="910" spans="1:3" x14ac:dyDescent="0.2">
      <c r="A910" s="6">
        <v>908</v>
      </c>
      <c r="B910" s="6">
        <f t="shared" ca="1" si="14"/>
        <v>0.50726703704329612</v>
      </c>
      <c r="C910" s="6" t="s">
        <v>28</v>
      </c>
    </row>
    <row r="911" spans="1:3" x14ac:dyDescent="0.2">
      <c r="A911" s="6">
        <v>909</v>
      </c>
      <c r="B911" s="6">
        <f t="shared" ca="1" si="14"/>
        <v>0.68915626431780874</v>
      </c>
      <c r="C911" s="6" t="s">
        <v>28</v>
      </c>
    </row>
    <row r="912" spans="1:3" x14ac:dyDescent="0.2">
      <c r="A912" s="6">
        <v>910</v>
      </c>
      <c r="B912" s="6">
        <f t="shared" ca="1" si="14"/>
        <v>0.80094480301679849</v>
      </c>
      <c r="C912" s="6" t="s">
        <v>27</v>
      </c>
    </row>
    <row r="913" spans="1:3" x14ac:dyDescent="0.2">
      <c r="A913" s="6">
        <v>911</v>
      </c>
      <c r="B913" s="6">
        <f t="shared" ca="1" si="14"/>
        <v>0.62439940530095606</v>
      </c>
      <c r="C913" s="6" t="s">
        <v>28</v>
      </c>
    </row>
    <row r="914" spans="1:3" x14ac:dyDescent="0.2">
      <c r="A914" s="6">
        <v>912</v>
      </c>
      <c r="B914" s="6">
        <f t="shared" ca="1" si="14"/>
        <v>0.70440460789614801</v>
      </c>
      <c r="C914" s="6" t="s">
        <v>28</v>
      </c>
    </row>
    <row r="915" spans="1:3" x14ac:dyDescent="0.2">
      <c r="A915" s="6">
        <v>913</v>
      </c>
      <c r="B915" s="6">
        <f t="shared" ca="1" si="14"/>
        <v>0.44050225703496582</v>
      </c>
      <c r="C915" s="6" t="s">
        <v>28</v>
      </c>
    </row>
    <row r="916" spans="1:3" x14ac:dyDescent="0.2">
      <c r="A916" s="6">
        <v>914</v>
      </c>
      <c r="B916" s="6">
        <f t="shared" ca="1" si="14"/>
        <v>0.65948123501552536</v>
      </c>
      <c r="C916" s="6" t="s">
        <v>27</v>
      </c>
    </row>
    <row r="917" spans="1:3" x14ac:dyDescent="0.2">
      <c r="A917" s="6">
        <v>915</v>
      </c>
      <c r="B917" s="6">
        <f t="shared" ca="1" si="14"/>
        <v>0.60609084162802906</v>
      </c>
      <c r="C917" s="6" t="s">
        <v>28</v>
      </c>
    </row>
    <row r="918" spans="1:3" x14ac:dyDescent="0.2">
      <c r="A918" s="6">
        <v>916</v>
      </c>
      <c r="B918" s="6">
        <f t="shared" ca="1" si="14"/>
        <v>0.72380416087129218</v>
      </c>
      <c r="C918" s="6" t="s">
        <v>27</v>
      </c>
    </row>
    <row r="919" spans="1:3" x14ac:dyDescent="0.2">
      <c r="A919" s="6">
        <v>917</v>
      </c>
      <c r="B919" s="6">
        <f t="shared" ca="1" si="14"/>
        <v>0.72270226125843573</v>
      </c>
      <c r="C919" s="6" t="s">
        <v>28</v>
      </c>
    </row>
    <row r="920" spans="1:3" x14ac:dyDescent="0.2">
      <c r="A920" s="6">
        <v>918</v>
      </c>
      <c r="B920" s="6">
        <f t="shared" ca="1" si="14"/>
        <v>0.56428681780785606</v>
      </c>
      <c r="C920" s="6" t="s">
        <v>27</v>
      </c>
    </row>
    <row r="921" spans="1:3" x14ac:dyDescent="0.2">
      <c r="A921" s="6">
        <v>919</v>
      </c>
      <c r="B921" s="6">
        <f t="shared" ca="1" si="14"/>
        <v>0.37310851144272011</v>
      </c>
      <c r="C921" s="6" t="s">
        <v>28</v>
      </c>
    </row>
    <row r="922" spans="1:3" x14ac:dyDescent="0.2">
      <c r="A922" s="6">
        <v>920</v>
      </c>
      <c r="B922" s="6">
        <f t="shared" ca="1" si="14"/>
        <v>0.61610155101594943</v>
      </c>
      <c r="C922" s="6" t="s">
        <v>27</v>
      </c>
    </row>
    <row r="923" spans="1:3" x14ac:dyDescent="0.2">
      <c r="A923" s="6">
        <v>921</v>
      </c>
      <c r="B923" s="6">
        <f t="shared" ca="1" si="14"/>
        <v>0.6564051599970756</v>
      </c>
      <c r="C923" s="6" t="s">
        <v>27</v>
      </c>
    </row>
    <row r="924" spans="1:3" x14ac:dyDescent="0.2">
      <c r="A924" s="6">
        <v>922</v>
      </c>
      <c r="B924" s="6">
        <f t="shared" ca="1" si="14"/>
        <v>0.71991087388921726</v>
      </c>
      <c r="C924" s="6" t="s">
        <v>28</v>
      </c>
    </row>
    <row r="925" spans="1:3" x14ac:dyDescent="0.2">
      <c r="A925" s="6">
        <v>923</v>
      </c>
      <c r="B925" s="6">
        <f t="shared" ca="1" si="14"/>
        <v>0.86765296355299437</v>
      </c>
      <c r="C925" s="6" t="s">
        <v>28</v>
      </c>
    </row>
    <row r="926" spans="1:3" x14ac:dyDescent="0.2">
      <c r="A926" s="6">
        <v>924</v>
      </c>
      <c r="B926" s="6">
        <f t="shared" ca="1" si="14"/>
        <v>0.54848822126563157</v>
      </c>
      <c r="C926" s="6" t="s">
        <v>28</v>
      </c>
    </row>
    <row r="927" spans="1:3" x14ac:dyDescent="0.2">
      <c r="A927" s="6">
        <v>925</v>
      </c>
      <c r="B927" s="6">
        <f t="shared" ca="1" si="14"/>
        <v>0.61097331255622134</v>
      </c>
      <c r="C927" s="6" t="s">
        <v>27</v>
      </c>
    </row>
    <row r="928" spans="1:3" x14ac:dyDescent="0.2">
      <c r="A928" s="6">
        <v>926</v>
      </c>
      <c r="B928" s="6">
        <f t="shared" ca="1" si="14"/>
        <v>0.54655520180222672</v>
      </c>
      <c r="C928" s="6" t="s">
        <v>27</v>
      </c>
    </row>
    <row r="929" spans="1:3" x14ac:dyDescent="0.2">
      <c r="A929" s="6">
        <v>927</v>
      </c>
      <c r="B929" s="6">
        <f t="shared" ca="1" si="14"/>
        <v>0.86649489011896885</v>
      </c>
      <c r="C929" s="6" t="s">
        <v>27</v>
      </c>
    </row>
    <row r="930" spans="1:3" x14ac:dyDescent="0.2">
      <c r="A930" s="6">
        <v>928</v>
      </c>
      <c r="B930" s="6">
        <f t="shared" ca="1" si="14"/>
        <v>0.78620376097531863</v>
      </c>
      <c r="C930" s="6" t="s">
        <v>27</v>
      </c>
    </row>
    <row r="931" spans="1:3" x14ac:dyDescent="0.2">
      <c r="A931" s="6">
        <v>929</v>
      </c>
      <c r="B931" s="6">
        <f t="shared" ca="1" si="14"/>
        <v>0.67307938834638159</v>
      </c>
      <c r="C931" s="6" t="s">
        <v>27</v>
      </c>
    </row>
    <row r="932" spans="1:3" x14ac:dyDescent="0.2">
      <c r="A932" s="6">
        <v>930</v>
      </c>
      <c r="B932" s="6">
        <f t="shared" ca="1" si="14"/>
        <v>0.75118499849942744</v>
      </c>
      <c r="C932" s="6" t="s">
        <v>27</v>
      </c>
    </row>
    <row r="933" spans="1:3" x14ac:dyDescent="0.2">
      <c r="A933" s="6">
        <v>931</v>
      </c>
      <c r="B933" s="6">
        <f t="shared" ca="1" si="14"/>
        <v>0.59411300988816451</v>
      </c>
      <c r="C933" s="6" t="s">
        <v>28</v>
      </c>
    </row>
    <row r="934" spans="1:3" x14ac:dyDescent="0.2">
      <c r="A934" s="6">
        <v>932</v>
      </c>
      <c r="B934" s="6">
        <f t="shared" ca="1" si="14"/>
        <v>0.80680201431661336</v>
      </c>
      <c r="C934" s="6" t="s">
        <v>27</v>
      </c>
    </row>
    <row r="935" spans="1:3" x14ac:dyDescent="0.2">
      <c r="A935" s="6">
        <v>933</v>
      </c>
      <c r="B935" s="6">
        <f t="shared" ca="1" si="14"/>
        <v>0.49312003534251164</v>
      </c>
      <c r="C935" s="6" t="s">
        <v>28</v>
      </c>
    </row>
    <row r="936" spans="1:3" x14ac:dyDescent="0.2">
      <c r="A936" s="6">
        <v>934</v>
      </c>
      <c r="B936" s="6">
        <f t="shared" ca="1" si="14"/>
        <v>0.75353157434006135</v>
      </c>
      <c r="C936" s="6" t="s">
        <v>27</v>
      </c>
    </row>
    <row r="937" spans="1:3" x14ac:dyDescent="0.2">
      <c r="A937" s="6">
        <v>935</v>
      </c>
      <c r="B937" s="6">
        <f t="shared" ca="1" si="14"/>
        <v>0.51768845797201501</v>
      </c>
      <c r="C937" s="6" t="s">
        <v>27</v>
      </c>
    </row>
    <row r="938" spans="1:3" x14ac:dyDescent="0.2">
      <c r="A938" s="6">
        <v>936</v>
      </c>
      <c r="B938" s="6">
        <f t="shared" ca="1" si="14"/>
        <v>0.48294175752317992</v>
      </c>
      <c r="C938" s="6" t="s">
        <v>28</v>
      </c>
    </row>
    <row r="939" spans="1:3" x14ac:dyDescent="0.2">
      <c r="A939" s="6">
        <v>937</v>
      </c>
      <c r="B939" s="6">
        <f t="shared" ca="1" si="14"/>
        <v>0.66874524659893964</v>
      </c>
      <c r="C939" s="6" t="s">
        <v>28</v>
      </c>
    </row>
    <row r="940" spans="1:3" x14ac:dyDescent="0.2">
      <c r="A940" s="6">
        <v>938</v>
      </c>
      <c r="B940" s="6">
        <f t="shared" ca="1" si="14"/>
        <v>0.66337650544187121</v>
      </c>
      <c r="C940" s="6" t="s">
        <v>27</v>
      </c>
    </row>
    <row r="941" spans="1:3" x14ac:dyDescent="0.2">
      <c r="A941" s="6">
        <v>939</v>
      </c>
      <c r="B941" s="6">
        <f t="shared" ca="1" si="14"/>
        <v>0.77179133452261639</v>
      </c>
      <c r="C941" s="6" t="s">
        <v>27</v>
      </c>
    </row>
    <row r="942" spans="1:3" x14ac:dyDescent="0.2">
      <c r="A942" s="6">
        <v>940</v>
      </c>
      <c r="B942" s="6">
        <f t="shared" ca="1" si="14"/>
        <v>0.31891060010133893</v>
      </c>
      <c r="C942" s="6" t="s">
        <v>28</v>
      </c>
    </row>
    <row r="943" spans="1:3" x14ac:dyDescent="0.2">
      <c r="A943" s="6">
        <v>941</v>
      </c>
      <c r="B943" s="6">
        <f t="shared" ca="1" si="14"/>
        <v>0.68526102867650518</v>
      </c>
      <c r="C943" s="6" t="s">
        <v>28</v>
      </c>
    </row>
    <row r="944" spans="1:3" x14ac:dyDescent="0.2">
      <c r="A944" s="6">
        <v>942</v>
      </c>
      <c r="B944" s="6">
        <f t="shared" ca="1" si="14"/>
        <v>0.52605506237999022</v>
      </c>
      <c r="C944" s="6" t="s">
        <v>28</v>
      </c>
    </row>
    <row r="945" spans="1:3" x14ac:dyDescent="0.2">
      <c r="A945" s="6">
        <v>943</v>
      </c>
      <c r="B945" s="6">
        <f t="shared" ca="1" si="14"/>
        <v>0.675003050673044</v>
      </c>
      <c r="C945" s="6" t="s">
        <v>28</v>
      </c>
    </row>
    <row r="946" spans="1:3" x14ac:dyDescent="0.2">
      <c r="A946" s="6">
        <v>944</v>
      </c>
      <c r="B946" s="6">
        <f t="shared" ca="1" si="14"/>
        <v>0.33322461249857466</v>
      </c>
      <c r="C946" s="6" t="s">
        <v>28</v>
      </c>
    </row>
    <row r="947" spans="1:3" x14ac:dyDescent="0.2">
      <c r="A947" s="6">
        <v>945</v>
      </c>
      <c r="B947" s="6">
        <f t="shared" ca="1" si="14"/>
        <v>0.63986381395202685</v>
      </c>
      <c r="C947" s="6" t="s">
        <v>27</v>
      </c>
    </row>
    <row r="948" spans="1:3" x14ac:dyDescent="0.2">
      <c r="A948" s="6">
        <v>946</v>
      </c>
      <c r="B948" s="6">
        <f t="shared" ca="1" si="14"/>
        <v>0.54888425583160527</v>
      </c>
      <c r="C948" s="6" t="s">
        <v>28</v>
      </c>
    </row>
    <row r="949" spans="1:3" x14ac:dyDescent="0.2">
      <c r="A949" s="6">
        <v>947</v>
      </c>
      <c r="B949" s="6">
        <f t="shared" ca="1" si="14"/>
        <v>0.67935889985385844</v>
      </c>
      <c r="C949" s="6" t="s">
        <v>27</v>
      </c>
    </row>
    <row r="950" spans="1:3" x14ac:dyDescent="0.2">
      <c r="A950" s="6">
        <v>948</v>
      </c>
      <c r="B950" s="6">
        <f t="shared" ca="1" si="14"/>
        <v>0.57475803013941051</v>
      </c>
      <c r="C950" s="6" t="s">
        <v>28</v>
      </c>
    </row>
    <row r="951" spans="1:3" x14ac:dyDescent="0.2">
      <c r="A951" s="6">
        <v>949</v>
      </c>
      <c r="B951" s="6">
        <f t="shared" ca="1" si="14"/>
        <v>0.71825723053745327</v>
      </c>
      <c r="C951" s="6" t="s">
        <v>27</v>
      </c>
    </row>
    <row r="952" spans="1:3" x14ac:dyDescent="0.2">
      <c r="A952" s="6">
        <v>950</v>
      </c>
      <c r="B952" s="6">
        <f t="shared" ca="1" si="14"/>
        <v>0.82072658141384036</v>
      </c>
      <c r="C952" s="6" t="s">
        <v>27</v>
      </c>
    </row>
    <row r="953" spans="1:3" x14ac:dyDescent="0.2">
      <c r="A953" s="6">
        <v>951</v>
      </c>
      <c r="B953" s="6">
        <f t="shared" ca="1" si="14"/>
        <v>0.89294334233768868</v>
      </c>
      <c r="C953" s="6" t="s">
        <v>28</v>
      </c>
    </row>
    <row r="954" spans="1:3" x14ac:dyDescent="0.2">
      <c r="A954" s="6">
        <v>952</v>
      </c>
      <c r="B954" s="6">
        <f t="shared" ca="1" si="14"/>
        <v>0.39239564161957097</v>
      </c>
      <c r="C954" s="6" t="s">
        <v>28</v>
      </c>
    </row>
    <row r="955" spans="1:3" x14ac:dyDescent="0.2">
      <c r="A955" s="6">
        <v>953</v>
      </c>
      <c r="B955" s="6">
        <f t="shared" ca="1" si="14"/>
        <v>0.83481902706508537</v>
      </c>
      <c r="C955" s="6" t="s">
        <v>27</v>
      </c>
    </row>
    <row r="956" spans="1:3" x14ac:dyDescent="0.2">
      <c r="A956" s="6">
        <v>954</v>
      </c>
      <c r="B956" s="6">
        <f t="shared" ca="1" si="14"/>
        <v>0.83504313910424344</v>
      </c>
      <c r="C956" s="6" t="s">
        <v>28</v>
      </c>
    </row>
    <row r="957" spans="1:3" x14ac:dyDescent="0.2">
      <c r="A957" s="6">
        <v>955</v>
      </c>
      <c r="B957" s="6">
        <f t="shared" ca="1" si="14"/>
        <v>0.80099205671054052</v>
      </c>
      <c r="C957" s="6" t="s">
        <v>27</v>
      </c>
    </row>
    <row r="958" spans="1:3" x14ac:dyDescent="0.2">
      <c r="A958" s="6">
        <v>956</v>
      </c>
      <c r="B958" s="6">
        <f t="shared" ca="1" si="14"/>
        <v>0.7207372619253084</v>
      </c>
      <c r="C958" s="6" t="s">
        <v>27</v>
      </c>
    </row>
    <row r="959" spans="1:3" x14ac:dyDescent="0.2">
      <c r="A959" s="6">
        <v>957</v>
      </c>
      <c r="B959" s="6">
        <f t="shared" ca="1" si="14"/>
        <v>0.5705321541200844</v>
      </c>
      <c r="C959" s="6" t="s">
        <v>28</v>
      </c>
    </row>
    <row r="960" spans="1:3" x14ac:dyDescent="0.2">
      <c r="A960" s="6">
        <v>958</v>
      </c>
      <c r="B960" s="6">
        <f t="shared" ca="1" si="14"/>
        <v>0.65826000567743903</v>
      </c>
      <c r="C960" s="6" t="s">
        <v>27</v>
      </c>
    </row>
    <row r="961" spans="1:3" x14ac:dyDescent="0.2">
      <c r="A961" s="6">
        <v>959</v>
      </c>
      <c r="B961" s="6">
        <f t="shared" ca="1" si="14"/>
        <v>0.49384666643664188</v>
      </c>
      <c r="C961" s="6" t="s">
        <v>28</v>
      </c>
    </row>
    <row r="962" spans="1:3" x14ac:dyDescent="0.2">
      <c r="A962" s="6">
        <v>960</v>
      </c>
      <c r="B962" s="6">
        <f t="shared" ca="1" si="14"/>
        <v>0.45859772285146999</v>
      </c>
      <c r="C962" s="6" t="s">
        <v>28</v>
      </c>
    </row>
    <row r="963" spans="1:3" x14ac:dyDescent="0.2">
      <c r="A963" s="6">
        <v>961</v>
      </c>
      <c r="B963" s="6">
        <f t="shared" ca="1" si="14"/>
        <v>0.73518256583910402</v>
      </c>
      <c r="C963" s="6" t="s">
        <v>27</v>
      </c>
    </row>
    <row r="964" spans="1:3" x14ac:dyDescent="0.2">
      <c r="A964" s="6">
        <v>962</v>
      </c>
      <c r="B964" s="6">
        <f t="shared" ref="B964:B1002" ca="1" si="15">IF(C964="Bomb",_xlfn.NORM.INV(RAND(),0.7,0.1),_xlfn.NORM.INV(RAND(),0.6,0.15))</f>
        <v>0.75412004140059863</v>
      </c>
      <c r="C964" s="6" t="s">
        <v>27</v>
      </c>
    </row>
    <row r="965" spans="1:3" x14ac:dyDescent="0.2">
      <c r="A965" s="6">
        <v>963</v>
      </c>
      <c r="B965" s="6">
        <f t="shared" ca="1" si="15"/>
        <v>0.77125546382353816</v>
      </c>
      <c r="C965" s="6" t="s">
        <v>27</v>
      </c>
    </row>
    <row r="966" spans="1:3" x14ac:dyDescent="0.2">
      <c r="A966" s="6">
        <v>964</v>
      </c>
      <c r="B966" s="6">
        <f t="shared" ca="1" si="15"/>
        <v>0.8295583443599901</v>
      </c>
      <c r="C966" s="6" t="s">
        <v>27</v>
      </c>
    </row>
    <row r="967" spans="1:3" x14ac:dyDescent="0.2">
      <c r="A967" s="6">
        <v>965</v>
      </c>
      <c r="B967" s="6">
        <f t="shared" ca="1" si="15"/>
        <v>0.66366207525124676</v>
      </c>
      <c r="C967" s="6" t="s">
        <v>27</v>
      </c>
    </row>
    <row r="968" spans="1:3" x14ac:dyDescent="0.2">
      <c r="A968" s="6">
        <v>966</v>
      </c>
      <c r="B968" s="6">
        <f t="shared" ca="1" si="15"/>
        <v>0.55947043245830219</v>
      </c>
      <c r="C968" s="6" t="s">
        <v>27</v>
      </c>
    </row>
    <row r="969" spans="1:3" x14ac:dyDescent="0.2">
      <c r="A969" s="6">
        <v>967</v>
      </c>
      <c r="B969" s="6">
        <f t="shared" ca="1" si="15"/>
        <v>0.75531177775139835</v>
      </c>
      <c r="C969" s="6" t="s">
        <v>27</v>
      </c>
    </row>
    <row r="970" spans="1:3" x14ac:dyDescent="0.2">
      <c r="A970" s="6">
        <v>968</v>
      </c>
      <c r="B970" s="6">
        <f t="shared" ca="1" si="15"/>
        <v>0.85559994404903161</v>
      </c>
      <c r="C970" s="6" t="s">
        <v>27</v>
      </c>
    </row>
    <row r="971" spans="1:3" x14ac:dyDescent="0.2">
      <c r="A971" s="6">
        <v>969</v>
      </c>
      <c r="B971" s="6">
        <f t="shared" ca="1" si="15"/>
        <v>0.44937509344359527</v>
      </c>
      <c r="C971" s="6" t="s">
        <v>28</v>
      </c>
    </row>
    <row r="972" spans="1:3" x14ac:dyDescent="0.2">
      <c r="A972" s="6">
        <v>970</v>
      </c>
      <c r="B972" s="6">
        <f t="shared" ca="1" si="15"/>
        <v>0.74172620418394652</v>
      </c>
      <c r="C972" s="6" t="s">
        <v>28</v>
      </c>
    </row>
    <row r="973" spans="1:3" x14ac:dyDescent="0.2">
      <c r="A973" s="6">
        <v>971</v>
      </c>
      <c r="B973" s="6">
        <f t="shared" ca="1" si="15"/>
        <v>0.60992271248561281</v>
      </c>
      <c r="C973" s="6" t="s">
        <v>27</v>
      </c>
    </row>
    <row r="974" spans="1:3" x14ac:dyDescent="0.2">
      <c r="A974" s="6">
        <v>972</v>
      </c>
      <c r="B974" s="6">
        <f t="shared" ca="1" si="15"/>
        <v>0.53915127037837363</v>
      </c>
      <c r="C974" s="6" t="s">
        <v>28</v>
      </c>
    </row>
    <row r="975" spans="1:3" x14ac:dyDescent="0.2">
      <c r="A975" s="6">
        <v>973</v>
      </c>
      <c r="B975" s="6">
        <f t="shared" ca="1" si="15"/>
        <v>0.73197786639217888</v>
      </c>
      <c r="C975" s="6" t="s">
        <v>27</v>
      </c>
    </row>
    <row r="976" spans="1:3" x14ac:dyDescent="0.2">
      <c r="A976" s="6">
        <v>974</v>
      </c>
      <c r="B976" s="6">
        <f t="shared" ca="1" si="15"/>
        <v>0.66514801341012986</v>
      </c>
      <c r="C976" s="6" t="s">
        <v>27</v>
      </c>
    </row>
    <row r="977" spans="1:3" x14ac:dyDescent="0.2">
      <c r="A977" s="6">
        <v>975</v>
      </c>
      <c r="B977" s="6">
        <f t="shared" ca="1" si="15"/>
        <v>0.68315913611368762</v>
      </c>
      <c r="C977" s="6" t="s">
        <v>27</v>
      </c>
    </row>
    <row r="978" spans="1:3" x14ac:dyDescent="0.2">
      <c r="A978" s="6">
        <v>976</v>
      </c>
      <c r="B978" s="6">
        <f t="shared" ca="1" si="15"/>
        <v>0.63506474280114145</v>
      </c>
      <c r="C978" s="6" t="s">
        <v>27</v>
      </c>
    </row>
    <row r="979" spans="1:3" x14ac:dyDescent="0.2">
      <c r="A979" s="6">
        <v>977</v>
      </c>
      <c r="B979" s="6">
        <f t="shared" ca="1" si="15"/>
        <v>0.65474706497762569</v>
      </c>
      <c r="C979" s="6" t="s">
        <v>27</v>
      </c>
    </row>
    <row r="980" spans="1:3" x14ac:dyDescent="0.2">
      <c r="A980" s="6">
        <v>978</v>
      </c>
      <c r="B980" s="6">
        <f t="shared" ca="1" si="15"/>
        <v>0.60497926551420311</v>
      </c>
      <c r="C980" s="6" t="s">
        <v>27</v>
      </c>
    </row>
    <row r="981" spans="1:3" x14ac:dyDescent="0.2">
      <c r="A981" s="6">
        <v>979</v>
      </c>
      <c r="B981" s="6">
        <f t="shared" ca="1" si="15"/>
        <v>0.60531197077180998</v>
      </c>
      <c r="C981" s="6" t="s">
        <v>27</v>
      </c>
    </row>
    <row r="982" spans="1:3" x14ac:dyDescent="0.2">
      <c r="A982" s="6">
        <v>980</v>
      </c>
      <c r="B982" s="6">
        <f t="shared" ca="1" si="15"/>
        <v>0.6018170141524205</v>
      </c>
      <c r="C982" s="6" t="s">
        <v>28</v>
      </c>
    </row>
    <row r="983" spans="1:3" x14ac:dyDescent="0.2">
      <c r="A983" s="6">
        <v>981</v>
      </c>
      <c r="B983" s="6">
        <f t="shared" ca="1" si="15"/>
        <v>0.53973721529937291</v>
      </c>
      <c r="C983" s="6" t="s">
        <v>28</v>
      </c>
    </row>
    <row r="984" spans="1:3" x14ac:dyDescent="0.2">
      <c r="A984" s="6">
        <v>982</v>
      </c>
      <c r="B984" s="6">
        <f t="shared" ca="1" si="15"/>
        <v>0.6140424322537712</v>
      </c>
      <c r="C984" s="6" t="s">
        <v>27</v>
      </c>
    </row>
    <row r="985" spans="1:3" x14ac:dyDescent="0.2">
      <c r="A985" s="6">
        <v>983</v>
      </c>
      <c r="B985" s="6">
        <f t="shared" ca="1" si="15"/>
        <v>0.85398806769068902</v>
      </c>
      <c r="C985" s="6" t="s">
        <v>27</v>
      </c>
    </row>
    <row r="986" spans="1:3" x14ac:dyDescent="0.2">
      <c r="A986" s="6">
        <v>984</v>
      </c>
      <c r="B986" s="6">
        <f t="shared" ca="1" si="15"/>
        <v>0.49216270026568693</v>
      </c>
      <c r="C986" s="6" t="s">
        <v>28</v>
      </c>
    </row>
    <row r="987" spans="1:3" x14ac:dyDescent="0.2">
      <c r="A987" s="6">
        <v>985</v>
      </c>
      <c r="B987" s="6">
        <f t="shared" ca="1" si="15"/>
        <v>0.39074651428898943</v>
      </c>
      <c r="C987" s="6" t="s">
        <v>28</v>
      </c>
    </row>
    <row r="988" spans="1:3" x14ac:dyDescent="0.2">
      <c r="A988" s="6">
        <v>986</v>
      </c>
      <c r="B988" s="6">
        <f t="shared" ca="1" si="15"/>
        <v>0.83226428715632261</v>
      </c>
      <c r="C988" s="6" t="s">
        <v>27</v>
      </c>
    </row>
    <row r="989" spans="1:3" x14ac:dyDescent="0.2">
      <c r="A989" s="6">
        <v>987</v>
      </c>
      <c r="B989" s="6">
        <f t="shared" ca="1" si="15"/>
        <v>0.6173586352278323</v>
      </c>
      <c r="C989" s="6" t="s">
        <v>28</v>
      </c>
    </row>
    <row r="990" spans="1:3" x14ac:dyDescent="0.2">
      <c r="A990" s="6">
        <v>988</v>
      </c>
      <c r="B990" s="6">
        <f t="shared" ca="1" si="15"/>
        <v>0.63421321484846027</v>
      </c>
      <c r="C990" s="6" t="s">
        <v>28</v>
      </c>
    </row>
    <row r="991" spans="1:3" x14ac:dyDescent="0.2">
      <c r="A991" s="6">
        <v>989</v>
      </c>
      <c r="B991" s="6">
        <f t="shared" ca="1" si="15"/>
        <v>0.54588238067853911</v>
      </c>
      <c r="C991" s="6" t="s">
        <v>27</v>
      </c>
    </row>
    <row r="992" spans="1:3" x14ac:dyDescent="0.2">
      <c r="A992" s="6">
        <v>990</v>
      </c>
      <c r="B992" s="6">
        <f t="shared" ca="1" si="15"/>
        <v>0.33340230991767794</v>
      </c>
      <c r="C992" s="6" t="s">
        <v>28</v>
      </c>
    </row>
    <row r="993" spans="1:3" x14ac:dyDescent="0.2">
      <c r="A993" s="6">
        <v>991</v>
      </c>
      <c r="B993" s="6">
        <f t="shared" ca="1" si="15"/>
        <v>0.68623515910671529</v>
      </c>
      <c r="C993" s="6" t="s">
        <v>27</v>
      </c>
    </row>
    <row r="994" spans="1:3" x14ac:dyDescent="0.2">
      <c r="A994" s="6">
        <v>992</v>
      </c>
      <c r="B994" s="6">
        <f t="shared" ca="1" si="15"/>
        <v>0.48750858320030194</v>
      </c>
      <c r="C994" s="6" t="s">
        <v>28</v>
      </c>
    </row>
    <row r="995" spans="1:3" x14ac:dyDescent="0.2">
      <c r="A995" s="6">
        <v>993</v>
      </c>
      <c r="B995" s="6">
        <f t="shared" ca="1" si="15"/>
        <v>0.66622023319963453</v>
      </c>
      <c r="C995" s="6" t="s">
        <v>27</v>
      </c>
    </row>
    <row r="996" spans="1:3" x14ac:dyDescent="0.2">
      <c r="A996" s="6">
        <v>994</v>
      </c>
      <c r="B996" s="6">
        <f t="shared" ca="1" si="15"/>
        <v>0.69069773477412677</v>
      </c>
      <c r="C996" s="6" t="s">
        <v>27</v>
      </c>
    </row>
    <row r="997" spans="1:3" x14ac:dyDescent="0.2">
      <c r="A997" s="6">
        <v>995</v>
      </c>
      <c r="B997" s="6">
        <f t="shared" ca="1" si="15"/>
        <v>0.54061792735578762</v>
      </c>
      <c r="C997" s="6" t="s">
        <v>28</v>
      </c>
    </row>
    <row r="998" spans="1:3" x14ac:dyDescent="0.2">
      <c r="A998" s="6">
        <v>996</v>
      </c>
      <c r="B998" s="6">
        <f t="shared" ca="1" si="15"/>
        <v>0.64899527494677589</v>
      </c>
      <c r="C998" s="6" t="s">
        <v>27</v>
      </c>
    </row>
    <row r="999" spans="1:3" x14ac:dyDescent="0.2">
      <c r="A999" s="6">
        <v>997</v>
      </c>
      <c r="B999" s="6">
        <f t="shared" ca="1" si="15"/>
        <v>0.50301061322146934</v>
      </c>
      <c r="C999" s="6" t="s">
        <v>28</v>
      </c>
    </row>
    <row r="1000" spans="1:3" x14ac:dyDescent="0.2">
      <c r="A1000" s="6">
        <v>998</v>
      </c>
      <c r="B1000" s="6">
        <f t="shared" ca="1" si="15"/>
        <v>0.50430412271522251</v>
      </c>
      <c r="C1000" s="6" t="s">
        <v>28</v>
      </c>
    </row>
    <row r="1001" spans="1:3" x14ac:dyDescent="0.2">
      <c r="A1001" s="6">
        <v>999</v>
      </c>
      <c r="B1001" s="6">
        <f t="shared" ca="1" si="15"/>
        <v>0.6893940311641672</v>
      </c>
      <c r="C1001" s="6" t="s">
        <v>28</v>
      </c>
    </row>
    <row r="1002" spans="1:3" x14ac:dyDescent="0.2">
      <c r="A1002" s="6">
        <v>1000</v>
      </c>
      <c r="B1002" s="6">
        <f t="shared" ca="1" si="15"/>
        <v>0.57484193174197551</v>
      </c>
      <c r="C1002" s="6" t="s">
        <v>28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5C782-0053-E04B-A043-67BF580EB924}">
  <sheetPr codeName="Sheet4">
    <tabColor rgb="FFC00000"/>
  </sheetPr>
  <dimension ref="A2:K1002"/>
  <sheetViews>
    <sheetView workbookViewId="0">
      <selection activeCell="B3" sqref="B3:C3"/>
    </sheetView>
  </sheetViews>
  <sheetFormatPr baseColWidth="10" defaultRowHeight="16" x14ac:dyDescent="0.2"/>
  <cols>
    <col min="1" max="16384" width="10.83203125" style="6"/>
  </cols>
  <sheetData>
    <row r="2" spans="1:11" x14ac:dyDescent="0.2">
      <c r="B2" s="6" t="s">
        <v>29</v>
      </c>
      <c r="C2" s="6" t="s">
        <v>7</v>
      </c>
      <c r="J2" s="9" t="s">
        <v>33</v>
      </c>
      <c r="K2" s="9" t="s">
        <v>30</v>
      </c>
    </row>
    <row r="3" spans="1:11" x14ac:dyDescent="0.2">
      <c r="A3" s="6">
        <v>1</v>
      </c>
      <c r="B3" s="6">
        <f ca="1">IF(C3="Bomb",_xlfn.NORM.INV(RAND(),0.7,0.1),_xlfn.NORM.INV(RAND(),0.6,0.15))</f>
        <v>0.4808006633742814</v>
      </c>
      <c r="C3" s="6" t="str">
        <f ca="1">IF(RAND()&lt;0.5,"Bomb","Bird")</f>
        <v>Bird</v>
      </c>
      <c r="E3" s="6" t="s">
        <v>31</v>
      </c>
      <c r="I3" s="19"/>
      <c r="J3" s="20">
        <f ca="1">F10</f>
        <v>1</v>
      </c>
      <c r="K3" s="20">
        <f ca="1">E10</f>
        <v>1</v>
      </c>
    </row>
    <row r="4" spans="1:11" x14ac:dyDescent="0.2">
      <c r="A4" s="6">
        <v>2</v>
      </c>
      <c r="B4" s="6">
        <f t="shared" ref="B4:B67" ca="1" si="0">IF(C4="Bomb",_xlfn.NORM.INV(RAND(),0.7,0.1),_xlfn.NORM.INV(RAND(),0.6,0.15))</f>
        <v>0.62497553074998613</v>
      </c>
      <c r="C4" s="6" t="s">
        <v>27</v>
      </c>
      <c r="E4" s="8">
        <v>0</v>
      </c>
      <c r="I4" s="20">
        <v>0.03</v>
      </c>
      <c r="J4" s="21">
        <f t="dataTable" ref="J4:K36" dt2D="0" dtr="0" r1="E4" ca="1"/>
        <v>0.99805447470817121</v>
      </c>
      <c r="K4" s="21">
        <v>1</v>
      </c>
    </row>
    <row r="5" spans="1:11" x14ac:dyDescent="0.2">
      <c r="A5" s="6">
        <v>3</v>
      </c>
      <c r="B5" s="6">
        <f t="shared" ca="1" si="0"/>
        <v>0.89409433630524049</v>
      </c>
      <c r="C5" s="6" t="s">
        <v>28</v>
      </c>
      <c r="I5" s="20">
        <v>0.06</v>
      </c>
      <c r="J5" s="21">
        <v>1</v>
      </c>
      <c r="K5" s="21">
        <v>1</v>
      </c>
    </row>
    <row r="6" spans="1:11" x14ac:dyDescent="0.2">
      <c r="A6" s="6">
        <v>4</v>
      </c>
      <c r="B6" s="6">
        <f t="shared" ca="1" si="0"/>
        <v>0.5488474386116311</v>
      </c>
      <c r="C6" s="6" t="s">
        <v>27</v>
      </c>
      <c r="E6" s="9" t="s">
        <v>30</v>
      </c>
      <c r="F6" s="9" t="s">
        <v>32</v>
      </c>
      <c r="I6" s="20">
        <v>0.09</v>
      </c>
      <c r="J6" s="21">
        <v>1</v>
      </c>
      <c r="K6" s="21">
        <v>1</v>
      </c>
    </row>
    <row r="7" spans="1:11" x14ac:dyDescent="0.2">
      <c r="A7" s="6">
        <v>5</v>
      </c>
      <c r="B7" s="6">
        <f t="shared" ca="1" si="0"/>
        <v>0.65158376907472093</v>
      </c>
      <c r="C7" s="6" t="s">
        <v>27</v>
      </c>
      <c r="E7" s="7">
        <f ca="1">COUNTIFS(B:B,"&gt;" &amp;E4,C:C,"="&amp;"Bomb")/COUNTIFS(C:C,"="&amp;"Bomb")</f>
        <v>1</v>
      </c>
      <c r="F7" s="7">
        <f ca="1">COUNTIFS(B:B,"&lt;" &amp;E4,C:C,"="&amp;"Bird")/COUNTIFS(C:C,"="&amp;"Bird")</f>
        <v>0</v>
      </c>
      <c r="I7" s="20">
        <v>0.12</v>
      </c>
      <c r="J7" s="21">
        <v>1</v>
      </c>
      <c r="K7" s="21">
        <v>1</v>
      </c>
    </row>
    <row r="8" spans="1:11" x14ac:dyDescent="0.2">
      <c r="A8" s="6">
        <v>6</v>
      </c>
      <c r="B8" s="6">
        <f t="shared" ca="1" si="0"/>
        <v>0.68994400570708303</v>
      </c>
      <c r="C8" s="6" t="s">
        <v>27</v>
      </c>
      <c r="I8" s="20">
        <v>0.15</v>
      </c>
      <c r="J8" s="21">
        <v>0.99805447470817121</v>
      </c>
      <c r="K8" s="21">
        <v>1</v>
      </c>
    </row>
    <row r="9" spans="1:11" x14ac:dyDescent="0.2">
      <c r="A9" s="6">
        <v>7</v>
      </c>
      <c r="B9" s="6">
        <f t="shared" ca="1" si="0"/>
        <v>0.69028479046415736</v>
      </c>
      <c r="C9" s="6" t="s">
        <v>27</v>
      </c>
      <c r="E9" s="9" t="s">
        <v>30</v>
      </c>
      <c r="F9" s="9" t="s">
        <v>33</v>
      </c>
      <c r="I9" s="20">
        <v>0.18</v>
      </c>
      <c r="J9" s="21">
        <v>0.99610894941634243</v>
      </c>
      <c r="K9" s="21">
        <v>1</v>
      </c>
    </row>
    <row r="10" spans="1:11" x14ac:dyDescent="0.2">
      <c r="A10" s="6">
        <v>8</v>
      </c>
      <c r="B10" s="6">
        <f t="shared" ca="1" si="0"/>
        <v>0.78135943850188583</v>
      </c>
      <c r="C10" s="6" t="s">
        <v>28</v>
      </c>
      <c r="E10" s="8">
        <f ca="1">E7</f>
        <v>1</v>
      </c>
      <c r="F10" s="8">
        <f ca="1">1-F7</f>
        <v>1</v>
      </c>
      <c r="I10" s="20">
        <v>0.21</v>
      </c>
      <c r="J10" s="21">
        <v>0.99025341130604283</v>
      </c>
      <c r="K10" s="21">
        <v>1</v>
      </c>
    </row>
    <row r="11" spans="1:11" x14ac:dyDescent="0.2">
      <c r="A11" s="6">
        <v>9</v>
      </c>
      <c r="B11" s="6">
        <f t="shared" ca="1" si="0"/>
        <v>0.72829273968144714</v>
      </c>
      <c r="C11" s="6" t="s">
        <v>28</v>
      </c>
      <c r="I11" s="20">
        <v>0.24</v>
      </c>
      <c r="J11" s="21">
        <v>0.98638132295719849</v>
      </c>
      <c r="K11" s="21">
        <v>1</v>
      </c>
    </row>
    <row r="12" spans="1:11" x14ac:dyDescent="0.2">
      <c r="A12" s="6">
        <v>10</v>
      </c>
      <c r="B12" s="6">
        <f t="shared" ca="1" si="0"/>
        <v>0.643845703906888</v>
      </c>
      <c r="C12" s="6" t="s">
        <v>28</v>
      </c>
      <c r="I12" s="20">
        <v>0.27</v>
      </c>
      <c r="J12" s="21">
        <v>0.98832684824902728</v>
      </c>
      <c r="K12" s="21">
        <v>1</v>
      </c>
    </row>
    <row r="13" spans="1:11" x14ac:dyDescent="0.2">
      <c r="A13" s="6">
        <v>11</v>
      </c>
      <c r="B13" s="6">
        <f t="shared" ca="1" si="0"/>
        <v>0.91997538193008865</v>
      </c>
      <c r="C13" s="6" t="s">
        <v>28</v>
      </c>
      <c r="I13" s="20">
        <v>0.3</v>
      </c>
      <c r="J13" s="21">
        <v>0.96881091617933723</v>
      </c>
      <c r="K13" s="21">
        <v>1</v>
      </c>
    </row>
    <row r="14" spans="1:11" x14ac:dyDescent="0.2">
      <c r="A14" s="6">
        <v>12</v>
      </c>
      <c r="B14" s="6">
        <f t="shared" ca="1" si="0"/>
        <v>0.4920444716661746</v>
      </c>
      <c r="C14" s="6" t="s">
        <v>28</v>
      </c>
      <c r="I14" s="20">
        <v>0.33</v>
      </c>
      <c r="J14" s="21">
        <v>0.95516569200779733</v>
      </c>
      <c r="K14" s="21">
        <v>1</v>
      </c>
    </row>
    <row r="15" spans="1:11" x14ac:dyDescent="0.2">
      <c r="A15" s="6">
        <v>13</v>
      </c>
      <c r="B15" s="6">
        <f t="shared" ca="1" si="0"/>
        <v>0.62326697683044441</v>
      </c>
      <c r="C15" s="6" t="s">
        <v>27</v>
      </c>
      <c r="I15" s="20">
        <v>0.36</v>
      </c>
      <c r="J15" s="21">
        <v>0.9571150097465887</v>
      </c>
      <c r="K15" s="21">
        <v>1</v>
      </c>
    </row>
    <row r="16" spans="1:11" x14ac:dyDescent="0.2">
      <c r="A16" s="6">
        <v>14</v>
      </c>
      <c r="B16" s="6">
        <f t="shared" ca="1" si="0"/>
        <v>0.61296410541895163</v>
      </c>
      <c r="C16" s="6" t="s">
        <v>27</v>
      </c>
      <c r="I16" s="20">
        <v>0.39</v>
      </c>
      <c r="J16" s="21">
        <v>0.91617933723196887</v>
      </c>
      <c r="K16" s="21">
        <v>1</v>
      </c>
    </row>
    <row r="17" spans="1:11" x14ac:dyDescent="0.2">
      <c r="A17" s="6">
        <v>15</v>
      </c>
      <c r="B17" s="6">
        <f t="shared" ca="1" si="0"/>
        <v>0.63860138728269744</v>
      </c>
      <c r="C17" s="6" t="s">
        <v>27</v>
      </c>
      <c r="I17" s="20">
        <v>0.42</v>
      </c>
      <c r="J17" s="21">
        <v>0.8754863813229572</v>
      </c>
      <c r="K17" s="21">
        <v>0.99382716049382713</v>
      </c>
    </row>
    <row r="18" spans="1:11" x14ac:dyDescent="0.2">
      <c r="A18" s="6">
        <v>16</v>
      </c>
      <c r="B18" s="6">
        <f t="shared" ca="1" si="0"/>
        <v>0.75876084943115063</v>
      </c>
      <c r="C18" s="6" t="s">
        <v>28</v>
      </c>
      <c r="I18" s="20">
        <v>0.45</v>
      </c>
      <c r="J18" s="21">
        <v>0.84824902723735407</v>
      </c>
      <c r="K18" s="21">
        <v>0.99794238683127567</v>
      </c>
    </row>
    <row r="19" spans="1:11" x14ac:dyDescent="0.2">
      <c r="A19" s="6">
        <v>17</v>
      </c>
      <c r="B19" s="6">
        <f t="shared" ca="1" si="0"/>
        <v>0.75499451316903643</v>
      </c>
      <c r="C19" s="6" t="s">
        <v>27</v>
      </c>
      <c r="I19" s="20">
        <v>0.48</v>
      </c>
      <c r="J19" s="21">
        <v>0.76803118908382073</v>
      </c>
      <c r="K19" s="21">
        <v>0.98151950718685832</v>
      </c>
    </row>
    <row r="20" spans="1:11" x14ac:dyDescent="0.2">
      <c r="A20" s="6">
        <v>18</v>
      </c>
      <c r="B20" s="6">
        <f t="shared" ca="1" si="0"/>
        <v>0.66676138951346164</v>
      </c>
      <c r="C20" s="6" t="s">
        <v>28</v>
      </c>
      <c r="I20" s="20">
        <v>0.51</v>
      </c>
      <c r="J20" s="21">
        <v>0.70175438596491224</v>
      </c>
      <c r="K20" s="21">
        <v>0.98357289527720737</v>
      </c>
    </row>
    <row r="21" spans="1:11" x14ac:dyDescent="0.2">
      <c r="A21" s="6">
        <v>19</v>
      </c>
      <c r="B21" s="6">
        <f t="shared" ca="1" si="0"/>
        <v>0.60040600191240423</v>
      </c>
      <c r="C21" s="6" t="s">
        <v>27</v>
      </c>
      <c r="I21" s="20">
        <v>0.54</v>
      </c>
      <c r="J21" s="21">
        <v>0.63742690058479534</v>
      </c>
      <c r="K21" s="21">
        <v>0.95277207392197127</v>
      </c>
    </row>
    <row r="22" spans="1:11" x14ac:dyDescent="0.2">
      <c r="A22" s="6">
        <v>20</v>
      </c>
      <c r="B22" s="6">
        <f t="shared" ca="1" si="0"/>
        <v>0.8141465495345287</v>
      </c>
      <c r="C22" s="6" t="s">
        <v>27</v>
      </c>
      <c r="I22" s="20">
        <v>0.56999999999999995</v>
      </c>
      <c r="J22" s="21">
        <v>0.58171206225680927</v>
      </c>
      <c r="K22" s="21">
        <v>0.89094650205761317</v>
      </c>
    </row>
    <row r="23" spans="1:11" x14ac:dyDescent="0.2">
      <c r="A23" s="6">
        <v>21</v>
      </c>
      <c r="B23" s="6">
        <f t="shared" ca="1" si="0"/>
        <v>0.37738511596068225</v>
      </c>
      <c r="C23" s="6" t="s">
        <v>27</v>
      </c>
      <c r="I23" s="20">
        <v>0.6</v>
      </c>
      <c r="J23" s="21">
        <v>0.4892787524366472</v>
      </c>
      <c r="K23" s="21">
        <v>0.85831622176591371</v>
      </c>
    </row>
    <row r="24" spans="1:11" x14ac:dyDescent="0.2">
      <c r="A24" s="6">
        <v>22</v>
      </c>
      <c r="B24" s="6">
        <f t="shared" ca="1" si="0"/>
        <v>0.83134034070262897</v>
      </c>
      <c r="C24" s="6" t="s">
        <v>28</v>
      </c>
      <c r="I24" s="20">
        <v>0.63</v>
      </c>
      <c r="J24" s="21">
        <v>0.37816764132553604</v>
      </c>
      <c r="K24" s="21">
        <v>0.73921971252566732</v>
      </c>
    </row>
    <row r="25" spans="1:11" x14ac:dyDescent="0.2">
      <c r="A25" s="6">
        <v>23</v>
      </c>
      <c r="B25" s="6">
        <f t="shared" ca="1" si="0"/>
        <v>0.6903193670756651</v>
      </c>
      <c r="C25" s="6" t="s">
        <v>27</v>
      </c>
      <c r="I25" s="20">
        <v>0.66</v>
      </c>
      <c r="J25" s="21">
        <v>0.30739299610894943</v>
      </c>
      <c r="K25" s="21">
        <v>0.65843621399176955</v>
      </c>
    </row>
    <row r="26" spans="1:11" x14ac:dyDescent="0.2">
      <c r="A26" s="6">
        <v>24</v>
      </c>
      <c r="B26" s="6">
        <f t="shared" ca="1" si="0"/>
        <v>0.66174275774657698</v>
      </c>
      <c r="C26" s="6" t="s">
        <v>27</v>
      </c>
      <c r="I26" s="20">
        <v>0.69</v>
      </c>
      <c r="J26" s="21">
        <v>0.27485380116959068</v>
      </c>
      <c r="K26" s="21">
        <v>0.53388090349075978</v>
      </c>
    </row>
    <row r="27" spans="1:11" x14ac:dyDescent="0.2">
      <c r="A27" s="6">
        <v>25</v>
      </c>
      <c r="B27" s="6">
        <f t="shared" ca="1" si="0"/>
        <v>0.72922367172376967</v>
      </c>
      <c r="C27" s="6" t="s">
        <v>27</v>
      </c>
      <c r="I27" s="20">
        <v>0.72</v>
      </c>
      <c r="J27" s="21">
        <v>0.22222222222222221</v>
      </c>
      <c r="K27" s="21">
        <v>0.42915811088295686</v>
      </c>
    </row>
    <row r="28" spans="1:11" x14ac:dyDescent="0.2">
      <c r="A28" s="6">
        <v>26</v>
      </c>
      <c r="B28" s="6">
        <f t="shared" ca="1" si="0"/>
        <v>0.82478344125556835</v>
      </c>
      <c r="C28" s="6" t="s">
        <v>27</v>
      </c>
      <c r="I28" s="20">
        <v>0.75</v>
      </c>
      <c r="J28" s="21">
        <v>0.15399610136452246</v>
      </c>
      <c r="K28" s="21">
        <v>0.3059548254620123</v>
      </c>
    </row>
    <row r="29" spans="1:11" x14ac:dyDescent="0.2">
      <c r="A29" s="6">
        <v>27</v>
      </c>
      <c r="B29" s="6">
        <f t="shared" ca="1" si="0"/>
        <v>0.66202633054676263</v>
      </c>
      <c r="C29" s="6" t="s">
        <v>28</v>
      </c>
      <c r="I29" s="20">
        <v>0.78</v>
      </c>
      <c r="J29" s="21">
        <v>0.13840155945419108</v>
      </c>
      <c r="K29" s="21">
        <v>0.24435318275154005</v>
      </c>
    </row>
    <row r="30" spans="1:11" x14ac:dyDescent="0.2">
      <c r="A30" s="6">
        <v>28</v>
      </c>
      <c r="B30" s="6">
        <f t="shared" ca="1" si="0"/>
        <v>0.66600966129317585</v>
      </c>
      <c r="C30" s="6" t="s">
        <v>27</v>
      </c>
      <c r="I30" s="20">
        <v>0.81</v>
      </c>
      <c r="J30" s="21">
        <v>8.7719298245614086E-2</v>
      </c>
      <c r="K30" s="21">
        <v>0.13552361396303902</v>
      </c>
    </row>
    <row r="31" spans="1:11" x14ac:dyDescent="0.2">
      <c r="A31" s="6">
        <v>29</v>
      </c>
      <c r="B31" s="6">
        <f t="shared" ca="1" si="0"/>
        <v>0.80961638995812879</v>
      </c>
      <c r="C31" s="6" t="s">
        <v>28</v>
      </c>
      <c r="I31" s="20">
        <v>0.84</v>
      </c>
      <c r="J31" s="21">
        <v>3.6964980544747061E-2</v>
      </c>
      <c r="K31" s="21">
        <v>9.6707818930041156E-2</v>
      </c>
    </row>
    <row r="32" spans="1:11" x14ac:dyDescent="0.2">
      <c r="A32" s="6">
        <v>30</v>
      </c>
      <c r="B32" s="6">
        <f t="shared" ca="1" si="0"/>
        <v>0.79442016573973506</v>
      </c>
      <c r="C32" s="6" t="s">
        <v>27</v>
      </c>
      <c r="I32" s="20">
        <v>0.87</v>
      </c>
      <c r="J32" s="21">
        <v>4.0856031128404635E-2</v>
      </c>
      <c r="K32" s="21">
        <v>5.5555555555555552E-2</v>
      </c>
    </row>
    <row r="33" spans="1:11" x14ac:dyDescent="0.2">
      <c r="A33" s="6">
        <v>31</v>
      </c>
      <c r="B33" s="6">
        <f t="shared" ca="1" si="0"/>
        <v>0.6070526077032814</v>
      </c>
      <c r="C33" s="6" t="s">
        <v>27</v>
      </c>
      <c r="I33" s="20">
        <v>0.9</v>
      </c>
      <c r="J33" s="21">
        <v>2.529182879377434E-2</v>
      </c>
      <c r="K33" s="21">
        <v>3.4979423868312758E-2</v>
      </c>
    </row>
    <row r="34" spans="1:11" x14ac:dyDescent="0.2">
      <c r="A34" s="6">
        <v>32</v>
      </c>
      <c r="B34" s="6">
        <f t="shared" ca="1" si="0"/>
        <v>0.56408607722741522</v>
      </c>
      <c r="C34" s="6" t="s">
        <v>28</v>
      </c>
      <c r="I34" s="20">
        <v>0.93</v>
      </c>
      <c r="J34" s="21">
        <v>1.3645224171540016E-2</v>
      </c>
      <c r="K34" s="21">
        <v>1.6427104722792608E-2</v>
      </c>
    </row>
    <row r="35" spans="1:11" x14ac:dyDescent="0.2">
      <c r="A35" s="6">
        <v>33</v>
      </c>
      <c r="B35" s="6">
        <f t="shared" ca="1" si="0"/>
        <v>0.65670301625231031</v>
      </c>
      <c r="C35" s="6" t="s">
        <v>28</v>
      </c>
      <c r="I35" s="20">
        <v>0.96</v>
      </c>
      <c r="J35" s="21">
        <v>7.7821011673151474E-3</v>
      </c>
      <c r="K35" s="21">
        <v>8.23045267489712E-3</v>
      </c>
    </row>
    <row r="36" spans="1:11" x14ac:dyDescent="0.2">
      <c r="A36" s="6">
        <v>34</v>
      </c>
      <c r="B36" s="6">
        <f t="shared" ca="1" si="0"/>
        <v>0.53696263054937943</v>
      </c>
      <c r="C36" s="6" t="s">
        <v>28</v>
      </c>
      <c r="I36" s="20">
        <v>0.99</v>
      </c>
      <c r="J36" s="21">
        <v>5.8479532163743242E-3</v>
      </c>
      <c r="K36" s="21">
        <v>2.0533880903490761E-3</v>
      </c>
    </row>
    <row r="37" spans="1:11" x14ac:dyDescent="0.2">
      <c r="A37" s="6">
        <v>35</v>
      </c>
      <c r="B37" s="6">
        <f t="shared" ca="1" si="0"/>
        <v>0.66107824948863725</v>
      </c>
      <c r="C37" s="6" t="s">
        <v>27</v>
      </c>
      <c r="I37" s="8"/>
    </row>
    <row r="38" spans="1:11" x14ac:dyDescent="0.2">
      <c r="A38" s="6">
        <v>36</v>
      </c>
      <c r="B38" s="6">
        <f t="shared" ca="1" si="0"/>
        <v>0.72675061180226119</v>
      </c>
      <c r="C38" s="6" t="s">
        <v>28</v>
      </c>
    </row>
    <row r="39" spans="1:11" x14ac:dyDescent="0.2">
      <c r="A39" s="6">
        <v>37</v>
      </c>
      <c r="B39" s="6">
        <f t="shared" ca="1" si="0"/>
        <v>0.79067472575837028</v>
      </c>
      <c r="C39" s="6" t="s">
        <v>28</v>
      </c>
    </row>
    <row r="40" spans="1:11" x14ac:dyDescent="0.2">
      <c r="A40" s="6">
        <v>38</v>
      </c>
      <c r="B40" s="6">
        <f t="shared" ca="1" si="0"/>
        <v>0.65090849555576269</v>
      </c>
      <c r="C40" s="6" t="s">
        <v>27</v>
      </c>
    </row>
    <row r="41" spans="1:11" x14ac:dyDescent="0.2">
      <c r="A41" s="6">
        <v>39</v>
      </c>
      <c r="B41" s="6">
        <f t="shared" ca="1" si="0"/>
        <v>0.5849683663092955</v>
      </c>
      <c r="C41" s="6" t="s">
        <v>28</v>
      </c>
    </row>
    <row r="42" spans="1:11" x14ac:dyDescent="0.2">
      <c r="A42" s="6">
        <v>40</v>
      </c>
      <c r="B42" s="6">
        <f t="shared" ca="1" si="0"/>
        <v>0.87240358810970742</v>
      </c>
      <c r="C42" s="6" t="s">
        <v>27</v>
      </c>
    </row>
    <row r="43" spans="1:11" x14ac:dyDescent="0.2">
      <c r="A43" s="6">
        <v>41</v>
      </c>
      <c r="B43" s="6">
        <f t="shared" ca="1" si="0"/>
        <v>0.43101266270468963</v>
      </c>
      <c r="C43" s="6" t="s">
        <v>28</v>
      </c>
    </row>
    <row r="44" spans="1:11" x14ac:dyDescent="0.2">
      <c r="A44" s="6">
        <v>42</v>
      </c>
      <c r="B44" s="6">
        <f t="shared" ca="1" si="0"/>
        <v>0.61677649738345353</v>
      </c>
      <c r="C44" s="6" t="s">
        <v>28</v>
      </c>
    </row>
    <row r="45" spans="1:11" x14ac:dyDescent="0.2">
      <c r="A45" s="6">
        <v>43</v>
      </c>
      <c r="B45" s="6">
        <f t="shared" ca="1" si="0"/>
        <v>0.78563263374636194</v>
      </c>
      <c r="C45" s="6" t="s">
        <v>28</v>
      </c>
    </row>
    <row r="46" spans="1:11" x14ac:dyDescent="0.2">
      <c r="A46" s="6">
        <v>44</v>
      </c>
      <c r="B46" s="6">
        <f t="shared" ca="1" si="0"/>
        <v>0.53941026138457027</v>
      </c>
      <c r="C46" s="6" t="s">
        <v>28</v>
      </c>
    </row>
    <row r="47" spans="1:11" x14ac:dyDescent="0.2">
      <c r="A47" s="6">
        <v>45</v>
      </c>
      <c r="B47" s="6">
        <f t="shared" ca="1" si="0"/>
        <v>0.59969863578556948</v>
      </c>
      <c r="C47" s="6" t="s">
        <v>28</v>
      </c>
    </row>
    <row r="48" spans="1:11" x14ac:dyDescent="0.2">
      <c r="A48" s="6">
        <v>46</v>
      </c>
      <c r="B48" s="6">
        <f t="shared" ca="1" si="0"/>
        <v>0.61202670446308394</v>
      </c>
      <c r="C48" s="6" t="s">
        <v>27</v>
      </c>
    </row>
    <row r="49" spans="1:3" x14ac:dyDescent="0.2">
      <c r="A49" s="6">
        <v>47</v>
      </c>
      <c r="B49" s="6">
        <f t="shared" ca="1" si="0"/>
        <v>0.61570119402088153</v>
      </c>
      <c r="C49" s="6" t="s">
        <v>27</v>
      </c>
    </row>
    <row r="50" spans="1:3" x14ac:dyDescent="0.2">
      <c r="A50" s="6">
        <v>48</v>
      </c>
      <c r="B50" s="6">
        <f t="shared" ca="1" si="0"/>
        <v>0.40822509540792179</v>
      </c>
      <c r="C50" s="6" t="s">
        <v>28</v>
      </c>
    </row>
    <row r="51" spans="1:3" x14ac:dyDescent="0.2">
      <c r="A51" s="6">
        <v>49</v>
      </c>
      <c r="B51" s="6">
        <f t="shared" ca="1" si="0"/>
        <v>0.51268834695613608</v>
      </c>
      <c r="C51" s="6" t="s">
        <v>27</v>
      </c>
    </row>
    <row r="52" spans="1:3" x14ac:dyDescent="0.2">
      <c r="A52" s="6">
        <v>50</v>
      </c>
      <c r="B52" s="6">
        <f t="shared" ca="1" si="0"/>
        <v>0.82233388089686343</v>
      </c>
      <c r="C52" s="6" t="s">
        <v>27</v>
      </c>
    </row>
    <row r="53" spans="1:3" x14ac:dyDescent="0.2">
      <c r="A53" s="6">
        <v>51</v>
      </c>
      <c r="B53" s="6">
        <f t="shared" ca="1" si="0"/>
        <v>0.76684437091160651</v>
      </c>
      <c r="C53" s="6" t="s">
        <v>27</v>
      </c>
    </row>
    <row r="54" spans="1:3" x14ac:dyDescent="0.2">
      <c r="A54" s="6">
        <v>52</v>
      </c>
      <c r="B54" s="6">
        <f t="shared" ca="1" si="0"/>
        <v>0.43692074024940741</v>
      </c>
      <c r="C54" s="6" t="s">
        <v>28</v>
      </c>
    </row>
    <row r="55" spans="1:3" x14ac:dyDescent="0.2">
      <c r="A55" s="6">
        <v>53</v>
      </c>
      <c r="B55" s="6">
        <f t="shared" ca="1" si="0"/>
        <v>0.86794197725817224</v>
      </c>
      <c r="C55" s="6" t="s">
        <v>28</v>
      </c>
    </row>
    <row r="56" spans="1:3" x14ac:dyDescent="0.2">
      <c r="A56" s="6">
        <v>54</v>
      </c>
      <c r="B56" s="6">
        <f t="shared" ca="1" si="0"/>
        <v>0.7786624289425883</v>
      </c>
      <c r="C56" s="6" t="s">
        <v>27</v>
      </c>
    </row>
    <row r="57" spans="1:3" x14ac:dyDescent="0.2">
      <c r="A57" s="6">
        <v>55</v>
      </c>
      <c r="B57" s="6">
        <f t="shared" ca="1" si="0"/>
        <v>0.64985016866519651</v>
      </c>
      <c r="C57" s="6" t="s">
        <v>27</v>
      </c>
    </row>
    <row r="58" spans="1:3" x14ac:dyDescent="0.2">
      <c r="A58" s="6">
        <v>56</v>
      </c>
      <c r="B58" s="6">
        <f t="shared" ca="1" si="0"/>
        <v>0.55621118510767487</v>
      </c>
      <c r="C58" s="6" t="s">
        <v>27</v>
      </c>
    </row>
    <row r="59" spans="1:3" x14ac:dyDescent="0.2">
      <c r="A59" s="6">
        <v>57</v>
      </c>
      <c r="B59" s="6">
        <f t="shared" ca="1" si="0"/>
        <v>0.76723786755826406</v>
      </c>
      <c r="C59" s="6" t="s">
        <v>28</v>
      </c>
    </row>
    <row r="60" spans="1:3" x14ac:dyDescent="0.2">
      <c r="A60" s="6">
        <v>58</v>
      </c>
      <c r="B60" s="6">
        <f t="shared" ca="1" si="0"/>
        <v>0.71530901358736276</v>
      </c>
      <c r="C60" s="6" t="s">
        <v>27</v>
      </c>
    </row>
    <row r="61" spans="1:3" x14ac:dyDescent="0.2">
      <c r="A61" s="6">
        <v>59</v>
      </c>
      <c r="B61" s="6">
        <f t="shared" ca="1" si="0"/>
        <v>0.71503982277441125</v>
      </c>
      <c r="C61" s="6" t="s">
        <v>27</v>
      </c>
    </row>
    <row r="62" spans="1:3" x14ac:dyDescent="0.2">
      <c r="A62" s="6">
        <v>60</v>
      </c>
      <c r="B62" s="6">
        <f t="shared" ca="1" si="0"/>
        <v>0.7655865060017738</v>
      </c>
      <c r="C62" s="6" t="s">
        <v>28</v>
      </c>
    </row>
    <row r="63" spans="1:3" x14ac:dyDescent="0.2">
      <c r="A63" s="6">
        <v>61</v>
      </c>
      <c r="B63" s="6">
        <f t="shared" ca="1" si="0"/>
        <v>0.51979618102342484</v>
      </c>
      <c r="C63" s="6" t="s">
        <v>28</v>
      </c>
    </row>
    <row r="64" spans="1:3" x14ac:dyDescent="0.2">
      <c r="A64" s="6">
        <v>62</v>
      </c>
      <c r="B64" s="6">
        <f t="shared" ca="1" si="0"/>
        <v>0.87364195312490311</v>
      </c>
      <c r="C64" s="6" t="s">
        <v>28</v>
      </c>
    </row>
    <row r="65" spans="1:3" x14ac:dyDescent="0.2">
      <c r="A65" s="6">
        <v>63</v>
      </c>
      <c r="B65" s="6">
        <f t="shared" ca="1" si="0"/>
        <v>0.65305403022436925</v>
      </c>
      <c r="C65" s="6" t="s">
        <v>27</v>
      </c>
    </row>
    <row r="66" spans="1:3" x14ac:dyDescent="0.2">
      <c r="A66" s="6">
        <v>64</v>
      </c>
      <c r="B66" s="6">
        <f t="shared" ca="1" si="0"/>
        <v>0.49820023974266381</v>
      </c>
      <c r="C66" s="6" t="s">
        <v>27</v>
      </c>
    </row>
    <row r="67" spans="1:3" x14ac:dyDescent="0.2">
      <c r="A67" s="6">
        <v>65</v>
      </c>
      <c r="B67" s="6">
        <f t="shared" ca="1" si="0"/>
        <v>0.56514737128434689</v>
      </c>
      <c r="C67" s="6" t="s">
        <v>27</v>
      </c>
    </row>
    <row r="68" spans="1:3" x14ac:dyDescent="0.2">
      <c r="A68" s="6">
        <v>66</v>
      </c>
      <c r="B68" s="6">
        <f t="shared" ref="B68:B131" ca="1" si="1">IF(C68="Bomb",_xlfn.NORM.INV(RAND(),0.7,0.1),_xlfn.NORM.INV(RAND(),0.6,0.15))</f>
        <v>0.67294577294212821</v>
      </c>
      <c r="C68" s="6" t="s">
        <v>27</v>
      </c>
    </row>
    <row r="69" spans="1:3" x14ac:dyDescent="0.2">
      <c r="A69" s="6">
        <v>67</v>
      </c>
      <c r="B69" s="6">
        <f t="shared" ca="1" si="1"/>
        <v>0.74442301701556468</v>
      </c>
      <c r="C69" s="6" t="s">
        <v>27</v>
      </c>
    </row>
    <row r="70" spans="1:3" x14ac:dyDescent="0.2">
      <c r="A70" s="6">
        <v>68</v>
      </c>
      <c r="B70" s="6">
        <f t="shared" ca="1" si="1"/>
        <v>0.58098433543183681</v>
      </c>
      <c r="C70" s="6" t="s">
        <v>28</v>
      </c>
    </row>
    <row r="71" spans="1:3" x14ac:dyDescent="0.2">
      <c r="A71" s="6">
        <v>69</v>
      </c>
      <c r="B71" s="6">
        <f t="shared" ca="1" si="1"/>
        <v>0.84521076282435192</v>
      </c>
      <c r="C71" s="6" t="s">
        <v>28</v>
      </c>
    </row>
    <row r="72" spans="1:3" x14ac:dyDescent="0.2">
      <c r="A72" s="6">
        <v>70</v>
      </c>
      <c r="B72" s="6">
        <f t="shared" ca="1" si="1"/>
        <v>0.69103959916806212</v>
      </c>
      <c r="C72" s="6" t="s">
        <v>28</v>
      </c>
    </row>
    <row r="73" spans="1:3" x14ac:dyDescent="0.2">
      <c r="A73" s="6">
        <v>71</v>
      </c>
      <c r="B73" s="6">
        <f t="shared" ca="1" si="1"/>
        <v>0.66464194761424122</v>
      </c>
      <c r="C73" s="6" t="s">
        <v>28</v>
      </c>
    </row>
    <row r="74" spans="1:3" x14ac:dyDescent="0.2">
      <c r="A74" s="6">
        <v>72</v>
      </c>
      <c r="B74" s="6">
        <f t="shared" ca="1" si="1"/>
        <v>0.4497683332959117</v>
      </c>
      <c r="C74" s="6" t="s">
        <v>28</v>
      </c>
    </row>
    <row r="75" spans="1:3" x14ac:dyDescent="0.2">
      <c r="A75" s="6">
        <v>73</v>
      </c>
      <c r="B75" s="6">
        <f t="shared" ca="1" si="1"/>
        <v>0.50054369223730699</v>
      </c>
      <c r="C75" s="6" t="s">
        <v>27</v>
      </c>
    </row>
    <row r="76" spans="1:3" x14ac:dyDescent="0.2">
      <c r="A76" s="6">
        <v>74</v>
      </c>
      <c r="B76" s="6">
        <f t="shared" ca="1" si="1"/>
        <v>0.71749329254176286</v>
      </c>
      <c r="C76" s="6" t="s">
        <v>27</v>
      </c>
    </row>
    <row r="77" spans="1:3" x14ac:dyDescent="0.2">
      <c r="A77" s="6">
        <v>75</v>
      </c>
      <c r="B77" s="6">
        <f t="shared" ca="1" si="1"/>
        <v>0.76677669886428534</v>
      </c>
      <c r="C77" s="6" t="s">
        <v>27</v>
      </c>
    </row>
    <row r="78" spans="1:3" x14ac:dyDescent="0.2">
      <c r="A78" s="6">
        <v>76</v>
      </c>
      <c r="B78" s="6">
        <f t="shared" ca="1" si="1"/>
        <v>0.53924263260363126</v>
      </c>
      <c r="C78" s="6" t="s">
        <v>27</v>
      </c>
    </row>
    <row r="79" spans="1:3" x14ac:dyDescent="0.2">
      <c r="A79" s="6">
        <v>77</v>
      </c>
      <c r="B79" s="6">
        <f t="shared" ca="1" si="1"/>
        <v>0.44990737953199827</v>
      </c>
      <c r="C79" s="6" t="s">
        <v>28</v>
      </c>
    </row>
    <row r="80" spans="1:3" x14ac:dyDescent="0.2">
      <c r="A80" s="6">
        <v>78</v>
      </c>
      <c r="B80" s="6">
        <f t="shared" ca="1" si="1"/>
        <v>0.58407097567807398</v>
      </c>
      <c r="C80" s="6" t="s">
        <v>27</v>
      </c>
    </row>
    <row r="81" spans="1:3" x14ac:dyDescent="0.2">
      <c r="A81" s="6">
        <v>79</v>
      </c>
      <c r="B81" s="6">
        <f t="shared" ca="1" si="1"/>
        <v>0.35931059346745664</v>
      </c>
      <c r="C81" s="6" t="s">
        <v>28</v>
      </c>
    </row>
    <row r="82" spans="1:3" x14ac:dyDescent="0.2">
      <c r="A82" s="6">
        <v>80</v>
      </c>
      <c r="B82" s="6">
        <f t="shared" ca="1" si="1"/>
        <v>0.58596693628789698</v>
      </c>
      <c r="C82" s="6" t="s">
        <v>27</v>
      </c>
    </row>
    <row r="83" spans="1:3" x14ac:dyDescent="0.2">
      <c r="A83" s="6">
        <v>81</v>
      </c>
      <c r="B83" s="6">
        <f t="shared" ca="1" si="1"/>
        <v>0.53325462292822423</v>
      </c>
      <c r="C83" s="6" t="s">
        <v>27</v>
      </c>
    </row>
    <row r="84" spans="1:3" x14ac:dyDescent="0.2">
      <c r="A84" s="6">
        <v>82</v>
      </c>
      <c r="B84" s="6">
        <f t="shared" ca="1" si="1"/>
        <v>0.54464516316509382</v>
      </c>
      <c r="C84" s="6" t="s">
        <v>28</v>
      </c>
    </row>
    <row r="85" spans="1:3" x14ac:dyDescent="0.2">
      <c r="A85" s="6">
        <v>83</v>
      </c>
      <c r="B85" s="6">
        <f t="shared" ca="1" si="1"/>
        <v>0.66836641991461976</v>
      </c>
      <c r="C85" s="6" t="s">
        <v>27</v>
      </c>
    </row>
    <row r="86" spans="1:3" x14ac:dyDescent="0.2">
      <c r="A86" s="6">
        <v>84</v>
      </c>
      <c r="B86" s="6">
        <f t="shared" ca="1" si="1"/>
        <v>0.8042797811032335</v>
      </c>
      <c r="C86" s="6" t="s">
        <v>27</v>
      </c>
    </row>
    <row r="87" spans="1:3" x14ac:dyDescent="0.2">
      <c r="A87" s="6">
        <v>85</v>
      </c>
      <c r="B87" s="6">
        <f t="shared" ca="1" si="1"/>
        <v>0.59405957868474601</v>
      </c>
      <c r="C87" s="6" t="s">
        <v>28</v>
      </c>
    </row>
    <row r="88" spans="1:3" x14ac:dyDescent="0.2">
      <c r="A88" s="6">
        <v>86</v>
      </c>
      <c r="B88" s="6">
        <f t="shared" ca="1" si="1"/>
        <v>0.39999454778850896</v>
      </c>
      <c r="C88" s="6" t="s">
        <v>28</v>
      </c>
    </row>
    <row r="89" spans="1:3" x14ac:dyDescent="0.2">
      <c r="A89" s="6">
        <v>87</v>
      </c>
      <c r="B89" s="6">
        <f t="shared" ca="1" si="1"/>
        <v>0.44341930826842668</v>
      </c>
      <c r="C89" s="6" t="s">
        <v>28</v>
      </c>
    </row>
    <row r="90" spans="1:3" x14ac:dyDescent="0.2">
      <c r="A90" s="6">
        <v>88</v>
      </c>
      <c r="B90" s="6">
        <f t="shared" ca="1" si="1"/>
        <v>0.33436748942234085</v>
      </c>
      <c r="C90" s="6" t="s">
        <v>28</v>
      </c>
    </row>
    <row r="91" spans="1:3" x14ac:dyDescent="0.2">
      <c r="A91" s="6">
        <v>89</v>
      </c>
      <c r="B91" s="6">
        <f t="shared" ca="1" si="1"/>
        <v>0.720977234775106</v>
      </c>
      <c r="C91" s="6" t="s">
        <v>28</v>
      </c>
    </row>
    <row r="92" spans="1:3" x14ac:dyDescent="0.2">
      <c r="A92" s="6">
        <v>90</v>
      </c>
      <c r="B92" s="6">
        <f t="shared" ca="1" si="1"/>
        <v>0.63354006972729526</v>
      </c>
      <c r="C92" s="6" t="s">
        <v>27</v>
      </c>
    </row>
    <row r="93" spans="1:3" x14ac:dyDescent="0.2">
      <c r="A93" s="6">
        <v>91</v>
      </c>
      <c r="B93" s="6">
        <f t="shared" ca="1" si="1"/>
        <v>0.63137016356145703</v>
      </c>
      <c r="C93" s="6" t="s">
        <v>27</v>
      </c>
    </row>
    <row r="94" spans="1:3" x14ac:dyDescent="0.2">
      <c r="A94" s="6">
        <v>92</v>
      </c>
      <c r="B94" s="6">
        <f t="shared" ca="1" si="1"/>
        <v>0.47362969181220788</v>
      </c>
      <c r="C94" s="6" t="s">
        <v>28</v>
      </c>
    </row>
    <row r="95" spans="1:3" x14ac:dyDescent="0.2">
      <c r="A95" s="6">
        <v>93</v>
      </c>
      <c r="B95" s="6">
        <f t="shared" ca="1" si="1"/>
        <v>0.6191324419872859</v>
      </c>
      <c r="C95" s="6" t="s">
        <v>27</v>
      </c>
    </row>
    <row r="96" spans="1:3" x14ac:dyDescent="0.2">
      <c r="A96" s="6">
        <v>94</v>
      </c>
      <c r="B96" s="6">
        <f t="shared" ca="1" si="1"/>
        <v>0.72159391121263117</v>
      </c>
      <c r="C96" s="6" t="s">
        <v>27</v>
      </c>
    </row>
    <row r="97" spans="1:3" x14ac:dyDescent="0.2">
      <c r="A97" s="6">
        <v>95</v>
      </c>
      <c r="B97" s="6">
        <f t="shared" ca="1" si="1"/>
        <v>0.45756874259417268</v>
      </c>
      <c r="C97" s="6" t="s">
        <v>28</v>
      </c>
    </row>
    <row r="98" spans="1:3" x14ac:dyDescent="0.2">
      <c r="A98" s="6">
        <v>96</v>
      </c>
      <c r="B98" s="6">
        <f t="shared" ca="1" si="1"/>
        <v>0.74101882767310123</v>
      </c>
      <c r="C98" s="6" t="s">
        <v>28</v>
      </c>
    </row>
    <row r="99" spans="1:3" x14ac:dyDescent="0.2">
      <c r="A99" s="6">
        <v>97</v>
      </c>
      <c r="B99" s="6">
        <f t="shared" ca="1" si="1"/>
        <v>0.79967813236723606</v>
      </c>
      <c r="C99" s="6" t="s">
        <v>27</v>
      </c>
    </row>
    <row r="100" spans="1:3" x14ac:dyDescent="0.2">
      <c r="A100" s="6">
        <v>98</v>
      </c>
      <c r="B100" s="6">
        <f t="shared" ca="1" si="1"/>
        <v>0.73759309716721888</v>
      </c>
      <c r="C100" s="6" t="s">
        <v>27</v>
      </c>
    </row>
    <row r="101" spans="1:3" x14ac:dyDescent="0.2">
      <c r="A101" s="6">
        <v>99</v>
      </c>
      <c r="B101" s="6">
        <f t="shared" ca="1" si="1"/>
        <v>0.77795492150167034</v>
      </c>
      <c r="C101" s="6" t="s">
        <v>27</v>
      </c>
    </row>
    <row r="102" spans="1:3" x14ac:dyDescent="0.2">
      <c r="A102" s="6">
        <v>100</v>
      </c>
      <c r="B102" s="6">
        <f t="shared" ca="1" si="1"/>
        <v>0.4553900123022509</v>
      </c>
      <c r="C102" s="6" t="s">
        <v>28</v>
      </c>
    </row>
    <row r="103" spans="1:3" x14ac:dyDescent="0.2">
      <c r="A103" s="6">
        <v>101</v>
      </c>
      <c r="B103" s="6">
        <f t="shared" ca="1" si="1"/>
        <v>0.55415126195562292</v>
      </c>
      <c r="C103" s="6" t="s">
        <v>27</v>
      </c>
    </row>
    <row r="104" spans="1:3" x14ac:dyDescent="0.2">
      <c r="A104" s="6">
        <v>102</v>
      </c>
      <c r="B104" s="6">
        <f t="shared" ca="1" si="1"/>
        <v>0.49307097021981239</v>
      </c>
      <c r="C104" s="6" t="s">
        <v>28</v>
      </c>
    </row>
    <row r="105" spans="1:3" x14ac:dyDescent="0.2">
      <c r="A105" s="6">
        <v>103</v>
      </c>
      <c r="B105" s="6">
        <f t="shared" ca="1" si="1"/>
        <v>0.50900729690238666</v>
      </c>
      <c r="C105" s="6" t="s">
        <v>28</v>
      </c>
    </row>
    <row r="106" spans="1:3" x14ac:dyDescent="0.2">
      <c r="A106" s="6">
        <v>104</v>
      </c>
      <c r="B106" s="6">
        <f t="shared" ca="1" si="1"/>
        <v>0.53447839533795061</v>
      </c>
      <c r="C106" s="6" t="s">
        <v>28</v>
      </c>
    </row>
    <row r="107" spans="1:3" x14ac:dyDescent="0.2">
      <c r="A107" s="6">
        <v>105</v>
      </c>
      <c r="B107" s="6">
        <f t="shared" ca="1" si="1"/>
        <v>0.76722327061313644</v>
      </c>
      <c r="C107" s="6" t="s">
        <v>27</v>
      </c>
    </row>
    <row r="108" spans="1:3" x14ac:dyDescent="0.2">
      <c r="A108" s="6">
        <v>106</v>
      </c>
      <c r="B108" s="6">
        <f t="shared" ca="1" si="1"/>
        <v>0.46983624702690574</v>
      </c>
      <c r="C108" s="6" t="s">
        <v>28</v>
      </c>
    </row>
    <row r="109" spans="1:3" x14ac:dyDescent="0.2">
      <c r="A109" s="6">
        <v>107</v>
      </c>
      <c r="B109" s="6">
        <f t="shared" ca="1" si="1"/>
        <v>0.32763976911731385</v>
      </c>
      <c r="C109" s="6" t="s">
        <v>28</v>
      </c>
    </row>
    <row r="110" spans="1:3" x14ac:dyDescent="0.2">
      <c r="A110" s="6">
        <v>108</v>
      </c>
      <c r="B110" s="6">
        <f t="shared" ca="1" si="1"/>
        <v>0.38314068784867839</v>
      </c>
      <c r="C110" s="6" t="s">
        <v>28</v>
      </c>
    </row>
    <row r="111" spans="1:3" x14ac:dyDescent="0.2">
      <c r="A111" s="6">
        <v>109</v>
      </c>
      <c r="B111" s="6">
        <f t="shared" ca="1" si="1"/>
        <v>0.60034474569896235</v>
      </c>
      <c r="C111" s="6" t="s">
        <v>28</v>
      </c>
    </row>
    <row r="112" spans="1:3" x14ac:dyDescent="0.2">
      <c r="A112" s="6">
        <v>110</v>
      </c>
      <c r="B112" s="6">
        <f t="shared" ca="1" si="1"/>
        <v>0.79041203986312292</v>
      </c>
      <c r="C112" s="6" t="s">
        <v>28</v>
      </c>
    </row>
    <row r="113" spans="1:3" x14ac:dyDescent="0.2">
      <c r="A113" s="6">
        <v>111</v>
      </c>
      <c r="B113" s="6">
        <f t="shared" ca="1" si="1"/>
        <v>0.69703932643935973</v>
      </c>
      <c r="C113" s="6" t="s">
        <v>27</v>
      </c>
    </row>
    <row r="114" spans="1:3" x14ac:dyDescent="0.2">
      <c r="A114" s="6">
        <v>112</v>
      </c>
      <c r="B114" s="6">
        <f t="shared" ca="1" si="1"/>
        <v>0.8291680336077959</v>
      </c>
      <c r="C114" s="6" t="s">
        <v>28</v>
      </c>
    </row>
    <row r="115" spans="1:3" x14ac:dyDescent="0.2">
      <c r="A115" s="6">
        <v>113</v>
      </c>
      <c r="B115" s="6">
        <f t="shared" ca="1" si="1"/>
        <v>0.41674386324164014</v>
      </c>
      <c r="C115" s="6" t="s">
        <v>28</v>
      </c>
    </row>
    <row r="116" spans="1:3" x14ac:dyDescent="0.2">
      <c r="A116" s="6">
        <v>114</v>
      </c>
      <c r="B116" s="6">
        <f t="shared" ca="1" si="1"/>
        <v>0.60803008672103986</v>
      </c>
      <c r="C116" s="6" t="s">
        <v>28</v>
      </c>
    </row>
    <row r="117" spans="1:3" x14ac:dyDescent="0.2">
      <c r="A117" s="6">
        <v>115</v>
      </c>
      <c r="B117" s="6">
        <f t="shared" ca="1" si="1"/>
        <v>0.51136659903815684</v>
      </c>
      <c r="C117" s="6" t="s">
        <v>28</v>
      </c>
    </row>
    <row r="118" spans="1:3" x14ac:dyDescent="0.2">
      <c r="A118" s="6">
        <v>116</v>
      </c>
      <c r="B118" s="6">
        <f t="shared" ca="1" si="1"/>
        <v>0.39790781001849951</v>
      </c>
      <c r="C118" s="6" t="s">
        <v>28</v>
      </c>
    </row>
    <row r="119" spans="1:3" x14ac:dyDescent="0.2">
      <c r="A119" s="6">
        <v>117</v>
      </c>
      <c r="B119" s="6">
        <f t="shared" ca="1" si="1"/>
        <v>0.72229604863367292</v>
      </c>
      <c r="C119" s="6" t="s">
        <v>28</v>
      </c>
    </row>
    <row r="120" spans="1:3" x14ac:dyDescent="0.2">
      <c r="A120" s="6">
        <v>118</v>
      </c>
      <c r="B120" s="6">
        <f t="shared" ca="1" si="1"/>
        <v>0.72610059946912087</v>
      </c>
      <c r="C120" s="6" t="s">
        <v>28</v>
      </c>
    </row>
    <row r="121" spans="1:3" x14ac:dyDescent="0.2">
      <c r="A121" s="6">
        <v>119</v>
      </c>
      <c r="B121" s="6">
        <f t="shared" ca="1" si="1"/>
        <v>0.80136445507560961</v>
      </c>
      <c r="C121" s="6" t="s">
        <v>28</v>
      </c>
    </row>
    <row r="122" spans="1:3" x14ac:dyDescent="0.2">
      <c r="A122" s="6">
        <v>120</v>
      </c>
      <c r="B122" s="6">
        <f t="shared" ca="1" si="1"/>
        <v>0.52994347251144291</v>
      </c>
      <c r="C122" s="6" t="s">
        <v>27</v>
      </c>
    </row>
    <row r="123" spans="1:3" x14ac:dyDescent="0.2">
      <c r="A123" s="6">
        <v>121</v>
      </c>
      <c r="B123" s="6">
        <f t="shared" ca="1" si="1"/>
        <v>0.77084294201753512</v>
      </c>
      <c r="C123" s="6" t="s">
        <v>27</v>
      </c>
    </row>
    <row r="124" spans="1:3" x14ac:dyDescent="0.2">
      <c r="A124" s="6">
        <v>122</v>
      </c>
      <c r="B124" s="6">
        <f t="shared" ca="1" si="1"/>
        <v>0.75130988811718247</v>
      </c>
      <c r="C124" s="6" t="s">
        <v>28</v>
      </c>
    </row>
    <row r="125" spans="1:3" x14ac:dyDescent="0.2">
      <c r="A125" s="6">
        <v>123</v>
      </c>
      <c r="B125" s="6">
        <f t="shared" ca="1" si="1"/>
        <v>0.54382902485199014</v>
      </c>
      <c r="C125" s="6" t="s">
        <v>27</v>
      </c>
    </row>
    <row r="126" spans="1:3" x14ac:dyDescent="0.2">
      <c r="A126" s="6">
        <v>124</v>
      </c>
      <c r="B126" s="6">
        <f t="shared" ca="1" si="1"/>
        <v>0.76274187993076836</v>
      </c>
      <c r="C126" s="6" t="s">
        <v>27</v>
      </c>
    </row>
    <row r="127" spans="1:3" x14ac:dyDescent="0.2">
      <c r="A127" s="6">
        <v>125</v>
      </c>
      <c r="B127" s="6">
        <f t="shared" ca="1" si="1"/>
        <v>0.7622806189747654</v>
      </c>
      <c r="C127" s="6" t="s">
        <v>28</v>
      </c>
    </row>
    <row r="128" spans="1:3" x14ac:dyDescent="0.2">
      <c r="A128" s="6">
        <v>126</v>
      </c>
      <c r="B128" s="6">
        <f t="shared" ca="1" si="1"/>
        <v>0.75142327952667898</v>
      </c>
      <c r="C128" s="6" t="s">
        <v>28</v>
      </c>
    </row>
    <row r="129" spans="1:3" x14ac:dyDescent="0.2">
      <c r="A129" s="6">
        <v>127</v>
      </c>
      <c r="B129" s="6">
        <f t="shared" ca="1" si="1"/>
        <v>0.71308458188360679</v>
      </c>
      <c r="C129" s="6" t="s">
        <v>28</v>
      </c>
    </row>
    <row r="130" spans="1:3" x14ac:dyDescent="0.2">
      <c r="A130" s="6">
        <v>128</v>
      </c>
      <c r="B130" s="6">
        <f t="shared" ca="1" si="1"/>
        <v>0.63173338706696558</v>
      </c>
      <c r="C130" s="6" t="s">
        <v>28</v>
      </c>
    </row>
    <row r="131" spans="1:3" x14ac:dyDescent="0.2">
      <c r="A131" s="6">
        <v>129</v>
      </c>
      <c r="B131" s="6">
        <f t="shared" ca="1" si="1"/>
        <v>0.63861352745317213</v>
      </c>
      <c r="C131" s="6" t="s">
        <v>28</v>
      </c>
    </row>
    <row r="132" spans="1:3" x14ac:dyDescent="0.2">
      <c r="A132" s="6">
        <v>130</v>
      </c>
      <c r="B132" s="6">
        <f t="shared" ref="B132:B195" ca="1" si="2">IF(C132="Bomb",_xlfn.NORM.INV(RAND(),0.7,0.1),_xlfn.NORM.INV(RAND(),0.6,0.15))</f>
        <v>0.8727238618693326</v>
      </c>
      <c r="C132" s="6" t="s">
        <v>27</v>
      </c>
    </row>
    <row r="133" spans="1:3" x14ac:dyDescent="0.2">
      <c r="A133" s="6">
        <v>131</v>
      </c>
      <c r="B133" s="6">
        <f t="shared" ca="1" si="2"/>
        <v>0.52824199078421674</v>
      </c>
      <c r="C133" s="6" t="s">
        <v>27</v>
      </c>
    </row>
    <row r="134" spans="1:3" x14ac:dyDescent="0.2">
      <c r="A134" s="6">
        <v>132</v>
      </c>
      <c r="B134" s="6">
        <f t="shared" ca="1" si="2"/>
        <v>0.75400550025498658</v>
      </c>
      <c r="C134" s="6" t="s">
        <v>27</v>
      </c>
    </row>
    <row r="135" spans="1:3" x14ac:dyDescent="0.2">
      <c r="A135" s="6">
        <v>133</v>
      </c>
      <c r="B135" s="6">
        <f t="shared" ca="1" si="2"/>
        <v>0.72628305470424159</v>
      </c>
      <c r="C135" s="6" t="s">
        <v>27</v>
      </c>
    </row>
    <row r="136" spans="1:3" x14ac:dyDescent="0.2">
      <c r="A136" s="6">
        <v>134</v>
      </c>
      <c r="B136" s="6">
        <f t="shared" ca="1" si="2"/>
        <v>0.82446278790355487</v>
      </c>
      <c r="C136" s="6" t="s">
        <v>28</v>
      </c>
    </row>
    <row r="137" spans="1:3" x14ac:dyDescent="0.2">
      <c r="A137" s="6">
        <v>135</v>
      </c>
      <c r="B137" s="6">
        <f t="shared" ca="1" si="2"/>
        <v>0.62780275790942941</v>
      </c>
      <c r="C137" s="6" t="s">
        <v>27</v>
      </c>
    </row>
    <row r="138" spans="1:3" x14ac:dyDescent="0.2">
      <c r="A138" s="6">
        <v>136</v>
      </c>
      <c r="B138" s="6">
        <f t="shared" ca="1" si="2"/>
        <v>0.85024567671735207</v>
      </c>
      <c r="C138" s="6" t="s">
        <v>27</v>
      </c>
    </row>
    <row r="139" spans="1:3" x14ac:dyDescent="0.2">
      <c r="A139" s="6">
        <v>137</v>
      </c>
      <c r="B139" s="6">
        <f t="shared" ca="1" si="2"/>
        <v>0.5304524068347316</v>
      </c>
      <c r="C139" s="6" t="s">
        <v>28</v>
      </c>
    </row>
    <row r="140" spans="1:3" x14ac:dyDescent="0.2">
      <c r="A140" s="6">
        <v>138</v>
      </c>
      <c r="B140" s="6">
        <f t="shared" ca="1" si="2"/>
        <v>0.68251219490619175</v>
      </c>
      <c r="C140" s="6" t="s">
        <v>27</v>
      </c>
    </row>
    <row r="141" spans="1:3" x14ac:dyDescent="0.2">
      <c r="A141" s="6">
        <v>139</v>
      </c>
      <c r="B141" s="6">
        <f t="shared" ca="1" si="2"/>
        <v>0.65400510426138159</v>
      </c>
      <c r="C141" s="6" t="s">
        <v>28</v>
      </c>
    </row>
    <row r="142" spans="1:3" x14ac:dyDescent="0.2">
      <c r="A142" s="6">
        <v>140</v>
      </c>
      <c r="B142" s="6">
        <f t="shared" ca="1" si="2"/>
        <v>0.76283776134596748</v>
      </c>
      <c r="C142" s="6" t="s">
        <v>28</v>
      </c>
    </row>
    <row r="143" spans="1:3" x14ac:dyDescent="0.2">
      <c r="A143" s="6">
        <v>141</v>
      </c>
      <c r="B143" s="6">
        <f t="shared" ca="1" si="2"/>
        <v>0.6494457341278459</v>
      </c>
      <c r="C143" s="6" t="s">
        <v>28</v>
      </c>
    </row>
    <row r="144" spans="1:3" x14ac:dyDescent="0.2">
      <c r="A144" s="6">
        <v>142</v>
      </c>
      <c r="B144" s="6">
        <f t="shared" ca="1" si="2"/>
        <v>0.75148252915755098</v>
      </c>
      <c r="C144" s="6" t="s">
        <v>27</v>
      </c>
    </row>
    <row r="145" spans="1:3" x14ac:dyDescent="0.2">
      <c r="A145" s="6">
        <v>143</v>
      </c>
      <c r="B145" s="6">
        <f t="shared" ca="1" si="2"/>
        <v>0.31873287530560923</v>
      </c>
      <c r="C145" s="6" t="s">
        <v>28</v>
      </c>
    </row>
    <row r="146" spans="1:3" x14ac:dyDescent="0.2">
      <c r="A146" s="6">
        <v>144</v>
      </c>
      <c r="B146" s="6">
        <f t="shared" ca="1" si="2"/>
        <v>0.74694903627213161</v>
      </c>
      <c r="C146" s="6" t="s">
        <v>27</v>
      </c>
    </row>
    <row r="147" spans="1:3" x14ac:dyDescent="0.2">
      <c r="A147" s="6">
        <v>145</v>
      </c>
      <c r="B147" s="6">
        <f t="shared" ca="1" si="2"/>
        <v>0.63687773891090482</v>
      </c>
      <c r="C147" s="6" t="s">
        <v>28</v>
      </c>
    </row>
    <row r="148" spans="1:3" x14ac:dyDescent="0.2">
      <c r="A148" s="6">
        <v>146</v>
      </c>
      <c r="B148" s="6">
        <f t="shared" ca="1" si="2"/>
        <v>0.54161383206803437</v>
      </c>
      <c r="C148" s="6" t="s">
        <v>28</v>
      </c>
    </row>
    <row r="149" spans="1:3" x14ac:dyDescent="0.2">
      <c r="A149" s="6">
        <v>147</v>
      </c>
      <c r="B149" s="6">
        <f t="shared" ca="1" si="2"/>
        <v>0.68298651229928886</v>
      </c>
      <c r="C149" s="6" t="s">
        <v>27</v>
      </c>
    </row>
    <row r="150" spans="1:3" x14ac:dyDescent="0.2">
      <c r="A150" s="6">
        <v>148</v>
      </c>
      <c r="B150" s="6">
        <f t="shared" ca="1" si="2"/>
        <v>0.5421901455879008</v>
      </c>
      <c r="C150" s="6" t="s">
        <v>28</v>
      </c>
    </row>
    <row r="151" spans="1:3" x14ac:dyDescent="0.2">
      <c r="A151" s="6">
        <v>149</v>
      </c>
      <c r="B151" s="6">
        <f t="shared" ca="1" si="2"/>
        <v>0.49099272269239225</v>
      </c>
      <c r="C151" s="6" t="s">
        <v>28</v>
      </c>
    </row>
    <row r="152" spans="1:3" x14ac:dyDescent="0.2">
      <c r="A152" s="6">
        <v>150</v>
      </c>
      <c r="B152" s="6">
        <f t="shared" ca="1" si="2"/>
        <v>0.511595865353624</v>
      </c>
      <c r="C152" s="6" t="s">
        <v>28</v>
      </c>
    </row>
    <row r="153" spans="1:3" x14ac:dyDescent="0.2">
      <c r="A153" s="6">
        <v>151</v>
      </c>
      <c r="B153" s="6">
        <f t="shared" ca="1" si="2"/>
        <v>0.68492305597905545</v>
      </c>
      <c r="C153" s="6" t="s">
        <v>27</v>
      </c>
    </row>
    <row r="154" spans="1:3" x14ac:dyDescent="0.2">
      <c r="A154" s="6">
        <v>152</v>
      </c>
      <c r="B154" s="6">
        <f t="shared" ca="1" si="2"/>
        <v>0.62600773060211923</v>
      </c>
      <c r="C154" s="6" t="s">
        <v>27</v>
      </c>
    </row>
    <row r="155" spans="1:3" x14ac:dyDescent="0.2">
      <c r="A155" s="6">
        <v>153</v>
      </c>
      <c r="B155" s="6">
        <f t="shared" ca="1" si="2"/>
        <v>0.73618456094281215</v>
      </c>
      <c r="C155" s="6" t="s">
        <v>27</v>
      </c>
    </row>
    <row r="156" spans="1:3" x14ac:dyDescent="0.2">
      <c r="A156" s="6">
        <v>154</v>
      </c>
      <c r="B156" s="6">
        <f t="shared" ca="1" si="2"/>
        <v>0.60929629479826841</v>
      </c>
      <c r="C156" s="6" t="s">
        <v>28</v>
      </c>
    </row>
    <row r="157" spans="1:3" x14ac:dyDescent="0.2">
      <c r="A157" s="6">
        <v>155</v>
      </c>
      <c r="B157" s="6">
        <f t="shared" ca="1" si="2"/>
        <v>0.52054618282754617</v>
      </c>
      <c r="C157" s="6" t="s">
        <v>27</v>
      </c>
    </row>
    <row r="158" spans="1:3" x14ac:dyDescent="0.2">
      <c r="A158" s="6">
        <v>156</v>
      </c>
      <c r="B158" s="6">
        <f t="shared" ca="1" si="2"/>
        <v>0.83776107356020713</v>
      </c>
      <c r="C158" s="6" t="s">
        <v>27</v>
      </c>
    </row>
    <row r="159" spans="1:3" x14ac:dyDescent="0.2">
      <c r="A159" s="6">
        <v>157</v>
      </c>
      <c r="B159" s="6">
        <f t="shared" ca="1" si="2"/>
        <v>0.58987447175137131</v>
      </c>
      <c r="C159" s="6" t="s">
        <v>28</v>
      </c>
    </row>
    <row r="160" spans="1:3" x14ac:dyDescent="0.2">
      <c r="A160" s="6">
        <v>158</v>
      </c>
      <c r="B160" s="6">
        <f t="shared" ca="1" si="2"/>
        <v>0.69456187679709058</v>
      </c>
      <c r="C160" s="6" t="s">
        <v>28</v>
      </c>
    </row>
    <row r="161" spans="1:3" x14ac:dyDescent="0.2">
      <c r="A161" s="6">
        <v>159</v>
      </c>
      <c r="B161" s="6">
        <f t="shared" ca="1" si="2"/>
        <v>0.80435547328805201</v>
      </c>
      <c r="C161" s="6" t="s">
        <v>27</v>
      </c>
    </row>
    <row r="162" spans="1:3" x14ac:dyDescent="0.2">
      <c r="A162" s="6">
        <v>160</v>
      </c>
      <c r="B162" s="6">
        <f t="shared" ca="1" si="2"/>
        <v>0.80130703086634503</v>
      </c>
      <c r="C162" s="6" t="s">
        <v>27</v>
      </c>
    </row>
    <row r="163" spans="1:3" x14ac:dyDescent="0.2">
      <c r="A163" s="6">
        <v>161</v>
      </c>
      <c r="B163" s="6">
        <f t="shared" ca="1" si="2"/>
        <v>0.8268082891325792</v>
      </c>
      <c r="C163" s="6" t="s">
        <v>27</v>
      </c>
    </row>
    <row r="164" spans="1:3" x14ac:dyDescent="0.2">
      <c r="A164" s="6">
        <v>162</v>
      </c>
      <c r="B164" s="6">
        <f t="shared" ca="1" si="2"/>
        <v>0.65438930268852102</v>
      </c>
      <c r="C164" s="6" t="s">
        <v>28</v>
      </c>
    </row>
    <row r="165" spans="1:3" x14ac:dyDescent="0.2">
      <c r="A165" s="6">
        <v>163</v>
      </c>
      <c r="B165" s="6">
        <f t="shared" ca="1" si="2"/>
        <v>0.74121239565312735</v>
      </c>
      <c r="C165" s="6" t="s">
        <v>28</v>
      </c>
    </row>
    <row r="166" spans="1:3" x14ac:dyDescent="0.2">
      <c r="A166" s="6">
        <v>164</v>
      </c>
      <c r="B166" s="6">
        <f t="shared" ca="1" si="2"/>
        <v>0.7793222503835473</v>
      </c>
      <c r="C166" s="6" t="s">
        <v>28</v>
      </c>
    </row>
    <row r="167" spans="1:3" x14ac:dyDescent="0.2">
      <c r="A167" s="6">
        <v>165</v>
      </c>
      <c r="B167" s="6">
        <f t="shared" ca="1" si="2"/>
        <v>0.80504992387171681</v>
      </c>
      <c r="C167" s="6" t="s">
        <v>28</v>
      </c>
    </row>
    <row r="168" spans="1:3" x14ac:dyDescent="0.2">
      <c r="A168" s="6">
        <v>166</v>
      </c>
      <c r="B168" s="6">
        <f t="shared" ca="1" si="2"/>
        <v>0.68822577792192485</v>
      </c>
      <c r="C168" s="6" t="s">
        <v>27</v>
      </c>
    </row>
    <row r="169" spans="1:3" x14ac:dyDescent="0.2">
      <c r="A169" s="6">
        <v>167</v>
      </c>
      <c r="B169" s="6">
        <f t="shared" ca="1" si="2"/>
        <v>0.70129416059238259</v>
      </c>
      <c r="C169" s="6" t="s">
        <v>27</v>
      </c>
    </row>
    <row r="170" spans="1:3" x14ac:dyDescent="0.2">
      <c r="A170" s="6">
        <v>168</v>
      </c>
      <c r="B170" s="6">
        <f t="shared" ca="1" si="2"/>
        <v>0.55083624087844874</v>
      </c>
      <c r="C170" s="6" t="s">
        <v>27</v>
      </c>
    </row>
    <row r="171" spans="1:3" x14ac:dyDescent="0.2">
      <c r="A171" s="6">
        <v>169</v>
      </c>
      <c r="B171" s="6">
        <f t="shared" ca="1" si="2"/>
        <v>0.63944376777331002</v>
      </c>
      <c r="C171" s="6" t="s">
        <v>28</v>
      </c>
    </row>
    <row r="172" spans="1:3" x14ac:dyDescent="0.2">
      <c r="A172" s="6">
        <v>170</v>
      </c>
      <c r="B172" s="6">
        <f t="shared" ca="1" si="2"/>
        <v>0.21623690291917802</v>
      </c>
      <c r="C172" s="6" t="s">
        <v>28</v>
      </c>
    </row>
    <row r="173" spans="1:3" x14ac:dyDescent="0.2">
      <c r="A173" s="6">
        <v>171</v>
      </c>
      <c r="B173" s="6">
        <f t="shared" ca="1" si="2"/>
        <v>0.57308395906733633</v>
      </c>
      <c r="C173" s="6" t="s">
        <v>27</v>
      </c>
    </row>
    <row r="174" spans="1:3" x14ac:dyDescent="0.2">
      <c r="A174" s="6">
        <v>172</v>
      </c>
      <c r="B174" s="6">
        <f t="shared" ca="1" si="2"/>
        <v>0.61195692924027401</v>
      </c>
      <c r="C174" s="6" t="s">
        <v>27</v>
      </c>
    </row>
    <row r="175" spans="1:3" x14ac:dyDescent="0.2">
      <c r="A175" s="6">
        <v>173</v>
      </c>
      <c r="B175" s="6">
        <f t="shared" ca="1" si="2"/>
        <v>0.90641814111621177</v>
      </c>
      <c r="C175" s="6" t="s">
        <v>27</v>
      </c>
    </row>
    <row r="176" spans="1:3" x14ac:dyDescent="0.2">
      <c r="A176" s="6">
        <v>174</v>
      </c>
      <c r="B176" s="6">
        <f t="shared" ca="1" si="2"/>
        <v>0.44102670993426107</v>
      </c>
      <c r="C176" s="6" t="s">
        <v>28</v>
      </c>
    </row>
    <row r="177" spans="1:3" x14ac:dyDescent="0.2">
      <c r="A177" s="6">
        <v>175</v>
      </c>
      <c r="B177" s="6">
        <f t="shared" ca="1" si="2"/>
        <v>0.67100405084989267</v>
      </c>
      <c r="C177" s="6" t="s">
        <v>27</v>
      </c>
    </row>
    <row r="178" spans="1:3" x14ac:dyDescent="0.2">
      <c r="A178" s="6">
        <v>176</v>
      </c>
      <c r="B178" s="6">
        <f t="shared" ca="1" si="2"/>
        <v>0.85354589901082267</v>
      </c>
      <c r="C178" s="6" t="s">
        <v>27</v>
      </c>
    </row>
    <row r="179" spans="1:3" x14ac:dyDescent="0.2">
      <c r="A179" s="6">
        <v>177</v>
      </c>
      <c r="B179" s="6">
        <f t="shared" ca="1" si="2"/>
        <v>0.68283803019375711</v>
      </c>
      <c r="C179" s="6" t="s">
        <v>28</v>
      </c>
    </row>
    <row r="180" spans="1:3" x14ac:dyDescent="0.2">
      <c r="A180" s="6">
        <v>178</v>
      </c>
      <c r="B180" s="6">
        <f t="shared" ca="1" si="2"/>
        <v>0.76144973870072263</v>
      </c>
      <c r="C180" s="6" t="s">
        <v>28</v>
      </c>
    </row>
    <row r="181" spans="1:3" x14ac:dyDescent="0.2">
      <c r="A181" s="6">
        <v>179</v>
      </c>
      <c r="B181" s="6">
        <f t="shared" ca="1" si="2"/>
        <v>0.80159670332298483</v>
      </c>
      <c r="C181" s="6" t="s">
        <v>27</v>
      </c>
    </row>
    <row r="182" spans="1:3" x14ac:dyDescent="0.2">
      <c r="A182" s="6">
        <v>180</v>
      </c>
      <c r="B182" s="6">
        <f t="shared" ca="1" si="2"/>
        <v>0.71482571460763566</v>
      </c>
      <c r="C182" s="6" t="s">
        <v>27</v>
      </c>
    </row>
    <row r="183" spans="1:3" x14ac:dyDescent="0.2">
      <c r="A183" s="6">
        <v>181</v>
      </c>
      <c r="B183" s="6">
        <f t="shared" ca="1" si="2"/>
        <v>0.79932253166758249</v>
      </c>
      <c r="C183" s="6" t="s">
        <v>27</v>
      </c>
    </row>
    <row r="184" spans="1:3" x14ac:dyDescent="0.2">
      <c r="A184" s="6">
        <v>182</v>
      </c>
      <c r="B184" s="6">
        <f t="shared" ca="1" si="2"/>
        <v>0.75144815501361661</v>
      </c>
      <c r="C184" s="6" t="s">
        <v>27</v>
      </c>
    </row>
    <row r="185" spans="1:3" x14ac:dyDescent="0.2">
      <c r="A185" s="6">
        <v>183</v>
      </c>
      <c r="B185" s="6">
        <f t="shared" ca="1" si="2"/>
        <v>0.80185974231660961</v>
      </c>
      <c r="C185" s="6" t="s">
        <v>28</v>
      </c>
    </row>
    <row r="186" spans="1:3" x14ac:dyDescent="0.2">
      <c r="A186" s="6">
        <v>184</v>
      </c>
      <c r="B186" s="6">
        <f t="shared" ca="1" si="2"/>
        <v>0.63464017986838528</v>
      </c>
      <c r="C186" s="6" t="s">
        <v>27</v>
      </c>
    </row>
    <row r="187" spans="1:3" x14ac:dyDescent="0.2">
      <c r="A187" s="6">
        <v>185</v>
      </c>
      <c r="B187" s="6">
        <f t="shared" ca="1" si="2"/>
        <v>0.52893897428926084</v>
      </c>
      <c r="C187" s="6" t="s">
        <v>28</v>
      </c>
    </row>
    <row r="188" spans="1:3" x14ac:dyDescent="0.2">
      <c r="A188" s="6">
        <v>186</v>
      </c>
      <c r="B188" s="6">
        <f t="shared" ca="1" si="2"/>
        <v>0.81772604680995742</v>
      </c>
      <c r="C188" s="6" t="s">
        <v>27</v>
      </c>
    </row>
    <row r="189" spans="1:3" x14ac:dyDescent="0.2">
      <c r="A189" s="6">
        <v>187</v>
      </c>
      <c r="B189" s="6">
        <f t="shared" ca="1" si="2"/>
        <v>0.57301041821143772</v>
      </c>
      <c r="C189" s="6" t="s">
        <v>28</v>
      </c>
    </row>
    <row r="190" spans="1:3" x14ac:dyDescent="0.2">
      <c r="A190" s="6">
        <v>188</v>
      </c>
      <c r="B190" s="6">
        <f t="shared" ca="1" si="2"/>
        <v>0.69824191411693015</v>
      </c>
      <c r="C190" s="6" t="s">
        <v>27</v>
      </c>
    </row>
    <row r="191" spans="1:3" x14ac:dyDescent="0.2">
      <c r="A191" s="6">
        <v>189</v>
      </c>
      <c r="B191" s="6">
        <f t="shared" ca="1" si="2"/>
        <v>0.77798933973639928</v>
      </c>
      <c r="C191" s="6" t="s">
        <v>27</v>
      </c>
    </row>
    <row r="192" spans="1:3" x14ac:dyDescent="0.2">
      <c r="A192" s="6">
        <v>190</v>
      </c>
      <c r="B192" s="6">
        <f t="shared" ca="1" si="2"/>
        <v>0.48908956850765117</v>
      </c>
      <c r="C192" s="6" t="s">
        <v>28</v>
      </c>
    </row>
    <row r="193" spans="1:3" x14ac:dyDescent="0.2">
      <c r="A193" s="6">
        <v>191</v>
      </c>
      <c r="B193" s="6">
        <f t="shared" ca="1" si="2"/>
        <v>0.63450148597656275</v>
      </c>
      <c r="C193" s="6" t="s">
        <v>27</v>
      </c>
    </row>
    <row r="194" spans="1:3" x14ac:dyDescent="0.2">
      <c r="A194" s="6">
        <v>192</v>
      </c>
      <c r="B194" s="6">
        <f t="shared" ca="1" si="2"/>
        <v>0.62844289796991593</v>
      </c>
      <c r="C194" s="6" t="s">
        <v>28</v>
      </c>
    </row>
    <row r="195" spans="1:3" x14ac:dyDescent="0.2">
      <c r="A195" s="6">
        <v>193</v>
      </c>
      <c r="B195" s="6">
        <f t="shared" ca="1" si="2"/>
        <v>0.78412235665083552</v>
      </c>
      <c r="C195" s="6" t="s">
        <v>27</v>
      </c>
    </row>
    <row r="196" spans="1:3" x14ac:dyDescent="0.2">
      <c r="A196" s="6">
        <v>194</v>
      </c>
      <c r="B196" s="6">
        <f t="shared" ref="B196:B259" ca="1" si="3">IF(C196="Bomb",_xlfn.NORM.INV(RAND(),0.7,0.1),_xlfn.NORM.INV(RAND(),0.6,0.15))</f>
        <v>0.66604188008477205</v>
      </c>
      <c r="C196" s="6" t="s">
        <v>28</v>
      </c>
    </row>
    <row r="197" spans="1:3" x14ac:dyDescent="0.2">
      <c r="A197" s="6">
        <v>195</v>
      </c>
      <c r="B197" s="6">
        <f t="shared" ca="1" si="3"/>
        <v>0.48842564410152634</v>
      </c>
      <c r="C197" s="6" t="s">
        <v>28</v>
      </c>
    </row>
    <row r="198" spans="1:3" x14ac:dyDescent="0.2">
      <c r="A198" s="6">
        <v>196</v>
      </c>
      <c r="B198" s="6">
        <f t="shared" ca="1" si="3"/>
        <v>0.67088071500543089</v>
      </c>
      <c r="C198" s="6" t="s">
        <v>27</v>
      </c>
    </row>
    <row r="199" spans="1:3" x14ac:dyDescent="0.2">
      <c r="A199" s="6">
        <v>197</v>
      </c>
      <c r="B199" s="6">
        <f t="shared" ca="1" si="3"/>
        <v>0.75551429377529777</v>
      </c>
      <c r="C199" s="6" t="s">
        <v>28</v>
      </c>
    </row>
    <row r="200" spans="1:3" x14ac:dyDescent="0.2">
      <c r="A200" s="6">
        <v>198</v>
      </c>
      <c r="B200" s="6">
        <f t="shared" ca="1" si="3"/>
        <v>0.61838545546614687</v>
      </c>
      <c r="C200" s="6" t="s">
        <v>27</v>
      </c>
    </row>
    <row r="201" spans="1:3" x14ac:dyDescent="0.2">
      <c r="A201" s="6">
        <v>199</v>
      </c>
      <c r="B201" s="6">
        <f t="shared" ca="1" si="3"/>
        <v>0.66112033714716767</v>
      </c>
      <c r="C201" s="6" t="s">
        <v>28</v>
      </c>
    </row>
    <row r="202" spans="1:3" x14ac:dyDescent="0.2">
      <c r="A202" s="6">
        <v>200</v>
      </c>
      <c r="B202" s="6">
        <f t="shared" ca="1" si="3"/>
        <v>0.79336006597487185</v>
      </c>
      <c r="C202" s="6" t="s">
        <v>27</v>
      </c>
    </row>
    <row r="203" spans="1:3" x14ac:dyDescent="0.2">
      <c r="A203" s="6">
        <v>201</v>
      </c>
      <c r="B203" s="6">
        <f t="shared" ca="1" si="3"/>
        <v>0.4350101706688857</v>
      </c>
      <c r="C203" s="6" t="s">
        <v>28</v>
      </c>
    </row>
    <row r="204" spans="1:3" x14ac:dyDescent="0.2">
      <c r="A204" s="6">
        <v>202</v>
      </c>
      <c r="B204" s="6">
        <f t="shared" ca="1" si="3"/>
        <v>0.7460376085457</v>
      </c>
      <c r="C204" s="6" t="s">
        <v>27</v>
      </c>
    </row>
    <row r="205" spans="1:3" x14ac:dyDescent="0.2">
      <c r="A205" s="6">
        <v>203</v>
      </c>
      <c r="B205" s="6">
        <f t="shared" ca="1" si="3"/>
        <v>0.43211736052166916</v>
      </c>
      <c r="C205" s="6" t="s">
        <v>28</v>
      </c>
    </row>
    <row r="206" spans="1:3" x14ac:dyDescent="0.2">
      <c r="A206" s="6">
        <v>204</v>
      </c>
      <c r="B206" s="6">
        <f t="shared" ca="1" si="3"/>
        <v>0.55181171309624633</v>
      </c>
      <c r="C206" s="6" t="s">
        <v>28</v>
      </c>
    </row>
    <row r="207" spans="1:3" x14ac:dyDescent="0.2">
      <c r="A207" s="6">
        <v>205</v>
      </c>
      <c r="B207" s="6">
        <f t="shared" ca="1" si="3"/>
        <v>0.5920094114552702</v>
      </c>
      <c r="C207" s="6" t="s">
        <v>28</v>
      </c>
    </row>
    <row r="208" spans="1:3" x14ac:dyDescent="0.2">
      <c r="A208" s="6">
        <v>206</v>
      </c>
      <c r="B208" s="6">
        <f t="shared" ca="1" si="3"/>
        <v>0.56534345440287592</v>
      </c>
      <c r="C208" s="6" t="s">
        <v>27</v>
      </c>
    </row>
    <row r="209" spans="1:3" x14ac:dyDescent="0.2">
      <c r="A209" s="6">
        <v>207</v>
      </c>
      <c r="B209" s="6">
        <f t="shared" ca="1" si="3"/>
        <v>0.95208840368127112</v>
      </c>
      <c r="C209" s="6" t="s">
        <v>27</v>
      </c>
    </row>
    <row r="210" spans="1:3" x14ac:dyDescent="0.2">
      <c r="A210" s="6">
        <v>208</v>
      </c>
      <c r="B210" s="6">
        <f t="shared" ca="1" si="3"/>
        <v>0.68410013933267577</v>
      </c>
      <c r="C210" s="6" t="s">
        <v>27</v>
      </c>
    </row>
    <row r="211" spans="1:3" x14ac:dyDescent="0.2">
      <c r="A211" s="6">
        <v>209</v>
      </c>
      <c r="B211" s="6">
        <f t="shared" ca="1" si="3"/>
        <v>0.44934461370475026</v>
      </c>
      <c r="C211" s="6" t="s">
        <v>28</v>
      </c>
    </row>
    <row r="212" spans="1:3" x14ac:dyDescent="0.2">
      <c r="A212" s="6">
        <v>210</v>
      </c>
      <c r="B212" s="6">
        <f t="shared" ca="1" si="3"/>
        <v>0.68038622483316669</v>
      </c>
      <c r="C212" s="6" t="s">
        <v>28</v>
      </c>
    </row>
    <row r="213" spans="1:3" x14ac:dyDescent="0.2">
      <c r="A213" s="6">
        <v>211</v>
      </c>
      <c r="B213" s="6">
        <f t="shared" ca="1" si="3"/>
        <v>0.52003128474946925</v>
      </c>
      <c r="C213" s="6" t="s">
        <v>28</v>
      </c>
    </row>
    <row r="214" spans="1:3" x14ac:dyDescent="0.2">
      <c r="A214" s="6">
        <v>212</v>
      </c>
      <c r="B214" s="6">
        <f t="shared" ca="1" si="3"/>
        <v>0.56753120394023315</v>
      </c>
      <c r="C214" s="6" t="s">
        <v>28</v>
      </c>
    </row>
    <row r="215" spans="1:3" x14ac:dyDescent="0.2">
      <c r="A215" s="6">
        <v>213</v>
      </c>
      <c r="B215" s="6">
        <f t="shared" ca="1" si="3"/>
        <v>0.42552356746401038</v>
      </c>
      <c r="C215" s="6" t="s">
        <v>28</v>
      </c>
    </row>
    <row r="216" spans="1:3" x14ac:dyDescent="0.2">
      <c r="A216" s="6">
        <v>214</v>
      </c>
      <c r="B216" s="6">
        <f t="shared" ca="1" si="3"/>
        <v>0.59967221678261573</v>
      </c>
      <c r="C216" s="6" t="s">
        <v>28</v>
      </c>
    </row>
    <row r="217" spans="1:3" x14ac:dyDescent="0.2">
      <c r="A217" s="6">
        <v>215</v>
      </c>
      <c r="B217" s="6">
        <f t="shared" ca="1" si="3"/>
        <v>0.67724863152010617</v>
      </c>
      <c r="C217" s="6" t="s">
        <v>27</v>
      </c>
    </row>
    <row r="218" spans="1:3" x14ac:dyDescent="0.2">
      <c r="A218" s="6">
        <v>216</v>
      </c>
      <c r="B218" s="6">
        <f t="shared" ca="1" si="3"/>
        <v>0.65898199626022769</v>
      </c>
      <c r="C218" s="6" t="s">
        <v>27</v>
      </c>
    </row>
    <row r="219" spans="1:3" x14ac:dyDescent="0.2">
      <c r="A219" s="6">
        <v>217</v>
      </c>
      <c r="B219" s="6">
        <f t="shared" ca="1" si="3"/>
        <v>0.64894371970456566</v>
      </c>
      <c r="C219" s="6" t="s">
        <v>27</v>
      </c>
    </row>
    <row r="220" spans="1:3" x14ac:dyDescent="0.2">
      <c r="A220" s="6">
        <v>218</v>
      </c>
      <c r="B220" s="6">
        <f t="shared" ca="1" si="3"/>
        <v>0.58833675244739836</v>
      </c>
      <c r="C220" s="6" t="s">
        <v>28</v>
      </c>
    </row>
    <row r="221" spans="1:3" x14ac:dyDescent="0.2">
      <c r="A221" s="6">
        <v>219</v>
      </c>
      <c r="B221" s="6">
        <f t="shared" ca="1" si="3"/>
        <v>0.7012858339250343</v>
      </c>
      <c r="C221" s="6" t="s">
        <v>27</v>
      </c>
    </row>
    <row r="222" spans="1:3" x14ac:dyDescent="0.2">
      <c r="A222" s="6">
        <v>220</v>
      </c>
      <c r="B222" s="6">
        <f t="shared" ca="1" si="3"/>
        <v>0.57658209157529638</v>
      </c>
      <c r="C222" s="6" t="s">
        <v>28</v>
      </c>
    </row>
    <row r="223" spans="1:3" x14ac:dyDescent="0.2">
      <c r="A223" s="6">
        <v>221</v>
      </c>
      <c r="B223" s="6">
        <f t="shared" ca="1" si="3"/>
        <v>0.55293179592496622</v>
      </c>
      <c r="C223" s="6" t="s">
        <v>27</v>
      </c>
    </row>
    <row r="224" spans="1:3" x14ac:dyDescent="0.2">
      <c r="A224" s="6">
        <v>222</v>
      </c>
      <c r="B224" s="6">
        <f t="shared" ca="1" si="3"/>
        <v>0.73508464655208772</v>
      </c>
      <c r="C224" s="6" t="s">
        <v>27</v>
      </c>
    </row>
    <row r="225" spans="1:3" x14ac:dyDescent="0.2">
      <c r="A225" s="6">
        <v>223</v>
      </c>
      <c r="B225" s="6">
        <f t="shared" ca="1" si="3"/>
        <v>0.28850812464807019</v>
      </c>
      <c r="C225" s="6" t="s">
        <v>28</v>
      </c>
    </row>
    <row r="226" spans="1:3" x14ac:dyDescent="0.2">
      <c r="A226" s="6">
        <v>224</v>
      </c>
      <c r="B226" s="6">
        <f t="shared" ca="1" si="3"/>
        <v>0.62667699773036545</v>
      </c>
      <c r="C226" s="6" t="s">
        <v>28</v>
      </c>
    </row>
    <row r="227" spans="1:3" x14ac:dyDescent="0.2">
      <c r="A227" s="6">
        <v>225</v>
      </c>
      <c r="B227" s="6">
        <f t="shared" ca="1" si="3"/>
        <v>0.66892011491334424</v>
      </c>
      <c r="C227" s="6" t="s">
        <v>27</v>
      </c>
    </row>
    <row r="228" spans="1:3" x14ac:dyDescent="0.2">
      <c r="A228" s="6">
        <v>226</v>
      </c>
      <c r="B228" s="6">
        <f t="shared" ca="1" si="3"/>
        <v>0.51111694172298106</v>
      </c>
      <c r="C228" s="6" t="s">
        <v>28</v>
      </c>
    </row>
    <row r="229" spans="1:3" x14ac:dyDescent="0.2">
      <c r="A229" s="6">
        <v>227</v>
      </c>
      <c r="B229" s="6">
        <f t="shared" ca="1" si="3"/>
        <v>0.56461985770981182</v>
      </c>
      <c r="C229" s="6" t="s">
        <v>28</v>
      </c>
    </row>
    <row r="230" spans="1:3" x14ac:dyDescent="0.2">
      <c r="A230" s="6">
        <v>228</v>
      </c>
      <c r="B230" s="6">
        <f t="shared" ca="1" si="3"/>
        <v>0.68253609299842699</v>
      </c>
      <c r="C230" s="6" t="s">
        <v>28</v>
      </c>
    </row>
    <row r="231" spans="1:3" x14ac:dyDescent="0.2">
      <c r="A231" s="6">
        <v>229</v>
      </c>
      <c r="B231" s="6">
        <f t="shared" ca="1" si="3"/>
        <v>0.83186364300749838</v>
      </c>
      <c r="C231" s="6" t="s">
        <v>28</v>
      </c>
    </row>
    <row r="232" spans="1:3" x14ac:dyDescent="0.2">
      <c r="A232" s="6">
        <v>230</v>
      </c>
      <c r="B232" s="6">
        <f t="shared" ca="1" si="3"/>
        <v>0.89822526560890648</v>
      </c>
      <c r="C232" s="6" t="s">
        <v>27</v>
      </c>
    </row>
    <row r="233" spans="1:3" x14ac:dyDescent="0.2">
      <c r="A233" s="6">
        <v>231</v>
      </c>
      <c r="B233" s="6">
        <f t="shared" ca="1" si="3"/>
        <v>0.73939162230682676</v>
      </c>
      <c r="C233" s="6" t="s">
        <v>27</v>
      </c>
    </row>
    <row r="234" spans="1:3" x14ac:dyDescent="0.2">
      <c r="A234" s="6">
        <v>232</v>
      </c>
      <c r="B234" s="6">
        <f t="shared" ca="1" si="3"/>
        <v>0.57600068139883942</v>
      </c>
      <c r="C234" s="6" t="s">
        <v>28</v>
      </c>
    </row>
    <row r="235" spans="1:3" x14ac:dyDescent="0.2">
      <c r="A235" s="6">
        <v>233</v>
      </c>
      <c r="B235" s="6">
        <f t="shared" ca="1" si="3"/>
        <v>0.50854314512476395</v>
      </c>
      <c r="C235" s="6" t="s">
        <v>28</v>
      </c>
    </row>
    <row r="236" spans="1:3" x14ac:dyDescent="0.2">
      <c r="A236" s="6">
        <v>234</v>
      </c>
      <c r="B236" s="6">
        <f t="shared" ca="1" si="3"/>
        <v>0.75018246820226731</v>
      </c>
      <c r="C236" s="6" t="s">
        <v>27</v>
      </c>
    </row>
    <row r="237" spans="1:3" x14ac:dyDescent="0.2">
      <c r="A237" s="6">
        <v>235</v>
      </c>
      <c r="B237" s="6">
        <f t="shared" ca="1" si="3"/>
        <v>0.63353029289470697</v>
      </c>
      <c r="C237" s="6" t="s">
        <v>28</v>
      </c>
    </row>
    <row r="238" spans="1:3" x14ac:dyDescent="0.2">
      <c r="A238" s="6">
        <v>236</v>
      </c>
      <c r="B238" s="6">
        <f t="shared" ca="1" si="3"/>
        <v>0.75584785639384422</v>
      </c>
      <c r="C238" s="6" t="s">
        <v>27</v>
      </c>
    </row>
    <row r="239" spans="1:3" x14ac:dyDescent="0.2">
      <c r="A239" s="6">
        <v>237</v>
      </c>
      <c r="B239" s="6">
        <f t="shared" ca="1" si="3"/>
        <v>0.74105816784201695</v>
      </c>
      <c r="C239" s="6" t="s">
        <v>28</v>
      </c>
    </row>
    <row r="240" spans="1:3" x14ac:dyDescent="0.2">
      <c r="A240" s="6">
        <v>238</v>
      </c>
      <c r="B240" s="6">
        <f t="shared" ca="1" si="3"/>
        <v>0.56980259840545211</v>
      </c>
      <c r="C240" s="6" t="s">
        <v>27</v>
      </c>
    </row>
    <row r="241" spans="1:3" x14ac:dyDescent="0.2">
      <c r="A241" s="6">
        <v>239</v>
      </c>
      <c r="B241" s="6">
        <f t="shared" ca="1" si="3"/>
        <v>0.68194652190611926</v>
      </c>
      <c r="C241" s="6" t="s">
        <v>28</v>
      </c>
    </row>
    <row r="242" spans="1:3" x14ac:dyDescent="0.2">
      <c r="A242" s="6">
        <v>240</v>
      </c>
      <c r="B242" s="6">
        <f t="shared" ca="1" si="3"/>
        <v>0.48228180868557685</v>
      </c>
      <c r="C242" s="6" t="s">
        <v>28</v>
      </c>
    </row>
    <row r="243" spans="1:3" x14ac:dyDescent="0.2">
      <c r="A243" s="6">
        <v>241</v>
      </c>
      <c r="B243" s="6">
        <f t="shared" ca="1" si="3"/>
        <v>0.70505713039305196</v>
      </c>
      <c r="C243" s="6" t="s">
        <v>27</v>
      </c>
    </row>
    <row r="244" spans="1:3" x14ac:dyDescent="0.2">
      <c r="A244" s="6">
        <v>242</v>
      </c>
      <c r="B244" s="6">
        <f t="shared" ca="1" si="3"/>
        <v>0.65113298082273385</v>
      </c>
      <c r="C244" s="6" t="s">
        <v>27</v>
      </c>
    </row>
    <row r="245" spans="1:3" x14ac:dyDescent="0.2">
      <c r="A245" s="6">
        <v>243</v>
      </c>
      <c r="B245" s="6">
        <f t="shared" ca="1" si="3"/>
        <v>0.82361343201621717</v>
      </c>
      <c r="C245" s="6" t="s">
        <v>27</v>
      </c>
    </row>
    <row r="246" spans="1:3" x14ac:dyDescent="0.2">
      <c r="A246" s="6">
        <v>244</v>
      </c>
      <c r="B246" s="6">
        <f t="shared" ca="1" si="3"/>
        <v>0.72292295259399819</v>
      </c>
      <c r="C246" s="6" t="s">
        <v>28</v>
      </c>
    </row>
    <row r="247" spans="1:3" x14ac:dyDescent="0.2">
      <c r="A247" s="6">
        <v>245</v>
      </c>
      <c r="B247" s="6">
        <f t="shared" ca="1" si="3"/>
        <v>0.80191730904786518</v>
      </c>
      <c r="C247" s="6" t="s">
        <v>27</v>
      </c>
    </row>
    <row r="248" spans="1:3" x14ac:dyDescent="0.2">
      <c r="A248" s="6">
        <v>246</v>
      </c>
      <c r="B248" s="6">
        <f t="shared" ca="1" si="3"/>
        <v>0.71785461870084777</v>
      </c>
      <c r="C248" s="6" t="s">
        <v>27</v>
      </c>
    </row>
    <row r="249" spans="1:3" x14ac:dyDescent="0.2">
      <c r="A249" s="6">
        <v>247</v>
      </c>
      <c r="B249" s="6">
        <f t="shared" ca="1" si="3"/>
        <v>0.50341857144798619</v>
      </c>
      <c r="C249" s="6" t="s">
        <v>28</v>
      </c>
    </row>
    <row r="250" spans="1:3" x14ac:dyDescent="0.2">
      <c r="A250" s="6">
        <v>248</v>
      </c>
      <c r="B250" s="6">
        <f t="shared" ca="1" si="3"/>
        <v>0.60710195784710452</v>
      </c>
      <c r="C250" s="6" t="s">
        <v>27</v>
      </c>
    </row>
    <row r="251" spans="1:3" x14ac:dyDescent="0.2">
      <c r="A251" s="6">
        <v>249</v>
      </c>
      <c r="B251" s="6">
        <f t="shared" ca="1" si="3"/>
        <v>0.5616470234363995</v>
      </c>
      <c r="C251" s="6" t="s">
        <v>28</v>
      </c>
    </row>
    <row r="252" spans="1:3" x14ac:dyDescent="0.2">
      <c r="A252" s="6">
        <v>250</v>
      </c>
      <c r="B252" s="6">
        <f t="shared" ca="1" si="3"/>
        <v>0.81453663099688367</v>
      </c>
      <c r="C252" s="6" t="s">
        <v>27</v>
      </c>
    </row>
    <row r="253" spans="1:3" x14ac:dyDescent="0.2">
      <c r="A253" s="6">
        <v>251</v>
      </c>
      <c r="B253" s="6">
        <f t="shared" ca="1" si="3"/>
        <v>0.76305214633804996</v>
      </c>
      <c r="C253" s="6" t="s">
        <v>28</v>
      </c>
    </row>
    <row r="254" spans="1:3" x14ac:dyDescent="0.2">
      <c r="A254" s="6">
        <v>252</v>
      </c>
      <c r="B254" s="6">
        <f t="shared" ca="1" si="3"/>
        <v>0.72582126623895338</v>
      </c>
      <c r="C254" s="6" t="s">
        <v>27</v>
      </c>
    </row>
    <row r="255" spans="1:3" x14ac:dyDescent="0.2">
      <c r="A255" s="6">
        <v>253</v>
      </c>
      <c r="B255" s="6">
        <f t="shared" ca="1" si="3"/>
        <v>0.65471444179923399</v>
      </c>
      <c r="C255" s="6" t="s">
        <v>27</v>
      </c>
    </row>
    <row r="256" spans="1:3" x14ac:dyDescent="0.2">
      <c r="A256" s="6">
        <v>254</v>
      </c>
      <c r="B256" s="6">
        <f t="shared" ca="1" si="3"/>
        <v>0.77468351772152189</v>
      </c>
      <c r="C256" s="6" t="s">
        <v>27</v>
      </c>
    </row>
    <row r="257" spans="1:3" x14ac:dyDescent="0.2">
      <c r="A257" s="6">
        <v>255</v>
      </c>
      <c r="B257" s="6">
        <f t="shared" ca="1" si="3"/>
        <v>0.48809751070937579</v>
      </c>
      <c r="C257" s="6" t="s">
        <v>28</v>
      </c>
    </row>
    <row r="258" spans="1:3" x14ac:dyDescent="0.2">
      <c r="A258" s="6">
        <v>256</v>
      </c>
      <c r="B258" s="6">
        <f t="shared" ca="1" si="3"/>
        <v>0.81799730959238803</v>
      </c>
      <c r="C258" s="6" t="s">
        <v>28</v>
      </c>
    </row>
    <row r="259" spans="1:3" x14ac:dyDescent="0.2">
      <c r="A259" s="6">
        <v>257</v>
      </c>
      <c r="B259" s="6">
        <f t="shared" ca="1" si="3"/>
        <v>0.86383717290952178</v>
      </c>
      <c r="C259" s="6" t="s">
        <v>28</v>
      </c>
    </row>
    <row r="260" spans="1:3" x14ac:dyDescent="0.2">
      <c r="A260" s="6">
        <v>258</v>
      </c>
      <c r="B260" s="6">
        <f t="shared" ref="B260:B323" ca="1" si="4">IF(C260="Bomb",_xlfn.NORM.INV(RAND(),0.7,0.1),_xlfn.NORM.INV(RAND(),0.6,0.15))</f>
        <v>0.47257473449356191</v>
      </c>
      <c r="C260" s="6" t="s">
        <v>28</v>
      </c>
    </row>
    <row r="261" spans="1:3" x14ac:dyDescent="0.2">
      <c r="A261" s="6">
        <v>259</v>
      </c>
      <c r="B261" s="6">
        <f t="shared" ca="1" si="4"/>
        <v>0.50952031337936321</v>
      </c>
      <c r="C261" s="6" t="s">
        <v>28</v>
      </c>
    </row>
    <row r="262" spans="1:3" x14ac:dyDescent="0.2">
      <c r="A262" s="6">
        <v>260</v>
      </c>
      <c r="B262" s="6">
        <f t="shared" ca="1" si="4"/>
        <v>0.55203197903853451</v>
      </c>
      <c r="C262" s="6" t="s">
        <v>27</v>
      </c>
    </row>
    <row r="263" spans="1:3" x14ac:dyDescent="0.2">
      <c r="A263" s="6">
        <v>261</v>
      </c>
      <c r="B263" s="6">
        <f t="shared" ca="1" si="4"/>
        <v>0.71557323830023523</v>
      </c>
      <c r="C263" s="6" t="s">
        <v>27</v>
      </c>
    </row>
    <row r="264" spans="1:3" x14ac:dyDescent="0.2">
      <c r="A264" s="6">
        <v>262</v>
      </c>
      <c r="B264" s="6">
        <f t="shared" ca="1" si="4"/>
        <v>0.618979944789109</v>
      </c>
      <c r="C264" s="6" t="s">
        <v>27</v>
      </c>
    </row>
    <row r="265" spans="1:3" x14ac:dyDescent="0.2">
      <c r="A265" s="6">
        <v>263</v>
      </c>
      <c r="B265" s="6">
        <f t="shared" ca="1" si="4"/>
        <v>0.61184794958487787</v>
      </c>
      <c r="C265" s="6" t="s">
        <v>27</v>
      </c>
    </row>
    <row r="266" spans="1:3" x14ac:dyDescent="0.2">
      <c r="A266" s="6">
        <v>264</v>
      </c>
      <c r="B266" s="6">
        <f t="shared" ca="1" si="4"/>
        <v>0.74885491089268508</v>
      </c>
      <c r="C266" s="6" t="s">
        <v>28</v>
      </c>
    </row>
    <row r="267" spans="1:3" x14ac:dyDescent="0.2">
      <c r="A267" s="6">
        <v>265</v>
      </c>
      <c r="B267" s="6">
        <f t="shared" ca="1" si="4"/>
        <v>0.54376060352434319</v>
      </c>
      <c r="C267" s="6" t="s">
        <v>27</v>
      </c>
    </row>
    <row r="268" spans="1:3" x14ac:dyDescent="0.2">
      <c r="A268" s="6">
        <v>266</v>
      </c>
      <c r="B268" s="6">
        <f t="shared" ca="1" si="4"/>
        <v>0.54516021380736823</v>
      </c>
      <c r="C268" s="6" t="s">
        <v>27</v>
      </c>
    </row>
    <row r="269" spans="1:3" x14ac:dyDescent="0.2">
      <c r="A269" s="6">
        <v>267</v>
      </c>
      <c r="B269" s="6">
        <f t="shared" ca="1" si="4"/>
        <v>0.34654866858836247</v>
      </c>
      <c r="C269" s="6" t="s">
        <v>28</v>
      </c>
    </row>
    <row r="270" spans="1:3" x14ac:dyDescent="0.2">
      <c r="A270" s="6">
        <v>268</v>
      </c>
      <c r="B270" s="6">
        <f t="shared" ca="1" si="4"/>
        <v>0.58032217112678453</v>
      </c>
      <c r="C270" s="6" t="s">
        <v>28</v>
      </c>
    </row>
    <row r="271" spans="1:3" x14ac:dyDescent="0.2">
      <c r="A271" s="6">
        <v>269</v>
      </c>
      <c r="B271" s="6">
        <f t="shared" ca="1" si="4"/>
        <v>0.71766155303191081</v>
      </c>
      <c r="C271" s="6" t="s">
        <v>27</v>
      </c>
    </row>
    <row r="272" spans="1:3" x14ac:dyDescent="0.2">
      <c r="A272" s="6">
        <v>270</v>
      </c>
      <c r="B272" s="6">
        <f t="shared" ca="1" si="4"/>
        <v>0.80206080790824497</v>
      </c>
      <c r="C272" s="6" t="s">
        <v>27</v>
      </c>
    </row>
    <row r="273" spans="1:3" x14ac:dyDescent="0.2">
      <c r="A273" s="6">
        <v>271</v>
      </c>
      <c r="B273" s="6">
        <f t="shared" ca="1" si="4"/>
        <v>0.6774013103670572</v>
      </c>
      <c r="C273" s="6" t="s">
        <v>28</v>
      </c>
    </row>
    <row r="274" spans="1:3" x14ac:dyDescent="0.2">
      <c r="A274" s="6">
        <v>272</v>
      </c>
      <c r="B274" s="6">
        <f t="shared" ca="1" si="4"/>
        <v>0.57262164233364587</v>
      </c>
      <c r="C274" s="6" t="s">
        <v>28</v>
      </c>
    </row>
    <row r="275" spans="1:3" x14ac:dyDescent="0.2">
      <c r="A275" s="6">
        <v>273</v>
      </c>
      <c r="B275" s="6">
        <f t="shared" ca="1" si="4"/>
        <v>0.57290357315433516</v>
      </c>
      <c r="C275" s="6" t="s">
        <v>27</v>
      </c>
    </row>
    <row r="276" spans="1:3" x14ac:dyDescent="0.2">
      <c r="A276" s="6">
        <v>274</v>
      </c>
      <c r="B276" s="6">
        <f t="shared" ca="1" si="4"/>
        <v>0.97092381902961966</v>
      </c>
      <c r="C276" s="6" t="s">
        <v>28</v>
      </c>
    </row>
    <row r="277" spans="1:3" x14ac:dyDescent="0.2">
      <c r="A277" s="6">
        <v>275</v>
      </c>
      <c r="B277" s="6">
        <f t="shared" ca="1" si="4"/>
        <v>0.35746738616940466</v>
      </c>
      <c r="C277" s="6" t="s">
        <v>28</v>
      </c>
    </row>
    <row r="278" spans="1:3" x14ac:dyDescent="0.2">
      <c r="A278" s="6">
        <v>276</v>
      </c>
      <c r="B278" s="6">
        <f t="shared" ca="1" si="4"/>
        <v>0.80072277395977842</v>
      </c>
      <c r="C278" s="6" t="s">
        <v>27</v>
      </c>
    </row>
    <row r="279" spans="1:3" x14ac:dyDescent="0.2">
      <c r="A279" s="6">
        <v>277</v>
      </c>
      <c r="B279" s="6">
        <f t="shared" ca="1" si="4"/>
        <v>0.56308531720254662</v>
      </c>
      <c r="C279" s="6" t="s">
        <v>27</v>
      </c>
    </row>
    <row r="280" spans="1:3" x14ac:dyDescent="0.2">
      <c r="A280" s="6">
        <v>278</v>
      </c>
      <c r="B280" s="6">
        <f t="shared" ca="1" si="4"/>
        <v>0.58730014715220458</v>
      </c>
      <c r="C280" s="6" t="s">
        <v>28</v>
      </c>
    </row>
    <row r="281" spans="1:3" x14ac:dyDescent="0.2">
      <c r="A281" s="6">
        <v>279</v>
      </c>
      <c r="B281" s="6">
        <f t="shared" ca="1" si="4"/>
        <v>0.50306180646397414</v>
      </c>
      <c r="C281" s="6" t="s">
        <v>28</v>
      </c>
    </row>
    <row r="282" spans="1:3" x14ac:dyDescent="0.2">
      <c r="A282" s="6">
        <v>280</v>
      </c>
      <c r="B282" s="6">
        <f t="shared" ca="1" si="4"/>
        <v>0.51666795884032757</v>
      </c>
      <c r="C282" s="6" t="s">
        <v>28</v>
      </c>
    </row>
    <row r="283" spans="1:3" x14ac:dyDescent="0.2">
      <c r="A283" s="6">
        <v>281</v>
      </c>
      <c r="B283" s="6">
        <f t="shared" ca="1" si="4"/>
        <v>0.6337200677172401</v>
      </c>
      <c r="C283" s="6" t="s">
        <v>28</v>
      </c>
    </row>
    <row r="284" spans="1:3" x14ac:dyDescent="0.2">
      <c r="A284" s="6">
        <v>282</v>
      </c>
      <c r="B284" s="6">
        <f t="shared" ca="1" si="4"/>
        <v>0.56487672208375672</v>
      </c>
      <c r="C284" s="6" t="s">
        <v>27</v>
      </c>
    </row>
    <row r="285" spans="1:3" x14ac:dyDescent="0.2">
      <c r="A285" s="6">
        <v>283</v>
      </c>
      <c r="B285" s="6">
        <f t="shared" ca="1" si="4"/>
        <v>0.78712189479708672</v>
      </c>
      <c r="C285" s="6" t="s">
        <v>27</v>
      </c>
    </row>
    <row r="286" spans="1:3" x14ac:dyDescent="0.2">
      <c r="A286" s="6">
        <v>284</v>
      </c>
      <c r="B286" s="6">
        <f t="shared" ca="1" si="4"/>
        <v>0.71492788058823309</v>
      </c>
      <c r="C286" s="6" t="s">
        <v>27</v>
      </c>
    </row>
    <row r="287" spans="1:3" x14ac:dyDescent="0.2">
      <c r="A287" s="6">
        <v>285</v>
      </c>
      <c r="B287" s="6">
        <f t="shared" ca="1" si="4"/>
        <v>0.44234012370693276</v>
      </c>
      <c r="C287" s="6" t="s">
        <v>28</v>
      </c>
    </row>
    <row r="288" spans="1:3" x14ac:dyDescent="0.2">
      <c r="A288" s="6">
        <v>286</v>
      </c>
      <c r="B288" s="6">
        <f t="shared" ca="1" si="4"/>
        <v>0.64921166438872568</v>
      </c>
      <c r="C288" s="6" t="s">
        <v>27</v>
      </c>
    </row>
    <row r="289" spans="1:3" x14ac:dyDescent="0.2">
      <c r="A289" s="6">
        <v>287</v>
      </c>
      <c r="B289" s="6">
        <f t="shared" ca="1" si="4"/>
        <v>0.89801627433715836</v>
      </c>
      <c r="C289" s="6" t="s">
        <v>27</v>
      </c>
    </row>
    <row r="290" spans="1:3" x14ac:dyDescent="0.2">
      <c r="A290" s="6">
        <v>288</v>
      </c>
      <c r="B290" s="6">
        <f t="shared" ca="1" si="4"/>
        <v>0.78177266147689173</v>
      </c>
      <c r="C290" s="6" t="s">
        <v>27</v>
      </c>
    </row>
    <row r="291" spans="1:3" x14ac:dyDescent="0.2">
      <c r="A291" s="6">
        <v>289</v>
      </c>
      <c r="B291" s="6">
        <f t="shared" ca="1" si="4"/>
        <v>0.65530373322239444</v>
      </c>
      <c r="C291" s="6" t="s">
        <v>27</v>
      </c>
    </row>
    <row r="292" spans="1:3" x14ac:dyDescent="0.2">
      <c r="A292" s="6">
        <v>290</v>
      </c>
      <c r="B292" s="6">
        <f t="shared" ca="1" si="4"/>
        <v>0.42503927393307828</v>
      </c>
      <c r="C292" s="6" t="s">
        <v>28</v>
      </c>
    </row>
    <row r="293" spans="1:3" x14ac:dyDescent="0.2">
      <c r="A293" s="6">
        <v>291</v>
      </c>
      <c r="B293" s="6">
        <f t="shared" ca="1" si="4"/>
        <v>0.79085284284838775</v>
      </c>
      <c r="C293" s="6" t="s">
        <v>27</v>
      </c>
    </row>
    <row r="294" spans="1:3" x14ac:dyDescent="0.2">
      <c r="A294" s="6">
        <v>292</v>
      </c>
      <c r="B294" s="6">
        <f t="shared" ca="1" si="4"/>
        <v>0.55937978435135149</v>
      </c>
      <c r="C294" s="6" t="s">
        <v>28</v>
      </c>
    </row>
    <row r="295" spans="1:3" x14ac:dyDescent="0.2">
      <c r="A295" s="6">
        <v>293</v>
      </c>
      <c r="B295" s="6">
        <f t="shared" ca="1" si="4"/>
        <v>0.52043028892790988</v>
      </c>
      <c r="C295" s="6" t="s">
        <v>27</v>
      </c>
    </row>
    <row r="296" spans="1:3" x14ac:dyDescent="0.2">
      <c r="A296" s="6">
        <v>294</v>
      </c>
      <c r="B296" s="6">
        <f t="shared" ca="1" si="4"/>
        <v>0.44351696978901511</v>
      </c>
      <c r="C296" s="6" t="s">
        <v>28</v>
      </c>
    </row>
    <row r="297" spans="1:3" x14ac:dyDescent="0.2">
      <c r="A297" s="6">
        <v>295</v>
      </c>
      <c r="B297" s="6">
        <f t="shared" ca="1" si="4"/>
        <v>0.66714888141730777</v>
      </c>
      <c r="C297" s="6" t="s">
        <v>28</v>
      </c>
    </row>
    <row r="298" spans="1:3" x14ac:dyDescent="0.2">
      <c r="A298" s="6">
        <v>296</v>
      </c>
      <c r="B298" s="6">
        <f t="shared" ca="1" si="4"/>
        <v>0.54223231687993834</v>
      </c>
      <c r="C298" s="6" t="s">
        <v>27</v>
      </c>
    </row>
    <row r="299" spans="1:3" x14ac:dyDescent="0.2">
      <c r="A299" s="6">
        <v>297</v>
      </c>
      <c r="B299" s="6">
        <f t="shared" ca="1" si="4"/>
        <v>0.80035453143961188</v>
      </c>
      <c r="C299" s="6" t="s">
        <v>27</v>
      </c>
    </row>
    <row r="300" spans="1:3" x14ac:dyDescent="0.2">
      <c r="A300" s="6">
        <v>298</v>
      </c>
      <c r="B300" s="6">
        <f t="shared" ca="1" si="4"/>
        <v>0.67635585282018418</v>
      </c>
      <c r="C300" s="6" t="s">
        <v>28</v>
      </c>
    </row>
    <row r="301" spans="1:3" x14ac:dyDescent="0.2">
      <c r="A301" s="6">
        <v>299</v>
      </c>
      <c r="B301" s="6">
        <f t="shared" ca="1" si="4"/>
        <v>0.57204241058732641</v>
      </c>
      <c r="C301" s="6" t="s">
        <v>27</v>
      </c>
    </row>
    <row r="302" spans="1:3" x14ac:dyDescent="0.2">
      <c r="A302" s="6">
        <v>300</v>
      </c>
      <c r="B302" s="6">
        <f t="shared" ca="1" si="4"/>
        <v>0.76314795117058787</v>
      </c>
      <c r="C302" s="6" t="s">
        <v>27</v>
      </c>
    </row>
    <row r="303" spans="1:3" x14ac:dyDescent="0.2">
      <c r="A303" s="6">
        <v>301</v>
      </c>
      <c r="B303" s="6">
        <f t="shared" ca="1" si="4"/>
        <v>0.78999052813855197</v>
      </c>
      <c r="C303" s="6" t="s">
        <v>27</v>
      </c>
    </row>
    <row r="304" spans="1:3" x14ac:dyDescent="0.2">
      <c r="A304" s="6">
        <v>302</v>
      </c>
      <c r="B304" s="6">
        <f t="shared" ca="1" si="4"/>
        <v>0.72186442546597873</v>
      </c>
      <c r="C304" s="6" t="s">
        <v>27</v>
      </c>
    </row>
    <row r="305" spans="1:3" x14ac:dyDescent="0.2">
      <c r="A305" s="6">
        <v>303</v>
      </c>
      <c r="B305" s="6">
        <f t="shared" ca="1" si="4"/>
        <v>0.72261624019983528</v>
      </c>
      <c r="C305" s="6" t="s">
        <v>27</v>
      </c>
    </row>
    <row r="306" spans="1:3" x14ac:dyDescent="0.2">
      <c r="A306" s="6">
        <v>304</v>
      </c>
      <c r="B306" s="6">
        <f t="shared" ca="1" si="4"/>
        <v>0.70665985973829204</v>
      </c>
      <c r="C306" s="6" t="s">
        <v>27</v>
      </c>
    </row>
    <row r="307" spans="1:3" x14ac:dyDescent="0.2">
      <c r="A307" s="6">
        <v>305</v>
      </c>
      <c r="B307" s="6">
        <f t="shared" ca="1" si="4"/>
        <v>0.6412129594521716</v>
      </c>
      <c r="C307" s="6" t="s">
        <v>28</v>
      </c>
    </row>
    <row r="308" spans="1:3" x14ac:dyDescent="0.2">
      <c r="A308" s="6">
        <v>306</v>
      </c>
      <c r="B308" s="6">
        <f t="shared" ca="1" si="4"/>
        <v>0.75833080884332316</v>
      </c>
      <c r="C308" s="6" t="s">
        <v>27</v>
      </c>
    </row>
    <row r="309" spans="1:3" x14ac:dyDescent="0.2">
      <c r="A309" s="6">
        <v>307</v>
      </c>
      <c r="B309" s="6">
        <f t="shared" ca="1" si="4"/>
        <v>0.80689725762204878</v>
      </c>
      <c r="C309" s="6" t="s">
        <v>28</v>
      </c>
    </row>
    <row r="310" spans="1:3" x14ac:dyDescent="0.2">
      <c r="A310" s="6">
        <v>308</v>
      </c>
      <c r="B310" s="6">
        <f t="shared" ca="1" si="4"/>
        <v>0.74684308331955795</v>
      </c>
      <c r="C310" s="6" t="s">
        <v>27</v>
      </c>
    </row>
    <row r="311" spans="1:3" x14ac:dyDescent="0.2">
      <c r="A311" s="6">
        <v>309</v>
      </c>
      <c r="B311" s="6">
        <f t="shared" ca="1" si="4"/>
        <v>0.82737615052127578</v>
      </c>
      <c r="C311" s="6" t="s">
        <v>27</v>
      </c>
    </row>
    <row r="312" spans="1:3" x14ac:dyDescent="0.2">
      <c r="A312" s="6">
        <v>310</v>
      </c>
      <c r="B312" s="6">
        <f t="shared" ca="1" si="4"/>
        <v>0.28187111163399431</v>
      </c>
      <c r="C312" s="6" t="s">
        <v>28</v>
      </c>
    </row>
    <row r="313" spans="1:3" x14ac:dyDescent="0.2">
      <c r="A313" s="6">
        <v>311</v>
      </c>
      <c r="B313" s="6">
        <f t="shared" ca="1" si="4"/>
        <v>0.47295847221180509</v>
      </c>
      <c r="C313" s="6" t="s">
        <v>27</v>
      </c>
    </row>
    <row r="314" spans="1:3" x14ac:dyDescent="0.2">
      <c r="A314" s="6">
        <v>312</v>
      </c>
      <c r="B314" s="6">
        <f t="shared" ca="1" si="4"/>
        <v>0.75130632153057109</v>
      </c>
      <c r="C314" s="6" t="s">
        <v>27</v>
      </c>
    </row>
    <row r="315" spans="1:3" x14ac:dyDescent="0.2">
      <c r="A315" s="6">
        <v>313</v>
      </c>
      <c r="B315" s="6">
        <f t="shared" ca="1" si="4"/>
        <v>0.71607218434543563</v>
      </c>
      <c r="C315" s="6" t="s">
        <v>28</v>
      </c>
    </row>
    <row r="316" spans="1:3" x14ac:dyDescent="0.2">
      <c r="A316" s="6">
        <v>314</v>
      </c>
      <c r="B316" s="6">
        <f t="shared" ca="1" si="4"/>
        <v>0.50538573995590097</v>
      </c>
      <c r="C316" s="6" t="s">
        <v>28</v>
      </c>
    </row>
    <row r="317" spans="1:3" x14ac:dyDescent="0.2">
      <c r="A317" s="6">
        <v>315</v>
      </c>
      <c r="B317" s="6">
        <f t="shared" ca="1" si="4"/>
        <v>0.54271807862269994</v>
      </c>
      <c r="C317" s="6" t="s">
        <v>27</v>
      </c>
    </row>
    <row r="318" spans="1:3" x14ac:dyDescent="0.2">
      <c r="A318" s="6">
        <v>316</v>
      </c>
      <c r="B318" s="6">
        <f t="shared" ca="1" si="4"/>
        <v>0.66885127493181451</v>
      </c>
      <c r="C318" s="6" t="s">
        <v>27</v>
      </c>
    </row>
    <row r="319" spans="1:3" x14ac:dyDescent="0.2">
      <c r="A319" s="6">
        <v>317</v>
      </c>
      <c r="B319" s="6">
        <f t="shared" ca="1" si="4"/>
        <v>0.45292343595370299</v>
      </c>
      <c r="C319" s="6" t="s">
        <v>28</v>
      </c>
    </row>
    <row r="320" spans="1:3" x14ac:dyDescent="0.2">
      <c r="A320" s="6">
        <v>318</v>
      </c>
      <c r="B320" s="6">
        <f t="shared" ca="1" si="4"/>
        <v>0.66248763352462103</v>
      </c>
      <c r="C320" s="6" t="s">
        <v>27</v>
      </c>
    </row>
    <row r="321" spans="1:3" x14ac:dyDescent="0.2">
      <c r="A321" s="6">
        <v>319</v>
      </c>
      <c r="B321" s="6">
        <f t="shared" ca="1" si="4"/>
        <v>0.53651397087987118</v>
      </c>
      <c r="C321" s="6" t="s">
        <v>28</v>
      </c>
    </row>
    <row r="322" spans="1:3" x14ac:dyDescent="0.2">
      <c r="A322" s="6">
        <v>320</v>
      </c>
      <c r="B322" s="6">
        <f t="shared" ca="1" si="4"/>
        <v>0.58043478139137961</v>
      </c>
      <c r="C322" s="6" t="s">
        <v>28</v>
      </c>
    </row>
    <row r="323" spans="1:3" x14ac:dyDescent="0.2">
      <c r="A323" s="6">
        <v>321</v>
      </c>
      <c r="B323" s="6">
        <f t="shared" ca="1" si="4"/>
        <v>0.89821872841832284</v>
      </c>
      <c r="C323" s="6" t="s">
        <v>27</v>
      </c>
    </row>
    <row r="324" spans="1:3" x14ac:dyDescent="0.2">
      <c r="A324" s="6">
        <v>322</v>
      </c>
      <c r="B324" s="6">
        <f t="shared" ref="B324:B387" ca="1" si="5">IF(C324="Bomb",_xlfn.NORM.INV(RAND(),0.7,0.1),_xlfn.NORM.INV(RAND(),0.6,0.15))</f>
        <v>0.62688877331063098</v>
      </c>
      <c r="C324" s="6" t="s">
        <v>27</v>
      </c>
    </row>
    <row r="325" spans="1:3" x14ac:dyDescent="0.2">
      <c r="A325" s="6">
        <v>323</v>
      </c>
      <c r="B325" s="6">
        <f t="shared" ca="1" si="5"/>
        <v>0.77216396400450082</v>
      </c>
      <c r="C325" s="6" t="s">
        <v>27</v>
      </c>
    </row>
    <row r="326" spans="1:3" x14ac:dyDescent="0.2">
      <c r="A326" s="6">
        <v>324</v>
      </c>
      <c r="B326" s="6">
        <f t="shared" ca="1" si="5"/>
        <v>0.45744841784560331</v>
      </c>
      <c r="C326" s="6" t="s">
        <v>28</v>
      </c>
    </row>
    <row r="327" spans="1:3" x14ac:dyDescent="0.2">
      <c r="A327" s="6">
        <v>325</v>
      </c>
      <c r="B327" s="6">
        <f t="shared" ca="1" si="5"/>
        <v>0.76176483314655263</v>
      </c>
      <c r="C327" s="6" t="s">
        <v>28</v>
      </c>
    </row>
    <row r="328" spans="1:3" x14ac:dyDescent="0.2">
      <c r="A328" s="6">
        <v>326</v>
      </c>
      <c r="B328" s="6">
        <f t="shared" ca="1" si="5"/>
        <v>0.63930739726289565</v>
      </c>
      <c r="C328" s="6" t="s">
        <v>27</v>
      </c>
    </row>
    <row r="329" spans="1:3" x14ac:dyDescent="0.2">
      <c r="A329" s="6">
        <v>327</v>
      </c>
      <c r="B329" s="6">
        <f t="shared" ca="1" si="5"/>
        <v>0.68651650625163652</v>
      </c>
      <c r="C329" s="6" t="s">
        <v>28</v>
      </c>
    </row>
    <row r="330" spans="1:3" x14ac:dyDescent="0.2">
      <c r="A330" s="6">
        <v>328</v>
      </c>
      <c r="B330" s="6">
        <f t="shared" ca="1" si="5"/>
        <v>0.67287483886572885</v>
      </c>
      <c r="C330" s="6" t="s">
        <v>28</v>
      </c>
    </row>
    <row r="331" spans="1:3" x14ac:dyDescent="0.2">
      <c r="A331" s="6">
        <v>329</v>
      </c>
      <c r="B331" s="6">
        <f t="shared" ca="1" si="5"/>
        <v>0.70459523086496156</v>
      </c>
      <c r="C331" s="6" t="s">
        <v>27</v>
      </c>
    </row>
    <row r="332" spans="1:3" x14ac:dyDescent="0.2">
      <c r="A332" s="6">
        <v>330</v>
      </c>
      <c r="B332" s="6">
        <f t="shared" ca="1" si="5"/>
        <v>0.6467579601672292</v>
      </c>
      <c r="C332" s="6" t="s">
        <v>28</v>
      </c>
    </row>
    <row r="333" spans="1:3" x14ac:dyDescent="0.2">
      <c r="A333" s="6">
        <v>331</v>
      </c>
      <c r="B333" s="6">
        <f t="shared" ca="1" si="5"/>
        <v>0.531019345623711</v>
      </c>
      <c r="C333" s="6" t="s">
        <v>28</v>
      </c>
    </row>
    <row r="334" spans="1:3" x14ac:dyDescent="0.2">
      <c r="A334" s="6">
        <v>332</v>
      </c>
      <c r="B334" s="6">
        <f t="shared" ca="1" si="5"/>
        <v>0.76126245296045381</v>
      </c>
      <c r="C334" s="6" t="s">
        <v>27</v>
      </c>
    </row>
    <row r="335" spans="1:3" x14ac:dyDescent="0.2">
      <c r="A335" s="6">
        <v>333</v>
      </c>
      <c r="B335" s="6">
        <f t="shared" ca="1" si="5"/>
        <v>0.51537708898773171</v>
      </c>
      <c r="C335" s="6" t="s">
        <v>28</v>
      </c>
    </row>
    <row r="336" spans="1:3" x14ac:dyDescent="0.2">
      <c r="A336" s="6">
        <v>334</v>
      </c>
      <c r="B336" s="6">
        <f t="shared" ca="1" si="5"/>
        <v>0.68063306855912287</v>
      </c>
      <c r="C336" s="6" t="s">
        <v>28</v>
      </c>
    </row>
    <row r="337" spans="1:3" x14ac:dyDescent="0.2">
      <c r="A337" s="6">
        <v>335</v>
      </c>
      <c r="B337" s="6">
        <f t="shared" ca="1" si="5"/>
        <v>0.69878544808324206</v>
      </c>
      <c r="C337" s="6" t="s">
        <v>28</v>
      </c>
    </row>
    <row r="338" spans="1:3" x14ac:dyDescent="0.2">
      <c r="A338" s="6">
        <v>336</v>
      </c>
      <c r="B338" s="6">
        <f t="shared" ca="1" si="5"/>
        <v>0.65111651705749551</v>
      </c>
      <c r="C338" s="6" t="s">
        <v>27</v>
      </c>
    </row>
    <row r="339" spans="1:3" x14ac:dyDescent="0.2">
      <c r="A339" s="6">
        <v>337</v>
      </c>
      <c r="B339" s="6">
        <f t="shared" ca="1" si="5"/>
        <v>0.91407006938002366</v>
      </c>
      <c r="C339" s="6" t="s">
        <v>27</v>
      </c>
    </row>
    <row r="340" spans="1:3" x14ac:dyDescent="0.2">
      <c r="A340" s="6">
        <v>338</v>
      </c>
      <c r="B340" s="6">
        <f t="shared" ca="1" si="5"/>
        <v>0.86416173977063859</v>
      </c>
      <c r="C340" s="6" t="s">
        <v>27</v>
      </c>
    </row>
    <row r="341" spans="1:3" x14ac:dyDescent="0.2">
      <c r="A341" s="6">
        <v>339</v>
      </c>
      <c r="B341" s="6">
        <f t="shared" ca="1" si="5"/>
        <v>0.79902294871970492</v>
      </c>
      <c r="C341" s="6" t="s">
        <v>28</v>
      </c>
    </row>
    <row r="342" spans="1:3" x14ac:dyDescent="0.2">
      <c r="A342" s="6">
        <v>340</v>
      </c>
      <c r="B342" s="6">
        <f t="shared" ca="1" si="5"/>
        <v>0.70777391900647146</v>
      </c>
      <c r="C342" s="6" t="s">
        <v>28</v>
      </c>
    </row>
    <row r="343" spans="1:3" x14ac:dyDescent="0.2">
      <c r="A343" s="6">
        <v>341</v>
      </c>
      <c r="B343" s="6">
        <f t="shared" ca="1" si="5"/>
        <v>1.2255320741642699</v>
      </c>
      <c r="C343" s="6" t="s">
        <v>28</v>
      </c>
    </row>
    <row r="344" spans="1:3" x14ac:dyDescent="0.2">
      <c r="A344" s="6">
        <v>342</v>
      </c>
      <c r="B344" s="6">
        <f t="shared" ca="1" si="5"/>
        <v>0.48823761072440403</v>
      </c>
      <c r="C344" s="6" t="s">
        <v>28</v>
      </c>
    </row>
    <row r="345" spans="1:3" x14ac:dyDescent="0.2">
      <c r="A345" s="6">
        <v>343</v>
      </c>
      <c r="B345" s="6">
        <f t="shared" ca="1" si="5"/>
        <v>0.80258217485157934</v>
      </c>
      <c r="C345" s="6" t="s">
        <v>27</v>
      </c>
    </row>
    <row r="346" spans="1:3" x14ac:dyDescent="0.2">
      <c r="A346" s="6">
        <v>344</v>
      </c>
      <c r="B346" s="6">
        <f t="shared" ca="1" si="5"/>
        <v>0.96022204372965825</v>
      </c>
      <c r="C346" s="6" t="s">
        <v>27</v>
      </c>
    </row>
    <row r="347" spans="1:3" x14ac:dyDescent="0.2">
      <c r="A347" s="6">
        <v>345</v>
      </c>
      <c r="B347" s="6">
        <f t="shared" ca="1" si="5"/>
        <v>0.60193424434977416</v>
      </c>
      <c r="C347" s="6" t="s">
        <v>28</v>
      </c>
    </row>
    <row r="348" spans="1:3" x14ac:dyDescent="0.2">
      <c r="A348" s="6">
        <v>346</v>
      </c>
      <c r="B348" s="6">
        <f t="shared" ca="1" si="5"/>
        <v>0.7895925453218775</v>
      </c>
      <c r="C348" s="6" t="s">
        <v>27</v>
      </c>
    </row>
    <row r="349" spans="1:3" x14ac:dyDescent="0.2">
      <c r="A349" s="6">
        <v>347</v>
      </c>
      <c r="B349" s="6">
        <f t="shared" ca="1" si="5"/>
        <v>0.4786175095271259</v>
      </c>
      <c r="C349" s="6" t="s">
        <v>28</v>
      </c>
    </row>
    <row r="350" spans="1:3" x14ac:dyDescent="0.2">
      <c r="A350" s="6">
        <v>348</v>
      </c>
      <c r="B350" s="6">
        <f t="shared" ca="1" si="5"/>
        <v>0.55416001944645144</v>
      </c>
      <c r="C350" s="6" t="s">
        <v>27</v>
      </c>
    </row>
    <row r="351" spans="1:3" x14ac:dyDescent="0.2">
      <c r="A351" s="6">
        <v>349</v>
      </c>
      <c r="B351" s="6">
        <f t="shared" ca="1" si="5"/>
        <v>0.71589187782154073</v>
      </c>
      <c r="C351" s="6" t="s">
        <v>27</v>
      </c>
    </row>
    <row r="352" spans="1:3" x14ac:dyDescent="0.2">
      <c r="A352" s="6">
        <v>350</v>
      </c>
      <c r="B352" s="6">
        <f t="shared" ca="1" si="5"/>
        <v>0.71817157434931644</v>
      </c>
      <c r="C352" s="6" t="s">
        <v>28</v>
      </c>
    </row>
    <row r="353" spans="1:3" x14ac:dyDescent="0.2">
      <c r="A353" s="6">
        <v>351</v>
      </c>
      <c r="B353" s="6">
        <f t="shared" ca="1" si="5"/>
        <v>0.44384222839789278</v>
      </c>
      <c r="C353" s="6" t="s">
        <v>28</v>
      </c>
    </row>
    <row r="354" spans="1:3" x14ac:dyDescent="0.2">
      <c r="A354" s="6">
        <v>352</v>
      </c>
      <c r="B354" s="6">
        <f t="shared" ca="1" si="5"/>
        <v>0.47141419112623523</v>
      </c>
      <c r="C354" s="6" t="s">
        <v>28</v>
      </c>
    </row>
    <row r="355" spans="1:3" x14ac:dyDescent="0.2">
      <c r="A355" s="6">
        <v>353</v>
      </c>
      <c r="B355" s="6">
        <f t="shared" ca="1" si="5"/>
        <v>0.79881160049053923</v>
      </c>
      <c r="C355" s="6" t="s">
        <v>27</v>
      </c>
    </row>
    <row r="356" spans="1:3" x14ac:dyDescent="0.2">
      <c r="A356" s="6">
        <v>354</v>
      </c>
      <c r="B356" s="6">
        <f t="shared" ca="1" si="5"/>
        <v>0.72450049849671261</v>
      </c>
      <c r="C356" s="6" t="s">
        <v>27</v>
      </c>
    </row>
    <row r="357" spans="1:3" x14ac:dyDescent="0.2">
      <c r="A357" s="6">
        <v>355</v>
      </c>
      <c r="B357" s="6">
        <f t="shared" ca="1" si="5"/>
        <v>0.72141656150773226</v>
      </c>
      <c r="C357" s="6" t="s">
        <v>27</v>
      </c>
    </row>
    <row r="358" spans="1:3" x14ac:dyDescent="0.2">
      <c r="A358" s="6">
        <v>356</v>
      </c>
      <c r="B358" s="6">
        <f t="shared" ca="1" si="5"/>
        <v>0.71763081914597482</v>
      </c>
      <c r="C358" s="6" t="s">
        <v>27</v>
      </c>
    </row>
    <row r="359" spans="1:3" x14ac:dyDescent="0.2">
      <c r="A359" s="6">
        <v>357</v>
      </c>
      <c r="B359" s="6">
        <f t="shared" ca="1" si="5"/>
        <v>0.6449998524745082</v>
      </c>
      <c r="C359" s="6" t="s">
        <v>28</v>
      </c>
    </row>
    <row r="360" spans="1:3" x14ac:dyDescent="0.2">
      <c r="A360" s="6">
        <v>358</v>
      </c>
      <c r="B360" s="6">
        <f t="shared" ca="1" si="5"/>
        <v>0.84715715038070072</v>
      </c>
      <c r="C360" s="6" t="s">
        <v>27</v>
      </c>
    </row>
    <row r="361" spans="1:3" x14ac:dyDescent="0.2">
      <c r="A361" s="6">
        <v>359</v>
      </c>
      <c r="B361" s="6">
        <f t="shared" ca="1" si="5"/>
        <v>0.81710318853482167</v>
      </c>
      <c r="C361" s="6" t="s">
        <v>28</v>
      </c>
    </row>
    <row r="362" spans="1:3" x14ac:dyDescent="0.2">
      <c r="A362" s="6">
        <v>360</v>
      </c>
      <c r="B362" s="6">
        <f t="shared" ca="1" si="5"/>
        <v>0.67608783421186436</v>
      </c>
      <c r="C362" s="6" t="s">
        <v>28</v>
      </c>
    </row>
    <row r="363" spans="1:3" x14ac:dyDescent="0.2">
      <c r="A363" s="6">
        <v>361</v>
      </c>
      <c r="B363" s="6">
        <f t="shared" ca="1" si="5"/>
        <v>0.67544231957143619</v>
      </c>
      <c r="C363" s="6" t="s">
        <v>27</v>
      </c>
    </row>
    <row r="364" spans="1:3" x14ac:dyDescent="0.2">
      <c r="A364" s="6">
        <v>362</v>
      </c>
      <c r="B364" s="6">
        <f t="shared" ca="1" si="5"/>
        <v>0.72402402911841246</v>
      </c>
      <c r="C364" s="6" t="s">
        <v>27</v>
      </c>
    </row>
    <row r="365" spans="1:3" x14ac:dyDescent="0.2">
      <c r="A365" s="6">
        <v>363</v>
      </c>
      <c r="B365" s="6">
        <f t="shared" ca="1" si="5"/>
        <v>0.70159151824165489</v>
      </c>
      <c r="C365" s="6" t="s">
        <v>28</v>
      </c>
    </row>
    <row r="366" spans="1:3" x14ac:dyDescent="0.2">
      <c r="A366" s="6">
        <v>364</v>
      </c>
      <c r="B366" s="6">
        <f t="shared" ca="1" si="5"/>
        <v>0.82893513987377099</v>
      </c>
      <c r="C366" s="6" t="s">
        <v>27</v>
      </c>
    </row>
    <row r="367" spans="1:3" x14ac:dyDescent="0.2">
      <c r="A367" s="6">
        <v>365</v>
      </c>
      <c r="B367" s="6">
        <f t="shared" ca="1" si="5"/>
        <v>0.62426713278704071</v>
      </c>
      <c r="C367" s="6" t="s">
        <v>28</v>
      </c>
    </row>
    <row r="368" spans="1:3" x14ac:dyDescent="0.2">
      <c r="A368" s="6">
        <v>366</v>
      </c>
      <c r="B368" s="6">
        <f t="shared" ca="1" si="5"/>
        <v>0.64656699226456227</v>
      </c>
      <c r="C368" s="6" t="s">
        <v>28</v>
      </c>
    </row>
    <row r="369" spans="1:3" x14ac:dyDescent="0.2">
      <c r="A369" s="6">
        <v>367</v>
      </c>
      <c r="B369" s="6">
        <f t="shared" ca="1" si="5"/>
        <v>0.51082587037872673</v>
      </c>
      <c r="C369" s="6" t="s">
        <v>27</v>
      </c>
    </row>
    <row r="370" spans="1:3" x14ac:dyDescent="0.2">
      <c r="A370" s="6">
        <v>368</v>
      </c>
      <c r="B370" s="6">
        <f t="shared" ca="1" si="5"/>
        <v>0.78581898131204253</v>
      </c>
      <c r="C370" s="6" t="s">
        <v>27</v>
      </c>
    </row>
    <row r="371" spans="1:3" x14ac:dyDescent="0.2">
      <c r="A371" s="6">
        <v>369</v>
      </c>
      <c r="B371" s="6">
        <f t="shared" ca="1" si="5"/>
        <v>0.76221728681259593</v>
      </c>
      <c r="C371" s="6" t="s">
        <v>28</v>
      </c>
    </row>
    <row r="372" spans="1:3" x14ac:dyDescent="0.2">
      <c r="A372" s="6">
        <v>370</v>
      </c>
      <c r="B372" s="6">
        <f t="shared" ca="1" si="5"/>
        <v>0.61216024835185134</v>
      </c>
      <c r="C372" s="6" t="s">
        <v>27</v>
      </c>
    </row>
    <row r="373" spans="1:3" x14ac:dyDescent="0.2">
      <c r="A373" s="6">
        <v>371</v>
      </c>
      <c r="B373" s="6">
        <f t="shared" ca="1" si="5"/>
        <v>0.84920097989709165</v>
      </c>
      <c r="C373" s="6" t="s">
        <v>27</v>
      </c>
    </row>
    <row r="374" spans="1:3" x14ac:dyDescent="0.2">
      <c r="A374" s="6">
        <v>372</v>
      </c>
      <c r="B374" s="6">
        <f t="shared" ca="1" si="5"/>
        <v>0.58099755526840935</v>
      </c>
      <c r="C374" s="6" t="s">
        <v>28</v>
      </c>
    </row>
    <row r="375" spans="1:3" x14ac:dyDescent="0.2">
      <c r="A375" s="6">
        <v>373</v>
      </c>
      <c r="B375" s="6">
        <f t="shared" ca="1" si="5"/>
        <v>0.76937129969568285</v>
      </c>
      <c r="C375" s="6" t="s">
        <v>27</v>
      </c>
    </row>
    <row r="376" spans="1:3" x14ac:dyDescent="0.2">
      <c r="A376" s="6">
        <v>374</v>
      </c>
      <c r="B376" s="6">
        <f t="shared" ca="1" si="5"/>
        <v>0.56854750980954094</v>
      </c>
      <c r="C376" s="6" t="s">
        <v>27</v>
      </c>
    </row>
    <row r="377" spans="1:3" x14ac:dyDescent="0.2">
      <c r="A377" s="6">
        <v>375</v>
      </c>
      <c r="B377" s="6">
        <f t="shared" ca="1" si="5"/>
        <v>0.69130420927714309</v>
      </c>
      <c r="C377" s="6" t="s">
        <v>28</v>
      </c>
    </row>
    <row r="378" spans="1:3" x14ac:dyDescent="0.2">
      <c r="A378" s="6">
        <v>376</v>
      </c>
      <c r="B378" s="6">
        <f t="shared" ca="1" si="5"/>
        <v>0.8015186217317013</v>
      </c>
      <c r="C378" s="6" t="s">
        <v>27</v>
      </c>
    </row>
    <row r="379" spans="1:3" x14ac:dyDescent="0.2">
      <c r="A379" s="6">
        <v>377</v>
      </c>
      <c r="B379" s="6">
        <f t="shared" ca="1" si="5"/>
        <v>0.71456072360000689</v>
      </c>
      <c r="C379" s="6" t="s">
        <v>27</v>
      </c>
    </row>
    <row r="380" spans="1:3" x14ac:dyDescent="0.2">
      <c r="A380" s="6">
        <v>378</v>
      </c>
      <c r="B380" s="6">
        <f t="shared" ca="1" si="5"/>
        <v>0.70567312662889914</v>
      </c>
      <c r="C380" s="6" t="s">
        <v>27</v>
      </c>
    </row>
    <row r="381" spans="1:3" x14ac:dyDescent="0.2">
      <c r="A381" s="6">
        <v>379</v>
      </c>
      <c r="B381" s="6">
        <f t="shared" ca="1" si="5"/>
        <v>0.56769057063384532</v>
      </c>
      <c r="C381" s="6" t="s">
        <v>27</v>
      </c>
    </row>
    <row r="382" spans="1:3" x14ac:dyDescent="0.2">
      <c r="A382" s="6">
        <v>380</v>
      </c>
      <c r="B382" s="6">
        <f t="shared" ca="1" si="5"/>
        <v>0.77011609598298258</v>
      </c>
      <c r="C382" s="6" t="s">
        <v>27</v>
      </c>
    </row>
    <row r="383" spans="1:3" x14ac:dyDescent="0.2">
      <c r="A383" s="6">
        <v>381</v>
      </c>
      <c r="B383" s="6">
        <f t="shared" ca="1" si="5"/>
        <v>0.69308020165397277</v>
      </c>
      <c r="C383" s="6" t="s">
        <v>27</v>
      </c>
    </row>
    <row r="384" spans="1:3" x14ac:dyDescent="0.2">
      <c r="A384" s="6">
        <v>382</v>
      </c>
      <c r="B384" s="6">
        <f t="shared" ca="1" si="5"/>
        <v>0.62902374721469978</v>
      </c>
      <c r="C384" s="6" t="s">
        <v>27</v>
      </c>
    </row>
    <row r="385" spans="1:3" x14ac:dyDescent="0.2">
      <c r="A385" s="6">
        <v>383</v>
      </c>
      <c r="B385" s="6">
        <f t="shared" ca="1" si="5"/>
        <v>0.55261170983611163</v>
      </c>
      <c r="C385" s="6" t="s">
        <v>28</v>
      </c>
    </row>
    <row r="386" spans="1:3" x14ac:dyDescent="0.2">
      <c r="A386" s="6">
        <v>384</v>
      </c>
      <c r="B386" s="6">
        <f t="shared" ca="1" si="5"/>
        <v>0.76505228235085032</v>
      </c>
      <c r="C386" s="6" t="s">
        <v>27</v>
      </c>
    </row>
    <row r="387" spans="1:3" x14ac:dyDescent="0.2">
      <c r="A387" s="6">
        <v>385</v>
      </c>
      <c r="B387" s="6">
        <f t="shared" ca="1" si="5"/>
        <v>0.58903039394578216</v>
      </c>
      <c r="C387" s="6" t="s">
        <v>28</v>
      </c>
    </row>
    <row r="388" spans="1:3" x14ac:dyDescent="0.2">
      <c r="A388" s="6">
        <v>386</v>
      </c>
      <c r="B388" s="6">
        <f t="shared" ref="B388:B451" ca="1" si="6">IF(C388="Bomb",_xlfn.NORM.INV(RAND(),0.7,0.1),_xlfn.NORM.INV(RAND(),0.6,0.15))</f>
        <v>0.58391368275707389</v>
      </c>
      <c r="C388" s="6" t="s">
        <v>28</v>
      </c>
    </row>
    <row r="389" spans="1:3" x14ac:dyDescent="0.2">
      <c r="A389" s="6">
        <v>387</v>
      </c>
      <c r="B389" s="6">
        <f t="shared" ca="1" si="6"/>
        <v>0.64393078134554693</v>
      </c>
      <c r="C389" s="6" t="s">
        <v>28</v>
      </c>
    </row>
    <row r="390" spans="1:3" x14ac:dyDescent="0.2">
      <c r="A390" s="6">
        <v>388</v>
      </c>
      <c r="B390" s="6">
        <f t="shared" ca="1" si="6"/>
        <v>0.4576049797553603</v>
      </c>
      <c r="C390" s="6" t="s">
        <v>28</v>
      </c>
    </row>
    <row r="391" spans="1:3" x14ac:dyDescent="0.2">
      <c r="A391" s="6">
        <v>389</v>
      </c>
      <c r="B391" s="6">
        <f t="shared" ca="1" si="6"/>
        <v>0.62172190617947543</v>
      </c>
      <c r="C391" s="6" t="s">
        <v>28</v>
      </c>
    </row>
    <row r="392" spans="1:3" x14ac:dyDescent="0.2">
      <c r="A392" s="6">
        <v>390</v>
      </c>
      <c r="B392" s="6">
        <f t="shared" ca="1" si="6"/>
        <v>0.66680519118100912</v>
      </c>
      <c r="C392" s="6" t="s">
        <v>27</v>
      </c>
    </row>
    <row r="393" spans="1:3" x14ac:dyDescent="0.2">
      <c r="A393" s="6">
        <v>391</v>
      </c>
      <c r="B393" s="6">
        <f t="shared" ca="1" si="6"/>
        <v>0.71661575456840376</v>
      </c>
      <c r="C393" s="6" t="s">
        <v>27</v>
      </c>
    </row>
    <row r="394" spans="1:3" x14ac:dyDescent="0.2">
      <c r="A394" s="6">
        <v>392</v>
      </c>
      <c r="B394" s="6">
        <f t="shared" ca="1" si="6"/>
        <v>0.58138440927193946</v>
      </c>
      <c r="C394" s="6" t="s">
        <v>28</v>
      </c>
    </row>
    <row r="395" spans="1:3" x14ac:dyDescent="0.2">
      <c r="A395" s="6">
        <v>393</v>
      </c>
      <c r="B395" s="6">
        <f t="shared" ca="1" si="6"/>
        <v>0.98010720094342085</v>
      </c>
      <c r="C395" s="6" t="s">
        <v>28</v>
      </c>
    </row>
    <row r="396" spans="1:3" x14ac:dyDescent="0.2">
      <c r="A396" s="6">
        <v>394</v>
      </c>
      <c r="B396" s="6">
        <f t="shared" ca="1" si="6"/>
        <v>0.50956117792245503</v>
      </c>
      <c r="C396" s="6" t="s">
        <v>28</v>
      </c>
    </row>
    <row r="397" spans="1:3" x14ac:dyDescent="0.2">
      <c r="A397" s="6">
        <v>395</v>
      </c>
      <c r="B397" s="6">
        <f t="shared" ca="1" si="6"/>
        <v>0.56230746093101047</v>
      </c>
      <c r="C397" s="6" t="s">
        <v>27</v>
      </c>
    </row>
    <row r="398" spans="1:3" x14ac:dyDescent="0.2">
      <c r="A398" s="6">
        <v>396</v>
      </c>
      <c r="B398" s="6">
        <f t="shared" ca="1" si="6"/>
        <v>0.63279929300735693</v>
      </c>
      <c r="C398" s="6" t="s">
        <v>27</v>
      </c>
    </row>
    <row r="399" spans="1:3" x14ac:dyDescent="0.2">
      <c r="A399" s="6">
        <v>397</v>
      </c>
      <c r="B399" s="6">
        <f t="shared" ca="1" si="6"/>
        <v>0.5606593789758626</v>
      </c>
      <c r="C399" s="6" t="s">
        <v>28</v>
      </c>
    </row>
    <row r="400" spans="1:3" x14ac:dyDescent="0.2">
      <c r="A400" s="6">
        <v>398</v>
      </c>
      <c r="B400" s="6">
        <f t="shared" ca="1" si="6"/>
        <v>0.67708743504657665</v>
      </c>
      <c r="C400" s="6" t="s">
        <v>27</v>
      </c>
    </row>
    <row r="401" spans="1:3" x14ac:dyDescent="0.2">
      <c r="A401" s="6">
        <v>399</v>
      </c>
      <c r="B401" s="6">
        <f t="shared" ca="1" si="6"/>
        <v>0.54451818300108634</v>
      </c>
      <c r="C401" s="6" t="s">
        <v>28</v>
      </c>
    </row>
    <row r="402" spans="1:3" x14ac:dyDescent="0.2">
      <c r="A402" s="6">
        <v>400</v>
      </c>
      <c r="B402" s="6">
        <f t="shared" ca="1" si="6"/>
        <v>0.62908803016161652</v>
      </c>
      <c r="C402" s="6" t="s">
        <v>27</v>
      </c>
    </row>
    <row r="403" spans="1:3" x14ac:dyDescent="0.2">
      <c r="A403" s="6">
        <v>401</v>
      </c>
      <c r="B403" s="6">
        <f t="shared" ca="1" si="6"/>
        <v>0.9436442360720132</v>
      </c>
      <c r="C403" s="6" t="s">
        <v>28</v>
      </c>
    </row>
    <row r="404" spans="1:3" x14ac:dyDescent="0.2">
      <c r="A404" s="6">
        <v>402</v>
      </c>
      <c r="B404" s="6">
        <f t="shared" ca="1" si="6"/>
        <v>0.66007274499820623</v>
      </c>
      <c r="C404" s="6" t="s">
        <v>28</v>
      </c>
    </row>
    <row r="405" spans="1:3" x14ac:dyDescent="0.2">
      <c r="A405" s="6">
        <v>403</v>
      </c>
      <c r="B405" s="6">
        <f t="shared" ca="1" si="6"/>
        <v>0.40209601774496362</v>
      </c>
      <c r="C405" s="6" t="s">
        <v>28</v>
      </c>
    </row>
    <row r="406" spans="1:3" x14ac:dyDescent="0.2">
      <c r="A406" s="6">
        <v>404</v>
      </c>
      <c r="B406" s="6">
        <f t="shared" ca="1" si="6"/>
        <v>0.88473236710842706</v>
      </c>
      <c r="C406" s="6" t="s">
        <v>27</v>
      </c>
    </row>
    <row r="407" spans="1:3" x14ac:dyDescent="0.2">
      <c r="A407" s="6">
        <v>405</v>
      </c>
      <c r="B407" s="6">
        <f t="shared" ca="1" si="6"/>
        <v>0.67109280593435827</v>
      </c>
      <c r="C407" s="6" t="s">
        <v>27</v>
      </c>
    </row>
    <row r="408" spans="1:3" x14ac:dyDescent="0.2">
      <c r="A408" s="6">
        <v>406</v>
      </c>
      <c r="B408" s="6">
        <f t="shared" ca="1" si="6"/>
        <v>0.61768286480320278</v>
      </c>
      <c r="C408" s="6" t="s">
        <v>28</v>
      </c>
    </row>
    <row r="409" spans="1:3" x14ac:dyDescent="0.2">
      <c r="A409" s="6">
        <v>407</v>
      </c>
      <c r="B409" s="6">
        <f t="shared" ca="1" si="6"/>
        <v>0.82480113939870314</v>
      </c>
      <c r="C409" s="6" t="s">
        <v>28</v>
      </c>
    </row>
    <row r="410" spans="1:3" x14ac:dyDescent="0.2">
      <c r="A410" s="6">
        <v>408</v>
      </c>
      <c r="B410" s="6">
        <f t="shared" ca="1" si="6"/>
        <v>0.67915564809453255</v>
      </c>
      <c r="C410" s="6" t="s">
        <v>27</v>
      </c>
    </row>
    <row r="411" spans="1:3" x14ac:dyDescent="0.2">
      <c r="A411" s="6">
        <v>409</v>
      </c>
      <c r="B411" s="6">
        <f t="shared" ca="1" si="6"/>
        <v>0.85871581691910592</v>
      </c>
      <c r="C411" s="6" t="s">
        <v>27</v>
      </c>
    </row>
    <row r="412" spans="1:3" x14ac:dyDescent="0.2">
      <c r="A412" s="6">
        <v>410</v>
      </c>
      <c r="B412" s="6">
        <f t="shared" ca="1" si="6"/>
        <v>0.70700234974374698</v>
      </c>
      <c r="C412" s="6" t="s">
        <v>27</v>
      </c>
    </row>
    <row r="413" spans="1:3" x14ac:dyDescent="0.2">
      <c r="A413" s="6">
        <v>411</v>
      </c>
      <c r="B413" s="6">
        <f t="shared" ca="1" si="6"/>
        <v>0.49175233325279866</v>
      </c>
      <c r="C413" s="6" t="s">
        <v>28</v>
      </c>
    </row>
    <row r="414" spans="1:3" x14ac:dyDescent="0.2">
      <c r="A414" s="6">
        <v>412</v>
      </c>
      <c r="B414" s="6">
        <f t="shared" ca="1" si="6"/>
        <v>0.65657662101393888</v>
      </c>
      <c r="C414" s="6" t="s">
        <v>28</v>
      </c>
    </row>
    <row r="415" spans="1:3" x14ac:dyDescent="0.2">
      <c r="A415" s="6">
        <v>413</v>
      </c>
      <c r="B415" s="6">
        <f t="shared" ca="1" si="6"/>
        <v>0.68789318621310958</v>
      </c>
      <c r="C415" s="6" t="s">
        <v>27</v>
      </c>
    </row>
    <row r="416" spans="1:3" x14ac:dyDescent="0.2">
      <c r="A416" s="6">
        <v>414</v>
      </c>
      <c r="B416" s="6">
        <f t="shared" ca="1" si="6"/>
        <v>0.65779460453661054</v>
      </c>
      <c r="C416" s="6" t="s">
        <v>27</v>
      </c>
    </row>
    <row r="417" spans="1:3" x14ac:dyDescent="0.2">
      <c r="A417" s="6">
        <v>415</v>
      </c>
      <c r="B417" s="6">
        <f t="shared" ca="1" si="6"/>
        <v>0.55947619643884661</v>
      </c>
      <c r="C417" s="6" t="s">
        <v>28</v>
      </c>
    </row>
    <row r="418" spans="1:3" x14ac:dyDescent="0.2">
      <c r="A418" s="6">
        <v>416</v>
      </c>
      <c r="B418" s="6">
        <f t="shared" ca="1" si="6"/>
        <v>0.63821874981236504</v>
      </c>
      <c r="C418" s="6" t="s">
        <v>27</v>
      </c>
    </row>
    <row r="419" spans="1:3" x14ac:dyDescent="0.2">
      <c r="A419" s="6">
        <v>417</v>
      </c>
      <c r="B419" s="6">
        <f t="shared" ca="1" si="6"/>
        <v>0.69198750824717958</v>
      </c>
      <c r="C419" s="6" t="s">
        <v>27</v>
      </c>
    </row>
    <row r="420" spans="1:3" x14ac:dyDescent="0.2">
      <c r="A420" s="6">
        <v>418</v>
      </c>
      <c r="B420" s="6">
        <f t="shared" ca="1" si="6"/>
        <v>0.41886361222960855</v>
      </c>
      <c r="C420" s="6" t="s">
        <v>28</v>
      </c>
    </row>
    <row r="421" spans="1:3" x14ac:dyDescent="0.2">
      <c r="A421" s="6">
        <v>419</v>
      </c>
      <c r="B421" s="6">
        <f t="shared" ca="1" si="6"/>
        <v>0.57459607412450409</v>
      </c>
      <c r="C421" s="6" t="s">
        <v>28</v>
      </c>
    </row>
    <row r="422" spans="1:3" x14ac:dyDescent="0.2">
      <c r="A422" s="6">
        <v>420</v>
      </c>
      <c r="B422" s="6">
        <f t="shared" ca="1" si="6"/>
        <v>0.53130517402373145</v>
      </c>
      <c r="C422" s="6" t="s">
        <v>27</v>
      </c>
    </row>
    <row r="423" spans="1:3" x14ac:dyDescent="0.2">
      <c r="A423" s="6">
        <v>421</v>
      </c>
      <c r="B423" s="6">
        <f t="shared" ca="1" si="6"/>
        <v>0.74810323539118906</v>
      </c>
      <c r="C423" s="6" t="s">
        <v>27</v>
      </c>
    </row>
    <row r="424" spans="1:3" x14ac:dyDescent="0.2">
      <c r="A424" s="6">
        <v>422</v>
      </c>
      <c r="B424" s="6">
        <f t="shared" ca="1" si="6"/>
        <v>0.46752959333455801</v>
      </c>
      <c r="C424" s="6" t="s">
        <v>28</v>
      </c>
    </row>
    <row r="425" spans="1:3" x14ac:dyDescent="0.2">
      <c r="A425" s="6">
        <v>423</v>
      </c>
      <c r="B425" s="6">
        <f t="shared" ca="1" si="6"/>
        <v>0.6276845102298676</v>
      </c>
      <c r="C425" s="6" t="s">
        <v>28</v>
      </c>
    </row>
    <row r="426" spans="1:3" x14ac:dyDescent="0.2">
      <c r="A426" s="6">
        <v>424</v>
      </c>
      <c r="B426" s="6">
        <f t="shared" ca="1" si="6"/>
        <v>0.43291653330778174</v>
      </c>
      <c r="C426" s="6" t="s">
        <v>28</v>
      </c>
    </row>
    <row r="427" spans="1:3" x14ac:dyDescent="0.2">
      <c r="A427" s="6">
        <v>425</v>
      </c>
      <c r="B427" s="6">
        <f t="shared" ca="1" si="6"/>
        <v>0.81512429232475014</v>
      </c>
      <c r="C427" s="6" t="s">
        <v>27</v>
      </c>
    </row>
    <row r="428" spans="1:3" x14ac:dyDescent="0.2">
      <c r="A428" s="6">
        <v>426</v>
      </c>
      <c r="B428" s="6">
        <f t="shared" ca="1" si="6"/>
        <v>0.60896471275002262</v>
      </c>
      <c r="C428" s="6" t="s">
        <v>28</v>
      </c>
    </row>
    <row r="429" spans="1:3" x14ac:dyDescent="0.2">
      <c r="A429" s="6">
        <v>427</v>
      </c>
      <c r="B429" s="6">
        <f t="shared" ca="1" si="6"/>
        <v>0.65056528040541528</v>
      </c>
      <c r="C429" s="6" t="s">
        <v>27</v>
      </c>
    </row>
    <row r="430" spans="1:3" x14ac:dyDescent="0.2">
      <c r="A430" s="6">
        <v>428</v>
      </c>
      <c r="B430" s="6">
        <f t="shared" ca="1" si="6"/>
        <v>0.92147875827209269</v>
      </c>
      <c r="C430" s="6" t="s">
        <v>28</v>
      </c>
    </row>
    <row r="431" spans="1:3" x14ac:dyDescent="0.2">
      <c r="A431" s="6">
        <v>429</v>
      </c>
      <c r="B431" s="6">
        <f t="shared" ca="1" si="6"/>
        <v>0.57786994778145384</v>
      </c>
      <c r="C431" s="6" t="s">
        <v>28</v>
      </c>
    </row>
    <row r="432" spans="1:3" x14ac:dyDescent="0.2">
      <c r="A432" s="6">
        <v>430</v>
      </c>
      <c r="B432" s="6">
        <f t="shared" ca="1" si="6"/>
        <v>0.69747390438756607</v>
      </c>
      <c r="C432" s="6" t="s">
        <v>27</v>
      </c>
    </row>
    <row r="433" spans="1:3" x14ac:dyDescent="0.2">
      <c r="A433" s="6">
        <v>431</v>
      </c>
      <c r="B433" s="6">
        <f t="shared" ca="1" si="6"/>
        <v>0.92831301476491745</v>
      </c>
      <c r="C433" s="6" t="s">
        <v>27</v>
      </c>
    </row>
    <row r="434" spans="1:3" x14ac:dyDescent="0.2">
      <c r="A434" s="6">
        <v>432</v>
      </c>
      <c r="B434" s="6">
        <f t="shared" ca="1" si="6"/>
        <v>0.35774298671787585</v>
      </c>
      <c r="C434" s="6" t="s">
        <v>28</v>
      </c>
    </row>
    <row r="435" spans="1:3" x14ac:dyDescent="0.2">
      <c r="A435" s="6">
        <v>433</v>
      </c>
      <c r="B435" s="6">
        <f t="shared" ca="1" si="6"/>
        <v>0.46826565837992495</v>
      </c>
      <c r="C435" s="6" t="s">
        <v>27</v>
      </c>
    </row>
    <row r="436" spans="1:3" x14ac:dyDescent="0.2">
      <c r="A436" s="6">
        <v>434</v>
      </c>
      <c r="B436" s="6">
        <f t="shared" ca="1" si="6"/>
        <v>0.52775793386805658</v>
      </c>
      <c r="C436" s="6" t="s">
        <v>28</v>
      </c>
    </row>
    <row r="437" spans="1:3" x14ac:dyDescent="0.2">
      <c r="A437" s="6">
        <v>435</v>
      </c>
      <c r="B437" s="6">
        <f t="shared" ca="1" si="6"/>
        <v>0.60808497640849868</v>
      </c>
      <c r="C437" s="6" t="s">
        <v>27</v>
      </c>
    </row>
    <row r="438" spans="1:3" x14ac:dyDescent="0.2">
      <c r="A438" s="6">
        <v>436</v>
      </c>
      <c r="B438" s="6">
        <f t="shared" ca="1" si="6"/>
        <v>0.73178127467430976</v>
      </c>
      <c r="C438" s="6" t="s">
        <v>27</v>
      </c>
    </row>
    <row r="439" spans="1:3" x14ac:dyDescent="0.2">
      <c r="A439" s="6">
        <v>437</v>
      </c>
      <c r="B439" s="6">
        <f t="shared" ca="1" si="6"/>
        <v>0.59100846458577705</v>
      </c>
      <c r="C439" s="6" t="s">
        <v>28</v>
      </c>
    </row>
    <row r="440" spans="1:3" x14ac:dyDescent="0.2">
      <c r="A440" s="6">
        <v>438</v>
      </c>
      <c r="B440" s="6">
        <f t="shared" ca="1" si="6"/>
        <v>0.60605815747542013</v>
      </c>
      <c r="C440" s="6" t="s">
        <v>27</v>
      </c>
    </row>
    <row r="441" spans="1:3" x14ac:dyDescent="0.2">
      <c r="A441" s="6">
        <v>439</v>
      </c>
      <c r="B441" s="6">
        <f t="shared" ca="1" si="6"/>
        <v>0.79846616517954216</v>
      </c>
      <c r="C441" s="6" t="s">
        <v>27</v>
      </c>
    </row>
    <row r="442" spans="1:3" x14ac:dyDescent="0.2">
      <c r="A442" s="6">
        <v>440</v>
      </c>
      <c r="B442" s="6">
        <f t="shared" ca="1" si="6"/>
        <v>0.50688027906987276</v>
      </c>
      <c r="C442" s="6" t="s">
        <v>27</v>
      </c>
    </row>
    <row r="443" spans="1:3" x14ac:dyDescent="0.2">
      <c r="A443" s="6">
        <v>441</v>
      </c>
      <c r="B443" s="6">
        <f t="shared" ca="1" si="6"/>
        <v>0.65247427001319092</v>
      </c>
      <c r="C443" s="6" t="s">
        <v>27</v>
      </c>
    </row>
    <row r="444" spans="1:3" x14ac:dyDescent="0.2">
      <c r="A444" s="6">
        <v>442</v>
      </c>
      <c r="B444" s="6">
        <f t="shared" ca="1" si="6"/>
        <v>0.60935197778762606</v>
      </c>
      <c r="C444" s="6" t="s">
        <v>27</v>
      </c>
    </row>
    <row r="445" spans="1:3" x14ac:dyDescent="0.2">
      <c r="A445" s="6">
        <v>443</v>
      </c>
      <c r="B445" s="6">
        <f t="shared" ca="1" si="6"/>
        <v>0.79069815085763229</v>
      </c>
      <c r="C445" s="6" t="s">
        <v>27</v>
      </c>
    </row>
    <row r="446" spans="1:3" x14ac:dyDescent="0.2">
      <c r="A446" s="6">
        <v>444</v>
      </c>
      <c r="B446" s="6">
        <f t="shared" ca="1" si="6"/>
        <v>0.69891781313499435</v>
      </c>
      <c r="C446" s="6" t="s">
        <v>28</v>
      </c>
    </row>
    <row r="447" spans="1:3" x14ac:dyDescent="0.2">
      <c r="A447" s="6">
        <v>445</v>
      </c>
      <c r="B447" s="6">
        <f t="shared" ca="1" si="6"/>
        <v>0.28736262125796713</v>
      </c>
      <c r="C447" s="6" t="s">
        <v>28</v>
      </c>
    </row>
    <row r="448" spans="1:3" x14ac:dyDescent="0.2">
      <c r="A448" s="6">
        <v>446</v>
      </c>
      <c r="B448" s="6">
        <f t="shared" ca="1" si="6"/>
        <v>0.74116065570997403</v>
      </c>
      <c r="C448" s="6" t="s">
        <v>27</v>
      </c>
    </row>
    <row r="449" spans="1:3" x14ac:dyDescent="0.2">
      <c r="A449" s="6">
        <v>447</v>
      </c>
      <c r="B449" s="6">
        <f t="shared" ca="1" si="6"/>
        <v>0.61230656020242968</v>
      </c>
      <c r="C449" s="6" t="s">
        <v>28</v>
      </c>
    </row>
    <row r="450" spans="1:3" x14ac:dyDescent="0.2">
      <c r="A450" s="6">
        <v>448</v>
      </c>
      <c r="B450" s="6">
        <f t="shared" ca="1" si="6"/>
        <v>0.71808113985881483</v>
      </c>
      <c r="C450" s="6" t="s">
        <v>27</v>
      </c>
    </row>
    <row r="451" spans="1:3" x14ac:dyDescent="0.2">
      <c r="A451" s="6">
        <v>449</v>
      </c>
      <c r="B451" s="6">
        <f t="shared" ca="1" si="6"/>
        <v>0.7471919553769566</v>
      </c>
      <c r="C451" s="6" t="s">
        <v>27</v>
      </c>
    </row>
    <row r="452" spans="1:3" x14ac:dyDescent="0.2">
      <c r="A452" s="6">
        <v>450</v>
      </c>
      <c r="B452" s="6">
        <f t="shared" ref="B452:B515" ca="1" si="7">IF(C452="Bomb",_xlfn.NORM.INV(RAND(),0.7,0.1),_xlfn.NORM.INV(RAND(),0.6,0.15))</f>
        <v>0.32874230973785945</v>
      </c>
      <c r="C452" s="6" t="s">
        <v>28</v>
      </c>
    </row>
    <row r="453" spans="1:3" x14ac:dyDescent="0.2">
      <c r="A453" s="6">
        <v>451</v>
      </c>
      <c r="B453" s="6">
        <f t="shared" ca="1" si="7"/>
        <v>0.61969552311594489</v>
      </c>
      <c r="C453" s="6" t="s">
        <v>27</v>
      </c>
    </row>
    <row r="454" spans="1:3" x14ac:dyDescent="0.2">
      <c r="A454" s="6">
        <v>452</v>
      </c>
      <c r="B454" s="6">
        <f t="shared" ca="1" si="7"/>
        <v>0.85299047872416156</v>
      </c>
      <c r="C454" s="6" t="s">
        <v>27</v>
      </c>
    </row>
    <row r="455" spans="1:3" x14ac:dyDescent="0.2">
      <c r="A455" s="6">
        <v>453</v>
      </c>
      <c r="B455" s="6">
        <f t="shared" ca="1" si="7"/>
        <v>0.72691948355902858</v>
      </c>
      <c r="C455" s="6" t="s">
        <v>28</v>
      </c>
    </row>
    <row r="456" spans="1:3" x14ac:dyDescent="0.2">
      <c r="A456" s="6">
        <v>454</v>
      </c>
      <c r="B456" s="6">
        <f t="shared" ca="1" si="7"/>
        <v>0.86011861459832362</v>
      </c>
      <c r="C456" s="6" t="s">
        <v>27</v>
      </c>
    </row>
    <row r="457" spans="1:3" x14ac:dyDescent="0.2">
      <c r="A457" s="6">
        <v>455</v>
      </c>
      <c r="B457" s="6">
        <f t="shared" ca="1" si="7"/>
        <v>0.7033157841535399</v>
      </c>
      <c r="C457" s="6" t="s">
        <v>28</v>
      </c>
    </row>
    <row r="458" spans="1:3" x14ac:dyDescent="0.2">
      <c r="A458" s="6">
        <v>456</v>
      </c>
      <c r="B458" s="6">
        <f t="shared" ca="1" si="7"/>
        <v>0.43223375023228827</v>
      </c>
      <c r="C458" s="6" t="s">
        <v>28</v>
      </c>
    </row>
    <row r="459" spans="1:3" x14ac:dyDescent="0.2">
      <c r="A459" s="6">
        <v>457</v>
      </c>
      <c r="B459" s="6">
        <f t="shared" ca="1" si="7"/>
        <v>0.42395675576527192</v>
      </c>
      <c r="C459" s="6" t="s">
        <v>28</v>
      </c>
    </row>
    <row r="460" spans="1:3" x14ac:dyDescent="0.2">
      <c r="A460" s="6">
        <v>458</v>
      </c>
      <c r="B460" s="6">
        <f t="shared" ca="1" si="7"/>
        <v>0.56607350542543067</v>
      </c>
      <c r="C460" s="6" t="s">
        <v>28</v>
      </c>
    </row>
    <row r="461" spans="1:3" x14ac:dyDescent="0.2">
      <c r="A461" s="6">
        <v>459</v>
      </c>
      <c r="B461" s="6">
        <f t="shared" ca="1" si="7"/>
        <v>0.95641157934692766</v>
      </c>
      <c r="C461" s="6" t="s">
        <v>27</v>
      </c>
    </row>
    <row r="462" spans="1:3" x14ac:dyDescent="0.2">
      <c r="A462" s="6">
        <v>460</v>
      </c>
      <c r="B462" s="6">
        <f t="shared" ca="1" si="7"/>
        <v>0.89971427775513613</v>
      </c>
      <c r="C462" s="6" t="s">
        <v>27</v>
      </c>
    </row>
    <row r="463" spans="1:3" x14ac:dyDescent="0.2">
      <c r="A463" s="6">
        <v>461</v>
      </c>
      <c r="B463" s="6">
        <f t="shared" ca="1" si="7"/>
        <v>0.48374048007164355</v>
      </c>
      <c r="C463" s="6" t="s">
        <v>28</v>
      </c>
    </row>
    <row r="464" spans="1:3" x14ac:dyDescent="0.2">
      <c r="A464" s="6">
        <v>462</v>
      </c>
      <c r="B464" s="6">
        <f t="shared" ca="1" si="7"/>
        <v>0.81998165408917334</v>
      </c>
      <c r="C464" s="6" t="s">
        <v>27</v>
      </c>
    </row>
    <row r="465" spans="1:3" x14ac:dyDescent="0.2">
      <c r="A465" s="6">
        <v>463</v>
      </c>
      <c r="B465" s="6">
        <f t="shared" ca="1" si="7"/>
        <v>0.74921414828149702</v>
      </c>
      <c r="C465" s="6" t="s">
        <v>27</v>
      </c>
    </row>
    <row r="466" spans="1:3" x14ac:dyDescent="0.2">
      <c r="A466" s="6">
        <v>464</v>
      </c>
      <c r="B466" s="6">
        <f t="shared" ca="1" si="7"/>
        <v>0.78655270252444731</v>
      </c>
      <c r="C466" s="6" t="s">
        <v>27</v>
      </c>
    </row>
    <row r="467" spans="1:3" x14ac:dyDescent="0.2">
      <c r="A467" s="6">
        <v>465</v>
      </c>
      <c r="B467" s="6">
        <f t="shared" ca="1" si="7"/>
        <v>0.79147663244875677</v>
      </c>
      <c r="C467" s="6" t="s">
        <v>27</v>
      </c>
    </row>
    <row r="468" spans="1:3" x14ac:dyDescent="0.2">
      <c r="A468" s="6">
        <v>466</v>
      </c>
      <c r="B468" s="6">
        <f t="shared" ca="1" si="7"/>
        <v>0.54306166791166666</v>
      </c>
      <c r="C468" s="6" t="s">
        <v>28</v>
      </c>
    </row>
    <row r="469" spans="1:3" x14ac:dyDescent="0.2">
      <c r="A469" s="6">
        <v>467</v>
      </c>
      <c r="B469" s="6">
        <f t="shared" ca="1" si="7"/>
        <v>0.59401089392748363</v>
      </c>
      <c r="C469" s="6" t="s">
        <v>28</v>
      </c>
    </row>
    <row r="470" spans="1:3" x14ac:dyDescent="0.2">
      <c r="A470" s="6">
        <v>468</v>
      </c>
      <c r="B470" s="6">
        <f t="shared" ca="1" si="7"/>
        <v>0.58449867068926309</v>
      </c>
      <c r="C470" s="6" t="s">
        <v>28</v>
      </c>
    </row>
    <row r="471" spans="1:3" x14ac:dyDescent="0.2">
      <c r="A471" s="6">
        <v>469</v>
      </c>
      <c r="B471" s="6">
        <f t="shared" ca="1" si="7"/>
        <v>0.6524518909514766</v>
      </c>
      <c r="C471" s="6" t="s">
        <v>27</v>
      </c>
    </row>
    <row r="472" spans="1:3" x14ac:dyDescent="0.2">
      <c r="A472" s="6">
        <v>470</v>
      </c>
      <c r="B472" s="6">
        <f t="shared" ca="1" si="7"/>
        <v>0.69837680151299775</v>
      </c>
      <c r="C472" s="6" t="s">
        <v>28</v>
      </c>
    </row>
    <row r="473" spans="1:3" x14ac:dyDescent="0.2">
      <c r="A473" s="6">
        <v>471</v>
      </c>
      <c r="B473" s="6">
        <f t="shared" ca="1" si="7"/>
        <v>0.73851024354623518</v>
      </c>
      <c r="C473" s="6" t="s">
        <v>27</v>
      </c>
    </row>
    <row r="474" spans="1:3" x14ac:dyDescent="0.2">
      <c r="A474" s="6">
        <v>472</v>
      </c>
      <c r="B474" s="6">
        <f t="shared" ca="1" si="7"/>
        <v>0.71970128447930104</v>
      </c>
      <c r="C474" s="6" t="s">
        <v>27</v>
      </c>
    </row>
    <row r="475" spans="1:3" x14ac:dyDescent="0.2">
      <c r="A475" s="6">
        <v>473</v>
      </c>
      <c r="B475" s="6">
        <f t="shared" ca="1" si="7"/>
        <v>0.89165443123564003</v>
      </c>
      <c r="C475" s="6" t="s">
        <v>27</v>
      </c>
    </row>
    <row r="476" spans="1:3" x14ac:dyDescent="0.2">
      <c r="A476" s="6">
        <v>474</v>
      </c>
      <c r="B476" s="6">
        <f t="shared" ca="1" si="7"/>
        <v>0.49493760146749766</v>
      </c>
      <c r="C476" s="6" t="s">
        <v>28</v>
      </c>
    </row>
    <row r="477" spans="1:3" x14ac:dyDescent="0.2">
      <c r="A477" s="6">
        <v>475</v>
      </c>
      <c r="B477" s="6">
        <f t="shared" ca="1" si="7"/>
        <v>0.50934161086226193</v>
      </c>
      <c r="C477" s="6" t="s">
        <v>27</v>
      </c>
    </row>
    <row r="478" spans="1:3" x14ac:dyDescent="0.2">
      <c r="A478" s="6">
        <v>476</v>
      </c>
      <c r="B478" s="6">
        <f t="shared" ca="1" si="7"/>
        <v>0.61520035756206148</v>
      </c>
      <c r="C478" s="6" t="s">
        <v>27</v>
      </c>
    </row>
    <row r="479" spans="1:3" x14ac:dyDescent="0.2">
      <c r="A479" s="6">
        <v>477</v>
      </c>
      <c r="B479" s="6">
        <f t="shared" ca="1" si="7"/>
        <v>0.4063812349903958</v>
      </c>
      <c r="C479" s="6" t="s">
        <v>28</v>
      </c>
    </row>
    <row r="480" spans="1:3" x14ac:dyDescent="0.2">
      <c r="A480" s="6">
        <v>478</v>
      </c>
      <c r="B480" s="6">
        <f t="shared" ca="1" si="7"/>
        <v>0.85926873406119197</v>
      </c>
      <c r="C480" s="6" t="s">
        <v>28</v>
      </c>
    </row>
    <row r="481" spans="1:3" x14ac:dyDescent="0.2">
      <c r="A481" s="6">
        <v>479</v>
      </c>
      <c r="B481" s="6">
        <f t="shared" ca="1" si="7"/>
        <v>0.82389351312447778</v>
      </c>
      <c r="C481" s="6" t="s">
        <v>27</v>
      </c>
    </row>
    <row r="482" spans="1:3" x14ac:dyDescent="0.2">
      <c r="A482" s="6">
        <v>480</v>
      </c>
      <c r="B482" s="6">
        <f t="shared" ca="1" si="7"/>
        <v>0.91985698352296874</v>
      </c>
      <c r="C482" s="6" t="s">
        <v>27</v>
      </c>
    </row>
    <row r="483" spans="1:3" x14ac:dyDescent="0.2">
      <c r="A483" s="6">
        <v>481</v>
      </c>
      <c r="B483" s="6">
        <f t="shared" ca="1" si="7"/>
        <v>0.47543580539533586</v>
      </c>
      <c r="C483" s="6" t="s">
        <v>28</v>
      </c>
    </row>
    <row r="484" spans="1:3" x14ac:dyDescent="0.2">
      <c r="A484" s="6">
        <v>482</v>
      </c>
      <c r="B484" s="6">
        <f t="shared" ca="1" si="7"/>
        <v>0.67149645879582842</v>
      </c>
      <c r="C484" s="6" t="s">
        <v>28</v>
      </c>
    </row>
    <row r="485" spans="1:3" x14ac:dyDescent="0.2">
      <c r="A485" s="6">
        <v>483</v>
      </c>
      <c r="B485" s="6">
        <f t="shared" ca="1" si="7"/>
        <v>0.72852986845066581</v>
      </c>
      <c r="C485" s="6" t="s">
        <v>27</v>
      </c>
    </row>
    <row r="486" spans="1:3" x14ac:dyDescent="0.2">
      <c r="A486" s="6">
        <v>484</v>
      </c>
      <c r="B486" s="6">
        <f t="shared" ca="1" si="7"/>
        <v>0.57241946323168791</v>
      </c>
      <c r="C486" s="6" t="s">
        <v>27</v>
      </c>
    </row>
    <row r="487" spans="1:3" x14ac:dyDescent="0.2">
      <c r="A487" s="6">
        <v>485</v>
      </c>
      <c r="B487" s="6">
        <f t="shared" ca="1" si="7"/>
        <v>0.76027893926668488</v>
      </c>
      <c r="C487" s="6" t="s">
        <v>27</v>
      </c>
    </row>
    <row r="488" spans="1:3" x14ac:dyDescent="0.2">
      <c r="A488" s="6">
        <v>486</v>
      </c>
      <c r="B488" s="6">
        <f t="shared" ca="1" si="7"/>
        <v>0.37336907960222676</v>
      </c>
      <c r="C488" s="6" t="s">
        <v>28</v>
      </c>
    </row>
    <row r="489" spans="1:3" x14ac:dyDescent="0.2">
      <c r="A489" s="6">
        <v>487</v>
      </c>
      <c r="B489" s="6">
        <f t="shared" ca="1" si="7"/>
        <v>0.69436213713884265</v>
      </c>
      <c r="C489" s="6" t="s">
        <v>27</v>
      </c>
    </row>
    <row r="490" spans="1:3" x14ac:dyDescent="0.2">
      <c r="A490" s="6">
        <v>488</v>
      </c>
      <c r="B490" s="6">
        <f t="shared" ca="1" si="7"/>
        <v>0.5711331146095191</v>
      </c>
      <c r="C490" s="6" t="s">
        <v>28</v>
      </c>
    </row>
    <row r="491" spans="1:3" x14ac:dyDescent="0.2">
      <c r="A491" s="6">
        <v>489</v>
      </c>
      <c r="B491" s="6">
        <f t="shared" ca="1" si="7"/>
        <v>0.47324884003947909</v>
      </c>
      <c r="C491" s="6" t="s">
        <v>28</v>
      </c>
    </row>
    <row r="492" spans="1:3" x14ac:dyDescent="0.2">
      <c r="A492" s="6">
        <v>490</v>
      </c>
      <c r="B492" s="6">
        <f t="shared" ca="1" si="7"/>
        <v>0.7355539334441995</v>
      </c>
      <c r="C492" s="6" t="s">
        <v>27</v>
      </c>
    </row>
    <row r="493" spans="1:3" x14ac:dyDescent="0.2">
      <c r="A493" s="6">
        <v>491</v>
      </c>
      <c r="B493" s="6">
        <f t="shared" ca="1" si="7"/>
        <v>0.56512040625250382</v>
      </c>
      <c r="C493" s="6" t="s">
        <v>28</v>
      </c>
    </row>
    <row r="494" spans="1:3" x14ac:dyDescent="0.2">
      <c r="A494" s="6">
        <v>492</v>
      </c>
      <c r="B494" s="6">
        <f t="shared" ca="1" si="7"/>
        <v>0.63204539548098815</v>
      </c>
      <c r="C494" s="6" t="s">
        <v>27</v>
      </c>
    </row>
    <row r="495" spans="1:3" x14ac:dyDescent="0.2">
      <c r="A495" s="6">
        <v>493</v>
      </c>
      <c r="B495" s="6">
        <f t="shared" ca="1" si="7"/>
        <v>0.36599657362219062</v>
      </c>
      <c r="C495" s="6" t="s">
        <v>28</v>
      </c>
    </row>
    <row r="496" spans="1:3" x14ac:dyDescent="0.2">
      <c r="A496" s="6">
        <v>494</v>
      </c>
      <c r="B496" s="6">
        <f t="shared" ca="1" si="7"/>
        <v>0.6805466240293313</v>
      </c>
      <c r="C496" s="6" t="s">
        <v>28</v>
      </c>
    </row>
    <row r="497" spans="1:3" x14ac:dyDescent="0.2">
      <c r="A497" s="6">
        <v>495</v>
      </c>
      <c r="B497" s="6">
        <f t="shared" ca="1" si="7"/>
        <v>0.62580030599100178</v>
      </c>
      <c r="C497" s="6" t="s">
        <v>27</v>
      </c>
    </row>
    <row r="498" spans="1:3" x14ac:dyDescent="0.2">
      <c r="A498" s="6">
        <v>496</v>
      </c>
      <c r="B498" s="6">
        <f t="shared" ca="1" si="7"/>
        <v>0.63608311344802793</v>
      </c>
      <c r="C498" s="6" t="s">
        <v>27</v>
      </c>
    </row>
    <row r="499" spans="1:3" x14ac:dyDescent="0.2">
      <c r="A499" s="6">
        <v>497</v>
      </c>
      <c r="B499" s="6">
        <f t="shared" ca="1" si="7"/>
        <v>0.76405904807767977</v>
      </c>
      <c r="C499" s="6" t="s">
        <v>27</v>
      </c>
    </row>
    <row r="500" spans="1:3" x14ac:dyDescent="0.2">
      <c r="A500" s="6">
        <v>498</v>
      </c>
      <c r="B500" s="6">
        <f t="shared" ca="1" si="7"/>
        <v>0.61194422744599686</v>
      </c>
      <c r="C500" s="6" t="s">
        <v>28</v>
      </c>
    </row>
    <row r="501" spans="1:3" x14ac:dyDescent="0.2">
      <c r="A501" s="6">
        <v>499</v>
      </c>
      <c r="B501" s="6">
        <f t="shared" ca="1" si="7"/>
        <v>0.71964016651118778</v>
      </c>
      <c r="C501" s="6" t="s">
        <v>27</v>
      </c>
    </row>
    <row r="502" spans="1:3" x14ac:dyDescent="0.2">
      <c r="A502" s="6">
        <v>500</v>
      </c>
      <c r="B502" s="6">
        <f t="shared" ca="1" si="7"/>
        <v>0.64091656667246644</v>
      </c>
      <c r="C502" s="6" t="s">
        <v>27</v>
      </c>
    </row>
    <row r="503" spans="1:3" x14ac:dyDescent="0.2">
      <c r="A503" s="6">
        <v>501</v>
      </c>
      <c r="B503" s="6">
        <f t="shared" ca="1" si="7"/>
        <v>0.44647599624347445</v>
      </c>
      <c r="C503" s="6" t="s">
        <v>28</v>
      </c>
    </row>
    <row r="504" spans="1:3" x14ac:dyDescent="0.2">
      <c r="A504" s="6">
        <v>502</v>
      </c>
      <c r="B504" s="6">
        <f t="shared" ca="1" si="7"/>
        <v>0.60124328685083406</v>
      </c>
      <c r="C504" s="6" t="s">
        <v>28</v>
      </c>
    </row>
    <row r="505" spans="1:3" x14ac:dyDescent="0.2">
      <c r="A505" s="6">
        <v>503</v>
      </c>
      <c r="B505" s="6">
        <f t="shared" ca="1" si="7"/>
        <v>0.27038452432081639</v>
      </c>
      <c r="C505" s="6" t="s">
        <v>28</v>
      </c>
    </row>
    <row r="506" spans="1:3" x14ac:dyDescent="0.2">
      <c r="A506" s="6">
        <v>504</v>
      </c>
      <c r="B506" s="6">
        <f t="shared" ca="1" si="7"/>
        <v>0.44665279566653993</v>
      </c>
      <c r="C506" s="6" t="s">
        <v>28</v>
      </c>
    </row>
    <row r="507" spans="1:3" x14ac:dyDescent="0.2">
      <c r="A507" s="6">
        <v>505</v>
      </c>
      <c r="B507" s="6">
        <f t="shared" ca="1" si="7"/>
        <v>0.67630452574504529</v>
      </c>
      <c r="C507" s="6" t="s">
        <v>27</v>
      </c>
    </row>
    <row r="508" spans="1:3" x14ac:dyDescent="0.2">
      <c r="A508" s="6">
        <v>506</v>
      </c>
      <c r="B508" s="6">
        <f t="shared" ca="1" si="7"/>
        <v>0.7768966790455949</v>
      </c>
      <c r="C508" s="6" t="s">
        <v>27</v>
      </c>
    </row>
    <row r="509" spans="1:3" x14ac:dyDescent="0.2">
      <c r="A509" s="6">
        <v>507</v>
      </c>
      <c r="B509" s="6">
        <f t="shared" ca="1" si="7"/>
        <v>0.73829418959927495</v>
      </c>
      <c r="C509" s="6" t="s">
        <v>27</v>
      </c>
    </row>
    <row r="510" spans="1:3" x14ac:dyDescent="0.2">
      <c r="A510" s="6">
        <v>508</v>
      </c>
      <c r="B510" s="6">
        <f t="shared" ca="1" si="7"/>
        <v>0.6688732270870914</v>
      </c>
      <c r="C510" s="6" t="s">
        <v>28</v>
      </c>
    </row>
    <row r="511" spans="1:3" x14ac:dyDescent="0.2">
      <c r="A511" s="6">
        <v>509</v>
      </c>
      <c r="B511" s="6">
        <f t="shared" ca="1" si="7"/>
        <v>0.72214362685084932</v>
      </c>
      <c r="C511" s="6" t="s">
        <v>27</v>
      </c>
    </row>
    <row r="512" spans="1:3" x14ac:dyDescent="0.2">
      <c r="A512" s="6">
        <v>510</v>
      </c>
      <c r="B512" s="6">
        <f t="shared" ca="1" si="7"/>
        <v>0.76399301238534834</v>
      </c>
      <c r="C512" s="6" t="s">
        <v>27</v>
      </c>
    </row>
    <row r="513" spans="1:3" x14ac:dyDescent="0.2">
      <c r="A513" s="6">
        <v>511</v>
      </c>
      <c r="B513" s="6">
        <f t="shared" ca="1" si="7"/>
        <v>0.61177552652168155</v>
      </c>
      <c r="C513" s="6" t="s">
        <v>27</v>
      </c>
    </row>
    <row r="514" spans="1:3" x14ac:dyDescent="0.2">
      <c r="A514" s="6">
        <v>512</v>
      </c>
      <c r="B514" s="6">
        <f t="shared" ca="1" si="7"/>
        <v>0.66378604009031983</v>
      </c>
      <c r="C514" s="6" t="s">
        <v>27</v>
      </c>
    </row>
    <row r="515" spans="1:3" x14ac:dyDescent="0.2">
      <c r="A515" s="6">
        <v>513</v>
      </c>
      <c r="B515" s="6">
        <f t="shared" ca="1" si="7"/>
        <v>0.60107158844085395</v>
      </c>
      <c r="C515" s="6" t="s">
        <v>27</v>
      </c>
    </row>
    <row r="516" spans="1:3" x14ac:dyDescent="0.2">
      <c r="A516" s="6">
        <v>514</v>
      </c>
      <c r="B516" s="6">
        <f t="shared" ref="B516:B579" ca="1" si="8">IF(C516="Bomb",_xlfn.NORM.INV(RAND(),0.7,0.1),_xlfn.NORM.INV(RAND(),0.6,0.15))</f>
        <v>0.51755837067001265</v>
      </c>
      <c r="C516" s="6" t="s">
        <v>28</v>
      </c>
    </row>
    <row r="517" spans="1:3" x14ac:dyDescent="0.2">
      <c r="A517" s="6">
        <v>515</v>
      </c>
      <c r="B517" s="6">
        <f t="shared" ca="1" si="8"/>
        <v>0.91655819321022836</v>
      </c>
      <c r="C517" s="6" t="s">
        <v>27</v>
      </c>
    </row>
    <row r="518" spans="1:3" x14ac:dyDescent="0.2">
      <c r="A518" s="6">
        <v>516</v>
      </c>
      <c r="B518" s="6">
        <f t="shared" ca="1" si="8"/>
        <v>0.62431134534371557</v>
      </c>
      <c r="C518" s="6" t="s">
        <v>27</v>
      </c>
    </row>
    <row r="519" spans="1:3" x14ac:dyDescent="0.2">
      <c r="A519" s="6">
        <v>517</v>
      </c>
      <c r="B519" s="6">
        <f t="shared" ca="1" si="8"/>
        <v>0.51367890385158443</v>
      </c>
      <c r="C519" s="6" t="s">
        <v>27</v>
      </c>
    </row>
    <row r="520" spans="1:3" x14ac:dyDescent="0.2">
      <c r="A520" s="6">
        <v>518</v>
      </c>
      <c r="B520" s="6">
        <f t="shared" ca="1" si="8"/>
        <v>0.45124931443200961</v>
      </c>
      <c r="C520" s="6" t="s">
        <v>28</v>
      </c>
    </row>
    <row r="521" spans="1:3" x14ac:dyDescent="0.2">
      <c r="A521" s="6">
        <v>519</v>
      </c>
      <c r="B521" s="6">
        <f t="shared" ca="1" si="8"/>
        <v>0.68569694901719658</v>
      </c>
      <c r="C521" s="6" t="s">
        <v>27</v>
      </c>
    </row>
    <row r="522" spans="1:3" x14ac:dyDescent="0.2">
      <c r="A522" s="6">
        <v>520</v>
      </c>
      <c r="B522" s="6">
        <f t="shared" ca="1" si="8"/>
        <v>0.68893871157761044</v>
      </c>
      <c r="C522" s="6" t="s">
        <v>28</v>
      </c>
    </row>
    <row r="523" spans="1:3" x14ac:dyDescent="0.2">
      <c r="A523" s="6">
        <v>521</v>
      </c>
      <c r="B523" s="6">
        <f t="shared" ca="1" si="8"/>
        <v>0.66419620847228766</v>
      </c>
      <c r="C523" s="6" t="s">
        <v>28</v>
      </c>
    </row>
    <row r="524" spans="1:3" x14ac:dyDescent="0.2">
      <c r="A524" s="6">
        <v>522</v>
      </c>
      <c r="B524" s="6">
        <f t="shared" ca="1" si="8"/>
        <v>0.68690798659827446</v>
      </c>
      <c r="C524" s="6" t="s">
        <v>27</v>
      </c>
    </row>
    <row r="525" spans="1:3" x14ac:dyDescent="0.2">
      <c r="A525" s="6">
        <v>523</v>
      </c>
      <c r="B525" s="6">
        <f t="shared" ca="1" si="8"/>
        <v>0.6654765198146102</v>
      </c>
      <c r="C525" s="6" t="s">
        <v>27</v>
      </c>
    </row>
    <row r="526" spans="1:3" x14ac:dyDescent="0.2">
      <c r="A526" s="6">
        <v>524</v>
      </c>
      <c r="B526" s="6">
        <f t="shared" ca="1" si="8"/>
        <v>0.57045192563342229</v>
      </c>
      <c r="C526" s="6" t="s">
        <v>28</v>
      </c>
    </row>
    <row r="527" spans="1:3" x14ac:dyDescent="0.2">
      <c r="A527" s="6">
        <v>525</v>
      </c>
      <c r="B527" s="6">
        <f t="shared" ca="1" si="8"/>
        <v>0.78519371683372452</v>
      </c>
      <c r="C527" s="6" t="s">
        <v>27</v>
      </c>
    </row>
    <row r="528" spans="1:3" x14ac:dyDescent="0.2">
      <c r="A528" s="6">
        <v>526</v>
      </c>
      <c r="B528" s="6">
        <f t="shared" ca="1" si="8"/>
        <v>0.52024605413501113</v>
      </c>
      <c r="C528" s="6" t="s">
        <v>28</v>
      </c>
    </row>
    <row r="529" spans="1:3" x14ac:dyDescent="0.2">
      <c r="A529" s="6">
        <v>527</v>
      </c>
      <c r="B529" s="6">
        <f t="shared" ca="1" si="8"/>
        <v>0.53289779481638522</v>
      </c>
      <c r="C529" s="6" t="s">
        <v>28</v>
      </c>
    </row>
    <row r="530" spans="1:3" x14ac:dyDescent="0.2">
      <c r="A530" s="6">
        <v>528</v>
      </c>
      <c r="B530" s="6">
        <f t="shared" ca="1" si="8"/>
        <v>0.66249426831220881</v>
      </c>
      <c r="C530" s="6" t="s">
        <v>27</v>
      </c>
    </row>
    <row r="531" spans="1:3" x14ac:dyDescent="0.2">
      <c r="A531" s="6">
        <v>529</v>
      </c>
      <c r="B531" s="6">
        <f t="shared" ca="1" si="8"/>
        <v>0.63027511161851657</v>
      </c>
      <c r="C531" s="6" t="s">
        <v>27</v>
      </c>
    </row>
    <row r="532" spans="1:3" x14ac:dyDescent="0.2">
      <c r="A532" s="6">
        <v>530</v>
      </c>
      <c r="B532" s="6">
        <f t="shared" ca="1" si="8"/>
        <v>0.86743453945188942</v>
      </c>
      <c r="C532" s="6" t="s">
        <v>28</v>
      </c>
    </row>
    <row r="533" spans="1:3" x14ac:dyDescent="0.2">
      <c r="A533" s="6">
        <v>531</v>
      </c>
      <c r="B533" s="6">
        <f t="shared" ca="1" si="8"/>
        <v>0.60794058342427271</v>
      </c>
      <c r="C533" s="6" t="s">
        <v>27</v>
      </c>
    </row>
    <row r="534" spans="1:3" x14ac:dyDescent="0.2">
      <c r="A534" s="6">
        <v>532</v>
      </c>
      <c r="B534" s="6">
        <f t="shared" ca="1" si="8"/>
        <v>0.75119266899705095</v>
      </c>
      <c r="C534" s="6" t="s">
        <v>28</v>
      </c>
    </row>
    <row r="535" spans="1:3" x14ac:dyDescent="0.2">
      <c r="A535" s="6">
        <v>533</v>
      </c>
      <c r="B535" s="6">
        <f t="shared" ca="1" si="8"/>
        <v>0.59590671219079394</v>
      </c>
      <c r="C535" s="6" t="s">
        <v>28</v>
      </c>
    </row>
    <row r="536" spans="1:3" x14ac:dyDescent="0.2">
      <c r="A536" s="6">
        <v>534</v>
      </c>
      <c r="B536" s="6">
        <f t="shared" ca="1" si="8"/>
        <v>0.67395495451104581</v>
      </c>
      <c r="C536" s="6" t="s">
        <v>27</v>
      </c>
    </row>
    <row r="537" spans="1:3" x14ac:dyDescent="0.2">
      <c r="A537" s="6">
        <v>535</v>
      </c>
      <c r="B537" s="6">
        <f t="shared" ca="1" si="8"/>
        <v>0.5849138213392413</v>
      </c>
      <c r="C537" s="6" t="s">
        <v>28</v>
      </c>
    </row>
    <row r="538" spans="1:3" x14ac:dyDescent="0.2">
      <c r="A538" s="6">
        <v>536</v>
      </c>
      <c r="B538" s="6">
        <f t="shared" ca="1" si="8"/>
        <v>0.63922568321798212</v>
      </c>
      <c r="C538" s="6" t="s">
        <v>28</v>
      </c>
    </row>
    <row r="539" spans="1:3" x14ac:dyDescent="0.2">
      <c r="A539" s="6">
        <v>537</v>
      </c>
      <c r="B539" s="6">
        <f t="shared" ca="1" si="8"/>
        <v>0.50782396418296105</v>
      </c>
      <c r="C539" s="6" t="s">
        <v>28</v>
      </c>
    </row>
    <row r="540" spans="1:3" x14ac:dyDescent="0.2">
      <c r="A540" s="6">
        <v>538</v>
      </c>
      <c r="B540" s="6">
        <f t="shared" ca="1" si="8"/>
        <v>0.94248001887292221</v>
      </c>
      <c r="C540" s="6" t="s">
        <v>27</v>
      </c>
    </row>
    <row r="541" spans="1:3" x14ac:dyDescent="0.2">
      <c r="A541" s="6">
        <v>539</v>
      </c>
      <c r="B541" s="6">
        <f t="shared" ca="1" si="8"/>
        <v>0.6451829248832619</v>
      </c>
      <c r="C541" s="6" t="s">
        <v>28</v>
      </c>
    </row>
    <row r="542" spans="1:3" x14ac:dyDescent="0.2">
      <c r="A542" s="6">
        <v>540</v>
      </c>
      <c r="B542" s="6">
        <f t="shared" ca="1" si="8"/>
        <v>0.92750985411730724</v>
      </c>
      <c r="C542" s="6" t="s">
        <v>28</v>
      </c>
    </row>
    <row r="543" spans="1:3" x14ac:dyDescent="0.2">
      <c r="A543" s="6">
        <v>541</v>
      </c>
      <c r="B543" s="6">
        <f t="shared" ca="1" si="8"/>
        <v>0.62738457086012778</v>
      </c>
      <c r="C543" s="6" t="s">
        <v>28</v>
      </c>
    </row>
    <row r="544" spans="1:3" x14ac:dyDescent="0.2">
      <c r="A544" s="6">
        <v>542</v>
      </c>
      <c r="B544" s="6">
        <f t="shared" ca="1" si="8"/>
        <v>0.77624754834863663</v>
      </c>
      <c r="C544" s="6" t="s">
        <v>27</v>
      </c>
    </row>
    <row r="545" spans="1:3" x14ac:dyDescent="0.2">
      <c r="A545" s="6">
        <v>543</v>
      </c>
      <c r="B545" s="6">
        <f t="shared" ca="1" si="8"/>
        <v>0.61754234742391767</v>
      </c>
      <c r="C545" s="6" t="s">
        <v>27</v>
      </c>
    </row>
    <row r="546" spans="1:3" x14ac:dyDescent="0.2">
      <c r="A546" s="6">
        <v>544</v>
      </c>
      <c r="B546" s="6">
        <f t="shared" ca="1" si="8"/>
        <v>0.65564917482162755</v>
      </c>
      <c r="C546" s="6" t="s">
        <v>27</v>
      </c>
    </row>
    <row r="547" spans="1:3" x14ac:dyDescent="0.2">
      <c r="A547" s="6">
        <v>545</v>
      </c>
      <c r="B547" s="6">
        <f t="shared" ca="1" si="8"/>
        <v>0.71296999110114689</v>
      </c>
      <c r="C547" s="6" t="s">
        <v>28</v>
      </c>
    </row>
    <row r="548" spans="1:3" x14ac:dyDescent="0.2">
      <c r="A548" s="6">
        <v>546</v>
      </c>
      <c r="B548" s="6">
        <f t="shared" ca="1" si="8"/>
        <v>0.66601777659515893</v>
      </c>
      <c r="C548" s="6" t="s">
        <v>28</v>
      </c>
    </row>
    <row r="549" spans="1:3" x14ac:dyDescent="0.2">
      <c r="A549" s="6">
        <v>547</v>
      </c>
      <c r="B549" s="6">
        <f t="shared" ca="1" si="8"/>
        <v>0.74768909648213344</v>
      </c>
      <c r="C549" s="6" t="s">
        <v>27</v>
      </c>
    </row>
    <row r="550" spans="1:3" x14ac:dyDescent="0.2">
      <c r="A550" s="6">
        <v>548</v>
      </c>
      <c r="B550" s="6">
        <f t="shared" ca="1" si="8"/>
        <v>0.63665685900636482</v>
      </c>
      <c r="C550" s="6" t="s">
        <v>27</v>
      </c>
    </row>
    <row r="551" spans="1:3" x14ac:dyDescent="0.2">
      <c r="A551" s="6">
        <v>549</v>
      </c>
      <c r="B551" s="6">
        <f t="shared" ca="1" si="8"/>
        <v>0.63607139218767694</v>
      </c>
      <c r="C551" s="6" t="s">
        <v>28</v>
      </c>
    </row>
    <row r="552" spans="1:3" x14ac:dyDescent="0.2">
      <c r="A552" s="6">
        <v>550</v>
      </c>
      <c r="B552" s="6">
        <f t="shared" ca="1" si="8"/>
        <v>0.66709539512309135</v>
      </c>
      <c r="C552" s="6" t="s">
        <v>27</v>
      </c>
    </row>
    <row r="553" spans="1:3" x14ac:dyDescent="0.2">
      <c r="A553" s="6">
        <v>551</v>
      </c>
      <c r="B553" s="6">
        <f t="shared" ca="1" si="8"/>
        <v>0.62985750494844484</v>
      </c>
      <c r="C553" s="6" t="s">
        <v>28</v>
      </c>
    </row>
    <row r="554" spans="1:3" x14ac:dyDescent="0.2">
      <c r="A554" s="6">
        <v>552</v>
      </c>
      <c r="B554" s="6">
        <f t="shared" ca="1" si="8"/>
        <v>0.50374039557354267</v>
      </c>
      <c r="C554" s="6" t="s">
        <v>28</v>
      </c>
    </row>
    <row r="555" spans="1:3" x14ac:dyDescent="0.2">
      <c r="A555" s="6">
        <v>553</v>
      </c>
      <c r="B555" s="6">
        <f t="shared" ca="1" si="8"/>
        <v>0.59000936705364904</v>
      </c>
      <c r="C555" s="6" t="s">
        <v>28</v>
      </c>
    </row>
    <row r="556" spans="1:3" x14ac:dyDescent="0.2">
      <c r="A556" s="6">
        <v>554</v>
      </c>
      <c r="B556" s="6">
        <f t="shared" ca="1" si="8"/>
        <v>0.68055436076252762</v>
      </c>
      <c r="C556" s="6" t="s">
        <v>27</v>
      </c>
    </row>
    <row r="557" spans="1:3" x14ac:dyDescent="0.2">
      <c r="A557" s="6">
        <v>555</v>
      </c>
      <c r="B557" s="6">
        <f t="shared" ca="1" si="8"/>
        <v>0.31361432494888036</v>
      </c>
      <c r="C557" s="6" t="s">
        <v>28</v>
      </c>
    </row>
    <row r="558" spans="1:3" x14ac:dyDescent="0.2">
      <c r="A558" s="6">
        <v>556</v>
      </c>
      <c r="B558" s="6">
        <f t="shared" ca="1" si="8"/>
        <v>0.75957222734112795</v>
      </c>
      <c r="C558" s="6" t="s">
        <v>27</v>
      </c>
    </row>
    <row r="559" spans="1:3" x14ac:dyDescent="0.2">
      <c r="A559" s="6">
        <v>557</v>
      </c>
      <c r="B559" s="6">
        <f t="shared" ca="1" si="8"/>
        <v>0.69110205744240105</v>
      </c>
      <c r="C559" s="6" t="s">
        <v>27</v>
      </c>
    </row>
    <row r="560" spans="1:3" x14ac:dyDescent="0.2">
      <c r="A560" s="6">
        <v>558</v>
      </c>
      <c r="B560" s="6">
        <f t="shared" ca="1" si="8"/>
        <v>0.73955391061800979</v>
      </c>
      <c r="C560" s="6" t="s">
        <v>28</v>
      </c>
    </row>
    <row r="561" spans="1:3" x14ac:dyDescent="0.2">
      <c r="A561" s="6">
        <v>559</v>
      </c>
      <c r="B561" s="6">
        <f t="shared" ca="1" si="8"/>
        <v>0.6526845332076644</v>
      </c>
      <c r="C561" s="6" t="s">
        <v>27</v>
      </c>
    </row>
    <row r="562" spans="1:3" x14ac:dyDescent="0.2">
      <c r="A562" s="6">
        <v>560</v>
      </c>
      <c r="B562" s="6">
        <f t="shared" ca="1" si="8"/>
        <v>0.73002865572872888</v>
      </c>
      <c r="C562" s="6" t="s">
        <v>28</v>
      </c>
    </row>
    <row r="563" spans="1:3" x14ac:dyDescent="0.2">
      <c r="A563" s="6">
        <v>561</v>
      </c>
      <c r="B563" s="6">
        <f t="shared" ca="1" si="8"/>
        <v>0.69200632232783987</v>
      </c>
      <c r="C563" s="6" t="s">
        <v>28</v>
      </c>
    </row>
    <row r="564" spans="1:3" x14ac:dyDescent="0.2">
      <c r="A564" s="6">
        <v>562</v>
      </c>
      <c r="B564" s="6">
        <f t="shared" ca="1" si="8"/>
        <v>0.34111618514509895</v>
      </c>
      <c r="C564" s="6" t="s">
        <v>28</v>
      </c>
    </row>
    <row r="565" spans="1:3" x14ac:dyDescent="0.2">
      <c r="A565" s="6">
        <v>563</v>
      </c>
      <c r="B565" s="6">
        <f t="shared" ca="1" si="8"/>
        <v>1.0229268676556873</v>
      </c>
      <c r="C565" s="6" t="s">
        <v>28</v>
      </c>
    </row>
    <row r="566" spans="1:3" x14ac:dyDescent="0.2">
      <c r="A566" s="6">
        <v>564</v>
      </c>
      <c r="B566" s="6">
        <f t="shared" ca="1" si="8"/>
        <v>0.60054767202336934</v>
      </c>
      <c r="C566" s="6" t="s">
        <v>28</v>
      </c>
    </row>
    <row r="567" spans="1:3" x14ac:dyDescent="0.2">
      <c r="A567" s="6">
        <v>565</v>
      </c>
      <c r="B567" s="6">
        <f t="shared" ca="1" si="8"/>
        <v>0.56392828827398112</v>
      </c>
      <c r="C567" s="6" t="s">
        <v>28</v>
      </c>
    </row>
    <row r="568" spans="1:3" x14ac:dyDescent="0.2">
      <c r="A568" s="6">
        <v>566</v>
      </c>
      <c r="B568" s="6">
        <f t="shared" ca="1" si="8"/>
        <v>0.68669060818938243</v>
      </c>
      <c r="C568" s="6" t="s">
        <v>27</v>
      </c>
    </row>
    <row r="569" spans="1:3" x14ac:dyDescent="0.2">
      <c r="A569" s="6">
        <v>567</v>
      </c>
      <c r="B569" s="6">
        <f t="shared" ca="1" si="8"/>
        <v>0.56561328714343295</v>
      </c>
      <c r="C569" s="6" t="s">
        <v>27</v>
      </c>
    </row>
    <row r="570" spans="1:3" x14ac:dyDescent="0.2">
      <c r="A570" s="6">
        <v>568</v>
      </c>
      <c r="B570" s="6">
        <f t="shared" ca="1" si="8"/>
        <v>1.0122955530247282</v>
      </c>
      <c r="C570" s="6" t="s">
        <v>27</v>
      </c>
    </row>
    <row r="571" spans="1:3" x14ac:dyDescent="0.2">
      <c r="A571" s="6">
        <v>569</v>
      </c>
      <c r="B571" s="6">
        <f t="shared" ca="1" si="8"/>
        <v>0.54685464059164202</v>
      </c>
      <c r="C571" s="6" t="s">
        <v>28</v>
      </c>
    </row>
    <row r="572" spans="1:3" x14ac:dyDescent="0.2">
      <c r="A572" s="6">
        <v>570</v>
      </c>
      <c r="B572" s="6">
        <f t="shared" ca="1" si="8"/>
        <v>0.70526246711807539</v>
      </c>
      <c r="C572" s="6" t="s">
        <v>27</v>
      </c>
    </row>
    <row r="573" spans="1:3" x14ac:dyDescent="0.2">
      <c r="A573" s="6">
        <v>571</v>
      </c>
      <c r="B573" s="6">
        <f t="shared" ca="1" si="8"/>
        <v>0.60096664979272718</v>
      </c>
      <c r="C573" s="6" t="s">
        <v>28</v>
      </c>
    </row>
    <row r="574" spans="1:3" x14ac:dyDescent="0.2">
      <c r="A574" s="6">
        <v>572</v>
      </c>
      <c r="B574" s="6">
        <f t="shared" ca="1" si="8"/>
        <v>0.61852767510108342</v>
      </c>
      <c r="C574" s="6" t="s">
        <v>27</v>
      </c>
    </row>
    <row r="575" spans="1:3" x14ac:dyDescent="0.2">
      <c r="A575" s="6">
        <v>573</v>
      </c>
      <c r="B575" s="6">
        <f t="shared" ca="1" si="8"/>
        <v>0.84423337168957802</v>
      </c>
      <c r="C575" s="6" t="s">
        <v>27</v>
      </c>
    </row>
    <row r="576" spans="1:3" x14ac:dyDescent="0.2">
      <c r="A576" s="6">
        <v>574</v>
      </c>
      <c r="B576" s="6">
        <f t="shared" ca="1" si="8"/>
        <v>0.80113640834281807</v>
      </c>
      <c r="C576" s="6" t="s">
        <v>27</v>
      </c>
    </row>
    <row r="577" spans="1:3" x14ac:dyDescent="0.2">
      <c r="A577" s="6">
        <v>575</v>
      </c>
      <c r="B577" s="6">
        <f t="shared" ca="1" si="8"/>
        <v>0.66219810730461226</v>
      </c>
      <c r="C577" s="6" t="s">
        <v>28</v>
      </c>
    </row>
    <row r="578" spans="1:3" x14ac:dyDescent="0.2">
      <c r="A578" s="6">
        <v>576</v>
      </c>
      <c r="B578" s="6">
        <f t="shared" ca="1" si="8"/>
        <v>0.58790362949679398</v>
      </c>
      <c r="C578" s="6" t="s">
        <v>28</v>
      </c>
    </row>
    <row r="579" spans="1:3" x14ac:dyDescent="0.2">
      <c r="A579" s="6">
        <v>577</v>
      </c>
      <c r="B579" s="6">
        <f t="shared" ca="1" si="8"/>
        <v>0.61565004924268207</v>
      </c>
      <c r="C579" s="6" t="s">
        <v>28</v>
      </c>
    </row>
    <row r="580" spans="1:3" x14ac:dyDescent="0.2">
      <c r="A580" s="6">
        <v>578</v>
      </c>
      <c r="B580" s="6">
        <f t="shared" ref="B580:B643" ca="1" si="9">IF(C580="Bomb",_xlfn.NORM.INV(RAND(),0.7,0.1),_xlfn.NORM.INV(RAND(),0.6,0.15))</f>
        <v>0.94359061929755983</v>
      </c>
      <c r="C580" s="6" t="s">
        <v>27</v>
      </c>
    </row>
    <row r="581" spans="1:3" x14ac:dyDescent="0.2">
      <c r="A581" s="6">
        <v>579</v>
      </c>
      <c r="B581" s="6">
        <f t="shared" ca="1" si="9"/>
        <v>0.45922514307695617</v>
      </c>
      <c r="C581" s="6" t="s">
        <v>27</v>
      </c>
    </row>
    <row r="582" spans="1:3" x14ac:dyDescent="0.2">
      <c r="A582" s="6">
        <v>580</v>
      </c>
      <c r="B582" s="6">
        <f t="shared" ca="1" si="9"/>
        <v>0.66692720511697512</v>
      </c>
      <c r="C582" s="6" t="s">
        <v>27</v>
      </c>
    </row>
    <row r="583" spans="1:3" x14ac:dyDescent="0.2">
      <c r="A583" s="6">
        <v>581</v>
      </c>
      <c r="B583" s="6">
        <f t="shared" ca="1" si="9"/>
        <v>0.48936373007436995</v>
      </c>
      <c r="C583" s="6" t="s">
        <v>28</v>
      </c>
    </row>
    <row r="584" spans="1:3" x14ac:dyDescent="0.2">
      <c r="A584" s="6">
        <v>582</v>
      </c>
      <c r="B584" s="6">
        <f t="shared" ca="1" si="9"/>
        <v>0.72192569788006511</v>
      </c>
      <c r="C584" s="6" t="s">
        <v>27</v>
      </c>
    </row>
    <row r="585" spans="1:3" x14ac:dyDescent="0.2">
      <c r="A585" s="6">
        <v>583</v>
      </c>
      <c r="B585" s="6">
        <f t="shared" ca="1" si="9"/>
        <v>0.60718280710091399</v>
      </c>
      <c r="C585" s="6" t="s">
        <v>28</v>
      </c>
    </row>
    <row r="586" spans="1:3" x14ac:dyDescent="0.2">
      <c r="A586" s="6">
        <v>584</v>
      </c>
      <c r="B586" s="6">
        <f t="shared" ca="1" si="9"/>
        <v>0.74712612312966731</v>
      </c>
      <c r="C586" s="6" t="s">
        <v>27</v>
      </c>
    </row>
    <row r="587" spans="1:3" x14ac:dyDescent="0.2">
      <c r="A587" s="6">
        <v>585</v>
      </c>
      <c r="B587" s="6">
        <f t="shared" ca="1" si="9"/>
        <v>0.63078682298810396</v>
      </c>
      <c r="C587" s="6" t="s">
        <v>28</v>
      </c>
    </row>
    <row r="588" spans="1:3" x14ac:dyDescent="0.2">
      <c r="A588" s="6">
        <v>586</v>
      </c>
      <c r="B588" s="6">
        <f t="shared" ca="1" si="9"/>
        <v>0.39336563734274144</v>
      </c>
      <c r="C588" s="6" t="s">
        <v>28</v>
      </c>
    </row>
    <row r="589" spans="1:3" x14ac:dyDescent="0.2">
      <c r="A589" s="6">
        <v>587</v>
      </c>
      <c r="B589" s="6">
        <f t="shared" ca="1" si="9"/>
        <v>0.67102452691751624</v>
      </c>
      <c r="C589" s="6" t="s">
        <v>27</v>
      </c>
    </row>
    <row r="590" spans="1:3" x14ac:dyDescent="0.2">
      <c r="A590" s="6">
        <v>588</v>
      </c>
      <c r="B590" s="6">
        <f t="shared" ca="1" si="9"/>
        <v>0.84855428552834034</v>
      </c>
      <c r="C590" s="6" t="s">
        <v>28</v>
      </c>
    </row>
    <row r="591" spans="1:3" x14ac:dyDescent="0.2">
      <c r="A591" s="6">
        <v>589</v>
      </c>
      <c r="B591" s="6">
        <f t="shared" ca="1" si="9"/>
        <v>0.73246267111847607</v>
      </c>
      <c r="C591" s="6" t="s">
        <v>28</v>
      </c>
    </row>
    <row r="592" spans="1:3" x14ac:dyDescent="0.2">
      <c r="A592" s="6">
        <v>590</v>
      </c>
      <c r="B592" s="6">
        <f t="shared" ca="1" si="9"/>
        <v>0.68882357661366411</v>
      </c>
      <c r="C592" s="6" t="s">
        <v>27</v>
      </c>
    </row>
    <row r="593" spans="1:3" x14ac:dyDescent="0.2">
      <c r="A593" s="6">
        <v>591</v>
      </c>
      <c r="B593" s="6">
        <f t="shared" ca="1" si="9"/>
        <v>0.62498090268250983</v>
      </c>
      <c r="C593" s="6" t="s">
        <v>28</v>
      </c>
    </row>
    <row r="594" spans="1:3" x14ac:dyDescent="0.2">
      <c r="A594" s="6">
        <v>592</v>
      </c>
      <c r="B594" s="6">
        <f t="shared" ca="1" si="9"/>
        <v>0.41137033210379098</v>
      </c>
      <c r="C594" s="6" t="s">
        <v>27</v>
      </c>
    </row>
    <row r="595" spans="1:3" x14ac:dyDescent="0.2">
      <c r="A595" s="6">
        <v>593</v>
      </c>
      <c r="B595" s="6">
        <f t="shared" ca="1" si="9"/>
        <v>0.64007963117615085</v>
      </c>
      <c r="C595" s="6" t="s">
        <v>28</v>
      </c>
    </row>
    <row r="596" spans="1:3" x14ac:dyDescent="0.2">
      <c r="A596" s="6">
        <v>594</v>
      </c>
      <c r="B596" s="6">
        <f t="shared" ca="1" si="9"/>
        <v>0.90880245329657672</v>
      </c>
      <c r="C596" s="6" t="s">
        <v>27</v>
      </c>
    </row>
    <row r="597" spans="1:3" x14ac:dyDescent="0.2">
      <c r="A597" s="6">
        <v>595</v>
      </c>
      <c r="B597" s="6">
        <f t="shared" ca="1" si="9"/>
        <v>0.70309286648307545</v>
      </c>
      <c r="C597" s="6" t="s">
        <v>27</v>
      </c>
    </row>
    <row r="598" spans="1:3" x14ac:dyDescent="0.2">
      <c r="A598" s="6">
        <v>596</v>
      </c>
      <c r="B598" s="6">
        <f t="shared" ca="1" si="9"/>
        <v>0.64619874713028846</v>
      </c>
      <c r="C598" s="6" t="s">
        <v>27</v>
      </c>
    </row>
    <row r="599" spans="1:3" x14ac:dyDescent="0.2">
      <c r="A599" s="6">
        <v>597</v>
      </c>
      <c r="B599" s="6">
        <f t="shared" ca="1" si="9"/>
        <v>0.80074756726093732</v>
      </c>
      <c r="C599" s="6" t="s">
        <v>27</v>
      </c>
    </row>
    <row r="600" spans="1:3" x14ac:dyDescent="0.2">
      <c r="A600" s="6">
        <v>598</v>
      </c>
      <c r="B600" s="6">
        <f t="shared" ca="1" si="9"/>
        <v>0.53418037155898368</v>
      </c>
      <c r="C600" s="6" t="s">
        <v>28</v>
      </c>
    </row>
    <row r="601" spans="1:3" x14ac:dyDescent="0.2">
      <c r="A601" s="6">
        <v>599</v>
      </c>
      <c r="B601" s="6">
        <f t="shared" ca="1" si="9"/>
        <v>0.66317471219068658</v>
      </c>
      <c r="C601" s="6" t="s">
        <v>27</v>
      </c>
    </row>
    <row r="602" spans="1:3" x14ac:dyDescent="0.2">
      <c r="A602" s="6">
        <v>600</v>
      </c>
      <c r="B602" s="6">
        <f t="shared" ca="1" si="9"/>
        <v>0.65464171286411055</v>
      </c>
      <c r="C602" s="6" t="s">
        <v>27</v>
      </c>
    </row>
    <row r="603" spans="1:3" x14ac:dyDescent="0.2">
      <c r="A603" s="6">
        <v>601</v>
      </c>
      <c r="B603" s="6">
        <f t="shared" ca="1" si="9"/>
        <v>0.57632449758026039</v>
      </c>
      <c r="C603" s="6" t="s">
        <v>28</v>
      </c>
    </row>
    <row r="604" spans="1:3" x14ac:dyDescent="0.2">
      <c r="A604" s="6">
        <v>602</v>
      </c>
      <c r="B604" s="6">
        <f t="shared" ca="1" si="9"/>
        <v>0.59070805967573325</v>
      </c>
      <c r="C604" s="6" t="s">
        <v>28</v>
      </c>
    </row>
    <row r="605" spans="1:3" x14ac:dyDescent="0.2">
      <c r="A605" s="6">
        <v>603</v>
      </c>
      <c r="B605" s="6">
        <f t="shared" ca="1" si="9"/>
        <v>0.70313578355343465</v>
      </c>
      <c r="C605" s="6" t="s">
        <v>28</v>
      </c>
    </row>
    <row r="606" spans="1:3" x14ac:dyDescent="0.2">
      <c r="A606" s="6">
        <v>604</v>
      </c>
      <c r="B606" s="6">
        <f t="shared" ca="1" si="9"/>
        <v>0.72127667568298315</v>
      </c>
      <c r="C606" s="6" t="s">
        <v>27</v>
      </c>
    </row>
    <row r="607" spans="1:3" x14ac:dyDescent="0.2">
      <c r="A607" s="6">
        <v>605</v>
      </c>
      <c r="B607" s="6">
        <f t="shared" ca="1" si="9"/>
        <v>0.54270041664687085</v>
      </c>
      <c r="C607" s="6" t="s">
        <v>28</v>
      </c>
    </row>
    <row r="608" spans="1:3" x14ac:dyDescent="0.2">
      <c r="A608" s="6">
        <v>606</v>
      </c>
      <c r="B608" s="6">
        <f t="shared" ca="1" si="9"/>
        <v>0.74587739869663761</v>
      </c>
      <c r="C608" s="6" t="s">
        <v>27</v>
      </c>
    </row>
    <row r="609" spans="1:3" x14ac:dyDescent="0.2">
      <c r="A609" s="6">
        <v>607</v>
      </c>
      <c r="B609" s="6">
        <f t="shared" ca="1" si="9"/>
        <v>0.20668084920140378</v>
      </c>
      <c r="C609" s="6" t="s">
        <v>28</v>
      </c>
    </row>
    <row r="610" spans="1:3" x14ac:dyDescent="0.2">
      <c r="A610" s="6">
        <v>608</v>
      </c>
      <c r="B610" s="6">
        <f t="shared" ca="1" si="9"/>
        <v>0.65336338347776879</v>
      </c>
      <c r="C610" s="6" t="s">
        <v>27</v>
      </c>
    </row>
    <row r="611" spans="1:3" x14ac:dyDescent="0.2">
      <c r="A611" s="6">
        <v>609</v>
      </c>
      <c r="B611" s="6">
        <f t="shared" ca="1" si="9"/>
        <v>0.59279747985720954</v>
      </c>
      <c r="C611" s="6" t="s">
        <v>28</v>
      </c>
    </row>
    <row r="612" spans="1:3" x14ac:dyDescent="0.2">
      <c r="A612" s="6">
        <v>610</v>
      </c>
      <c r="B612" s="6">
        <f t="shared" ca="1" si="9"/>
        <v>0.66716861180468578</v>
      </c>
      <c r="C612" s="6" t="s">
        <v>28</v>
      </c>
    </row>
    <row r="613" spans="1:3" x14ac:dyDescent="0.2">
      <c r="A613" s="6">
        <v>611</v>
      </c>
      <c r="B613" s="6">
        <f t="shared" ca="1" si="9"/>
        <v>0.73537055488420078</v>
      </c>
      <c r="C613" s="6" t="s">
        <v>27</v>
      </c>
    </row>
    <row r="614" spans="1:3" x14ac:dyDescent="0.2">
      <c r="A614" s="6">
        <v>612</v>
      </c>
      <c r="B614" s="6">
        <f t="shared" ca="1" si="9"/>
        <v>0.67344707211664512</v>
      </c>
      <c r="C614" s="6" t="s">
        <v>27</v>
      </c>
    </row>
    <row r="615" spans="1:3" x14ac:dyDescent="0.2">
      <c r="A615" s="6">
        <v>613</v>
      </c>
      <c r="B615" s="6">
        <f t="shared" ca="1" si="9"/>
        <v>0.55315880561294284</v>
      </c>
      <c r="C615" s="6" t="s">
        <v>28</v>
      </c>
    </row>
    <row r="616" spans="1:3" x14ac:dyDescent="0.2">
      <c r="A616" s="6">
        <v>614</v>
      </c>
      <c r="B616" s="6">
        <f t="shared" ca="1" si="9"/>
        <v>0.38273899691124069</v>
      </c>
      <c r="C616" s="6" t="s">
        <v>28</v>
      </c>
    </row>
    <row r="617" spans="1:3" x14ac:dyDescent="0.2">
      <c r="A617" s="6">
        <v>615</v>
      </c>
      <c r="B617" s="6">
        <f t="shared" ca="1" si="9"/>
        <v>0.81872335676992147</v>
      </c>
      <c r="C617" s="6" t="s">
        <v>28</v>
      </c>
    </row>
    <row r="618" spans="1:3" x14ac:dyDescent="0.2">
      <c r="A618" s="6">
        <v>616</v>
      </c>
      <c r="B618" s="6">
        <f t="shared" ca="1" si="9"/>
        <v>0.85200623113132357</v>
      </c>
      <c r="C618" s="6" t="s">
        <v>27</v>
      </c>
    </row>
    <row r="619" spans="1:3" x14ac:dyDescent="0.2">
      <c r="A619" s="6">
        <v>617</v>
      </c>
      <c r="B619" s="6">
        <f t="shared" ca="1" si="9"/>
        <v>0.62894388444348792</v>
      </c>
      <c r="C619" s="6" t="s">
        <v>27</v>
      </c>
    </row>
    <row r="620" spans="1:3" x14ac:dyDescent="0.2">
      <c r="A620" s="6">
        <v>618</v>
      </c>
      <c r="B620" s="6">
        <f t="shared" ca="1" si="9"/>
        <v>0.8103257984314064</v>
      </c>
      <c r="C620" s="6" t="s">
        <v>27</v>
      </c>
    </row>
    <row r="621" spans="1:3" x14ac:dyDescent="0.2">
      <c r="A621" s="6">
        <v>619</v>
      </c>
      <c r="B621" s="6">
        <f t="shared" ca="1" si="9"/>
        <v>0.66028529683951531</v>
      </c>
      <c r="C621" s="6" t="s">
        <v>28</v>
      </c>
    </row>
    <row r="622" spans="1:3" x14ac:dyDescent="0.2">
      <c r="A622" s="6">
        <v>620</v>
      </c>
      <c r="B622" s="6">
        <f t="shared" ca="1" si="9"/>
        <v>0.45727949117974248</v>
      </c>
      <c r="C622" s="6" t="s">
        <v>28</v>
      </c>
    </row>
    <row r="623" spans="1:3" x14ac:dyDescent="0.2">
      <c r="A623" s="6">
        <v>621</v>
      </c>
      <c r="B623" s="6">
        <f t="shared" ca="1" si="9"/>
        <v>0.78063240930911371</v>
      </c>
      <c r="C623" s="6" t="s">
        <v>27</v>
      </c>
    </row>
    <row r="624" spans="1:3" x14ac:dyDescent="0.2">
      <c r="A624" s="6">
        <v>622</v>
      </c>
      <c r="B624" s="6">
        <f t="shared" ca="1" si="9"/>
        <v>0.75913525880536414</v>
      </c>
      <c r="C624" s="6" t="s">
        <v>27</v>
      </c>
    </row>
    <row r="625" spans="1:3" x14ac:dyDescent="0.2">
      <c r="A625" s="6">
        <v>623</v>
      </c>
      <c r="B625" s="6">
        <f t="shared" ca="1" si="9"/>
        <v>0.60783843389038472</v>
      </c>
      <c r="C625" s="6" t="s">
        <v>27</v>
      </c>
    </row>
    <row r="626" spans="1:3" x14ac:dyDescent="0.2">
      <c r="A626" s="6">
        <v>624</v>
      </c>
      <c r="B626" s="6">
        <f t="shared" ca="1" si="9"/>
        <v>0.67542750231206417</v>
      </c>
      <c r="C626" s="6" t="s">
        <v>28</v>
      </c>
    </row>
    <row r="627" spans="1:3" x14ac:dyDescent="0.2">
      <c r="A627" s="6">
        <v>625</v>
      </c>
      <c r="B627" s="6">
        <f t="shared" ca="1" si="9"/>
        <v>0.68147311627584761</v>
      </c>
      <c r="C627" s="6" t="s">
        <v>27</v>
      </c>
    </row>
    <row r="628" spans="1:3" x14ac:dyDescent="0.2">
      <c r="A628" s="6">
        <v>626</v>
      </c>
      <c r="B628" s="6">
        <f t="shared" ca="1" si="9"/>
        <v>0.76350930340736045</v>
      </c>
      <c r="C628" s="6" t="s">
        <v>28</v>
      </c>
    </row>
    <row r="629" spans="1:3" x14ac:dyDescent="0.2">
      <c r="A629" s="6">
        <v>627</v>
      </c>
      <c r="B629" s="6">
        <f t="shared" ca="1" si="9"/>
        <v>0.48395262598172756</v>
      </c>
      <c r="C629" s="6" t="s">
        <v>28</v>
      </c>
    </row>
    <row r="630" spans="1:3" x14ac:dyDescent="0.2">
      <c r="A630" s="6">
        <v>628</v>
      </c>
      <c r="B630" s="6">
        <f t="shared" ca="1" si="9"/>
        <v>0.2978117583580267</v>
      </c>
      <c r="C630" s="6" t="s">
        <v>28</v>
      </c>
    </row>
    <row r="631" spans="1:3" x14ac:dyDescent="0.2">
      <c r="A631" s="6">
        <v>629</v>
      </c>
      <c r="B631" s="6">
        <f t="shared" ca="1" si="9"/>
        <v>0.57286221945121774</v>
      </c>
      <c r="C631" s="6" t="s">
        <v>28</v>
      </c>
    </row>
    <row r="632" spans="1:3" x14ac:dyDescent="0.2">
      <c r="A632" s="6">
        <v>630</v>
      </c>
      <c r="B632" s="6">
        <f t="shared" ca="1" si="9"/>
        <v>0.75623487721021465</v>
      </c>
      <c r="C632" s="6" t="s">
        <v>27</v>
      </c>
    </row>
    <row r="633" spans="1:3" x14ac:dyDescent="0.2">
      <c r="A633" s="6">
        <v>631</v>
      </c>
      <c r="B633" s="6">
        <f t="shared" ca="1" si="9"/>
        <v>0.61895196641853811</v>
      </c>
      <c r="C633" s="6" t="s">
        <v>27</v>
      </c>
    </row>
    <row r="634" spans="1:3" x14ac:dyDescent="0.2">
      <c r="A634" s="6">
        <v>632</v>
      </c>
      <c r="B634" s="6">
        <f t="shared" ca="1" si="9"/>
        <v>0.75596195922828568</v>
      </c>
      <c r="C634" s="6" t="s">
        <v>28</v>
      </c>
    </row>
    <row r="635" spans="1:3" x14ac:dyDescent="0.2">
      <c r="A635" s="6">
        <v>633</v>
      </c>
      <c r="B635" s="6">
        <f t="shared" ca="1" si="9"/>
        <v>0.65606990563569934</v>
      </c>
      <c r="C635" s="6" t="s">
        <v>27</v>
      </c>
    </row>
    <row r="636" spans="1:3" x14ac:dyDescent="0.2">
      <c r="A636" s="6">
        <v>634</v>
      </c>
      <c r="B636" s="6">
        <f t="shared" ca="1" si="9"/>
        <v>0.58493182854201486</v>
      </c>
      <c r="C636" s="6" t="s">
        <v>27</v>
      </c>
    </row>
    <row r="637" spans="1:3" x14ac:dyDescent="0.2">
      <c r="A637" s="6">
        <v>635</v>
      </c>
      <c r="B637" s="6">
        <f t="shared" ca="1" si="9"/>
        <v>0.87361441777625792</v>
      </c>
      <c r="C637" s="6" t="s">
        <v>27</v>
      </c>
    </row>
    <row r="638" spans="1:3" x14ac:dyDescent="0.2">
      <c r="A638" s="6">
        <v>636</v>
      </c>
      <c r="B638" s="6">
        <f t="shared" ca="1" si="9"/>
        <v>0.707857266578508</v>
      </c>
      <c r="C638" s="6" t="s">
        <v>28</v>
      </c>
    </row>
    <row r="639" spans="1:3" x14ac:dyDescent="0.2">
      <c r="A639" s="6">
        <v>637</v>
      </c>
      <c r="B639" s="6">
        <f t="shared" ca="1" si="9"/>
        <v>0.55103726848439061</v>
      </c>
      <c r="C639" s="6" t="s">
        <v>28</v>
      </c>
    </row>
    <row r="640" spans="1:3" x14ac:dyDescent="0.2">
      <c r="A640" s="6">
        <v>638</v>
      </c>
      <c r="B640" s="6">
        <f t="shared" ca="1" si="9"/>
        <v>0.667637075042809</v>
      </c>
      <c r="C640" s="6" t="s">
        <v>27</v>
      </c>
    </row>
    <row r="641" spans="1:3" x14ac:dyDescent="0.2">
      <c r="A641" s="6">
        <v>639</v>
      </c>
      <c r="B641" s="6">
        <f t="shared" ca="1" si="9"/>
        <v>0.4329814161370934</v>
      </c>
      <c r="C641" s="6" t="s">
        <v>28</v>
      </c>
    </row>
    <row r="642" spans="1:3" x14ac:dyDescent="0.2">
      <c r="A642" s="6">
        <v>640</v>
      </c>
      <c r="B642" s="6">
        <f t="shared" ca="1" si="9"/>
        <v>0.5414857398576064</v>
      </c>
      <c r="C642" s="6" t="s">
        <v>27</v>
      </c>
    </row>
    <row r="643" spans="1:3" x14ac:dyDescent="0.2">
      <c r="A643" s="6">
        <v>641</v>
      </c>
      <c r="B643" s="6">
        <f t="shared" ca="1" si="9"/>
        <v>0.52707006729416073</v>
      </c>
      <c r="C643" s="6" t="s">
        <v>27</v>
      </c>
    </row>
    <row r="644" spans="1:3" x14ac:dyDescent="0.2">
      <c r="A644" s="6">
        <v>642</v>
      </c>
      <c r="B644" s="6">
        <f t="shared" ref="B644:B707" ca="1" si="10">IF(C644="Bomb",_xlfn.NORM.INV(RAND(),0.7,0.1),_xlfn.NORM.INV(RAND(),0.6,0.15))</f>
        <v>0.66468376870435186</v>
      </c>
      <c r="C644" s="6" t="s">
        <v>28</v>
      </c>
    </row>
    <row r="645" spans="1:3" x14ac:dyDescent="0.2">
      <c r="A645" s="6">
        <v>643</v>
      </c>
      <c r="B645" s="6">
        <f t="shared" ca="1" si="10"/>
        <v>0.6618589622223392</v>
      </c>
      <c r="C645" s="6" t="s">
        <v>27</v>
      </c>
    </row>
    <row r="646" spans="1:3" x14ac:dyDescent="0.2">
      <c r="A646" s="6">
        <v>644</v>
      </c>
      <c r="B646" s="6">
        <f t="shared" ca="1" si="10"/>
        <v>0.59589712917938598</v>
      </c>
      <c r="C646" s="6" t="s">
        <v>28</v>
      </c>
    </row>
    <row r="647" spans="1:3" x14ac:dyDescent="0.2">
      <c r="A647" s="6">
        <v>645</v>
      </c>
      <c r="B647" s="6">
        <f t="shared" ca="1" si="10"/>
        <v>0.36916007309357085</v>
      </c>
      <c r="C647" s="6" t="s">
        <v>28</v>
      </c>
    </row>
    <row r="648" spans="1:3" x14ac:dyDescent="0.2">
      <c r="A648" s="6">
        <v>646</v>
      </c>
      <c r="B648" s="6">
        <f t="shared" ca="1" si="10"/>
        <v>0.80019442438397348</v>
      </c>
      <c r="C648" s="6" t="s">
        <v>28</v>
      </c>
    </row>
    <row r="649" spans="1:3" x14ac:dyDescent="0.2">
      <c r="A649" s="6">
        <v>647</v>
      </c>
      <c r="B649" s="6">
        <f t="shared" ca="1" si="10"/>
        <v>0.65722975313266141</v>
      </c>
      <c r="C649" s="6" t="s">
        <v>27</v>
      </c>
    </row>
    <row r="650" spans="1:3" x14ac:dyDescent="0.2">
      <c r="A650" s="6">
        <v>648</v>
      </c>
      <c r="B650" s="6">
        <f t="shared" ca="1" si="10"/>
        <v>0.70691370129398123</v>
      </c>
      <c r="C650" s="6" t="s">
        <v>27</v>
      </c>
    </row>
    <row r="651" spans="1:3" x14ac:dyDescent="0.2">
      <c r="A651" s="6">
        <v>649</v>
      </c>
      <c r="B651" s="6">
        <f t="shared" ca="1" si="10"/>
        <v>0.78628877487178994</v>
      </c>
      <c r="C651" s="6" t="s">
        <v>27</v>
      </c>
    </row>
    <row r="652" spans="1:3" x14ac:dyDescent="0.2">
      <c r="A652" s="6">
        <v>650</v>
      </c>
      <c r="B652" s="6">
        <f t="shared" ca="1" si="10"/>
        <v>0.60966899627125681</v>
      </c>
      <c r="C652" s="6" t="s">
        <v>27</v>
      </c>
    </row>
    <row r="653" spans="1:3" x14ac:dyDescent="0.2">
      <c r="A653" s="6">
        <v>651</v>
      </c>
      <c r="B653" s="6">
        <f t="shared" ca="1" si="10"/>
        <v>0.4046763344645572</v>
      </c>
      <c r="C653" s="6" t="s">
        <v>28</v>
      </c>
    </row>
    <row r="654" spans="1:3" x14ac:dyDescent="0.2">
      <c r="A654" s="6">
        <v>652</v>
      </c>
      <c r="B654" s="6">
        <f t="shared" ca="1" si="10"/>
        <v>0.74342212087415727</v>
      </c>
      <c r="C654" s="6" t="s">
        <v>28</v>
      </c>
    </row>
    <row r="655" spans="1:3" x14ac:dyDescent="0.2">
      <c r="A655" s="6">
        <v>653</v>
      </c>
      <c r="B655" s="6">
        <f t="shared" ca="1" si="10"/>
        <v>0.59291588522674288</v>
      </c>
      <c r="C655" s="6" t="s">
        <v>28</v>
      </c>
    </row>
    <row r="656" spans="1:3" x14ac:dyDescent="0.2">
      <c r="A656" s="6">
        <v>654</v>
      </c>
      <c r="B656" s="6">
        <f t="shared" ca="1" si="10"/>
        <v>0.58287982631865298</v>
      </c>
      <c r="C656" s="6" t="s">
        <v>28</v>
      </c>
    </row>
    <row r="657" spans="1:3" x14ac:dyDescent="0.2">
      <c r="A657" s="6">
        <v>655</v>
      </c>
      <c r="B657" s="6">
        <f t="shared" ca="1" si="10"/>
        <v>0.60166843460434249</v>
      </c>
      <c r="C657" s="6" t="s">
        <v>28</v>
      </c>
    </row>
    <row r="658" spans="1:3" x14ac:dyDescent="0.2">
      <c r="A658" s="6">
        <v>656</v>
      </c>
      <c r="B658" s="6">
        <f t="shared" ca="1" si="10"/>
        <v>0.72410483678943249</v>
      </c>
      <c r="C658" s="6" t="s">
        <v>28</v>
      </c>
    </row>
    <row r="659" spans="1:3" x14ac:dyDescent="0.2">
      <c r="A659" s="6">
        <v>657</v>
      </c>
      <c r="B659" s="6">
        <f t="shared" ca="1" si="10"/>
        <v>0.75758841733158555</v>
      </c>
      <c r="C659" s="6" t="s">
        <v>27</v>
      </c>
    </row>
    <row r="660" spans="1:3" x14ac:dyDescent="0.2">
      <c r="A660" s="6">
        <v>658</v>
      </c>
      <c r="B660" s="6">
        <f t="shared" ca="1" si="10"/>
        <v>0.37553471941767536</v>
      </c>
      <c r="C660" s="6" t="s">
        <v>28</v>
      </c>
    </row>
    <row r="661" spans="1:3" x14ac:dyDescent="0.2">
      <c r="A661" s="6">
        <v>659</v>
      </c>
      <c r="B661" s="6">
        <f t="shared" ca="1" si="10"/>
        <v>0.68205464972960639</v>
      </c>
      <c r="C661" s="6" t="s">
        <v>27</v>
      </c>
    </row>
    <row r="662" spans="1:3" x14ac:dyDescent="0.2">
      <c r="A662" s="6">
        <v>660</v>
      </c>
      <c r="B662" s="6">
        <f t="shared" ca="1" si="10"/>
        <v>0.61551832922022054</v>
      </c>
      <c r="C662" s="6" t="s">
        <v>28</v>
      </c>
    </row>
    <row r="663" spans="1:3" x14ac:dyDescent="0.2">
      <c r="A663" s="6">
        <v>661</v>
      </c>
      <c r="B663" s="6">
        <f t="shared" ca="1" si="10"/>
        <v>0.73839047246323986</v>
      </c>
      <c r="C663" s="6" t="s">
        <v>27</v>
      </c>
    </row>
    <row r="664" spans="1:3" x14ac:dyDescent="0.2">
      <c r="A664" s="6">
        <v>662</v>
      </c>
      <c r="B664" s="6">
        <f t="shared" ca="1" si="10"/>
        <v>0.51550231284011749</v>
      </c>
      <c r="C664" s="6" t="s">
        <v>28</v>
      </c>
    </row>
    <row r="665" spans="1:3" x14ac:dyDescent="0.2">
      <c r="A665" s="6">
        <v>663</v>
      </c>
      <c r="B665" s="6">
        <f t="shared" ca="1" si="10"/>
        <v>0.56729497560655417</v>
      </c>
      <c r="C665" s="6" t="s">
        <v>28</v>
      </c>
    </row>
    <row r="666" spans="1:3" x14ac:dyDescent="0.2">
      <c r="A666" s="6">
        <v>664</v>
      </c>
      <c r="B666" s="6">
        <f t="shared" ca="1" si="10"/>
        <v>0.83890468723970346</v>
      </c>
      <c r="C666" s="6" t="s">
        <v>27</v>
      </c>
    </row>
    <row r="667" spans="1:3" x14ac:dyDescent="0.2">
      <c r="A667" s="6">
        <v>665</v>
      </c>
      <c r="B667" s="6">
        <f t="shared" ca="1" si="10"/>
        <v>0.6205314426284203</v>
      </c>
      <c r="C667" s="6" t="s">
        <v>28</v>
      </c>
    </row>
    <row r="668" spans="1:3" x14ac:dyDescent="0.2">
      <c r="A668" s="6">
        <v>666</v>
      </c>
      <c r="B668" s="6">
        <f t="shared" ca="1" si="10"/>
        <v>0.49758713150987777</v>
      </c>
      <c r="C668" s="6" t="s">
        <v>28</v>
      </c>
    </row>
    <row r="669" spans="1:3" x14ac:dyDescent="0.2">
      <c r="A669" s="6">
        <v>667</v>
      </c>
      <c r="B669" s="6">
        <f t="shared" ca="1" si="10"/>
        <v>0.84633874719333757</v>
      </c>
      <c r="C669" s="6" t="s">
        <v>27</v>
      </c>
    </row>
    <row r="670" spans="1:3" x14ac:dyDescent="0.2">
      <c r="A670" s="6">
        <v>668</v>
      </c>
      <c r="B670" s="6">
        <f t="shared" ca="1" si="10"/>
        <v>0.46515435403774874</v>
      </c>
      <c r="C670" s="6" t="s">
        <v>28</v>
      </c>
    </row>
    <row r="671" spans="1:3" x14ac:dyDescent="0.2">
      <c r="A671" s="6">
        <v>669</v>
      </c>
      <c r="B671" s="6">
        <f t="shared" ca="1" si="10"/>
        <v>0.60546930930888054</v>
      </c>
      <c r="C671" s="6" t="s">
        <v>28</v>
      </c>
    </row>
    <row r="672" spans="1:3" x14ac:dyDescent="0.2">
      <c r="A672" s="6">
        <v>670</v>
      </c>
      <c r="B672" s="6">
        <f t="shared" ca="1" si="10"/>
        <v>0.63413147627548483</v>
      </c>
      <c r="C672" s="6" t="s">
        <v>28</v>
      </c>
    </row>
    <row r="673" spans="1:3" x14ac:dyDescent="0.2">
      <c r="A673" s="6">
        <v>671</v>
      </c>
      <c r="B673" s="6">
        <f t="shared" ca="1" si="10"/>
        <v>0.52747207846938871</v>
      </c>
      <c r="C673" s="6" t="s">
        <v>28</v>
      </c>
    </row>
    <row r="674" spans="1:3" x14ac:dyDescent="0.2">
      <c r="A674" s="6">
        <v>672</v>
      </c>
      <c r="B674" s="6">
        <f t="shared" ca="1" si="10"/>
        <v>0.31631364263996492</v>
      </c>
      <c r="C674" s="6" t="s">
        <v>28</v>
      </c>
    </row>
    <row r="675" spans="1:3" x14ac:dyDescent="0.2">
      <c r="A675" s="6">
        <v>673</v>
      </c>
      <c r="B675" s="6">
        <f t="shared" ca="1" si="10"/>
        <v>0.72541518497143864</v>
      </c>
      <c r="C675" s="6" t="s">
        <v>28</v>
      </c>
    </row>
    <row r="676" spans="1:3" x14ac:dyDescent="0.2">
      <c r="A676" s="6">
        <v>674</v>
      </c>
      <c r="B676" s="6">
        <f t="shared" ca="1" si="10"/>
        <v>0.55650560963785689</v>
      </c>
      <c r="C676" s="6" t="s">
        <v>27</v>
      </c>
    </row>
    <row r="677" spans="1:3" x14ac:dyDescent="0.2">
      <c r="A677" s="6">
        <v>675</v>
      </c>
      <c r="B677" s="6">
        <f t="shared" ca="1" si="10"/>
        <v>0.57878783826380198</v>
      </c>
      <c r="C677" s="6" t="s">
        <v>28</v>
      </c>
    </row>
    <row r="678" spans="1:3" x14ac:dyDescent="0.2">
      <c r="A678" s="6">
        <v>676</v>
      </c>
      <c r="B678" s="6">
        <f t="shared" ca="1" si="10"/>
        <v>0.71206153517017801</v>
      </c>
      <c r="C678" s="6" t="s">
        <v>27</v>
      </c>
    </row>
    <row r="679" spans="1:3" x14ac:dyDescent="0.2">
      <c r="A679" s="6">
        <v>677</v>
      </c>
      <c r="B679" s="6">
        <f t="shared" ca="1" si="10"/>
        <v>0.76773204865496425</v>
      </c>
      <c r="C679" s="6" t="s">
        <v>28</v>
      </c>
    </row>
    <row r="680" spans="1:3" x14ac:dyDescent="0.2">
      <c r="A680" s="6">
        <v>678</v>
      </c>
      <c r="B680" s="6">
        <f t="shared" ca="1" si="10"/>
        <v>0.61025484882460701</v>
      </c>
      <c r="C680" s="6" t="s">
        <v>27</v>
      </c>
    </row>
    <row r="681" spans="1:3" x14ac:dyDescent="0.2">
      <c r="A681" s="6">
        <v>679</v>
      </c>
      <c r="B681" s="6">
        <f t="shared" ca="1" si="10"/>
        <v>0.53849680406159717</v>
      </c>
      <c r="C681" s="6" t="s">
        <v>28</v>
      </c>
    </row>
    <row r="682" spans="1:3" x14ac:dyDescent="0.2">
      <c r="A682" s="6">
        <v>680</v>
      </c>
      <c r="B682" s="6">
        <f t="shared" ca="1" si="10"/>
        <v>0.63364834227341738</v>
      </c>
      <c r="C682" s="6" t="s">
        <v>28</v>
      </c>
    </row>
    <row r="683" spans="1:3" x14ac:dyDescent="0.2">
      <c r="A683" s="6">
        <v>681</v>
      </c>
      <c r="B683" s="6">
        <f t="shared" ca="1" si="10"/>
        <v>0.72322999660887255</v>
      </c>
      <c r="C683" s="6" t="s">
        <v>28</v>
      </c>
    </row>
    <row r="684" spans="1:3" x14ac:dyDescent="0.2">
      <c r="A684" s="6">
        <v>682</v>
      </c>
      <c r="B684" s="6">
        <f t="shared" ca="1" si="10"/>
        <v>0.54709457646113335</v>
      </c>
      <c r="C684" s="6" t="s">
        <v>28</v>
      </c>
    </row>
    <row r="685" spans="1:3" x14ac:dyDescent="0.2">
      <c r="A685" s="6">
        <v>683</v>
      </c>
      <c r="B685" s="6">
        <f t="shared" ca="1" si="10"/>
        <v>0.73147664512352262</v>
      </c>
      <c r="C685" s="6" t="s">
        <v>28</v>
      </c>
    </row>
    <row r="686" spans="1:3" x14ac:dyDescent="0.2">
      <c r="A686" s="6">
        <v>684</v>
      </c>
      <c r="B686" s="6">
        <f t="shared" ca="1" si="10"/>
        <v>0.78876031448407136</v>
      </c>
      <c r="C686" s="6" t="s">
        <v>28</v>
      </c>
    </row>
    <row r="687" spans="1:3" x14ac:dyDescent="0.2">
      <c r="A687" s="6">
        <v>685</v>
      </c>
      <c r="B687" s="6">
        <f t="shared" ca="1" si="10"/>
        <v>0.7761852723841437</v>
      </c>
      <c r="C687" s="6" t="s">
        <v>27</v>
      </c>
    </row>
    <row r="688" spans="1:3" x14ac:dyDescent="0.2">
      <c r="A688" s="6">
        <v>686</v>
      </c>
      <c r="B688" s="6">
        <f t="shared" ca="1" si="10"/>
        <v>0.76897197188264921</v>
      </c>
      <c r="C688" s="6" t="s">
        <v>28</v>
      </c>
    </row>
    <row r="689" spans="1:3" x14ac:dyDescent="0.2">
      <c r="A689" s="6">
        <v>687</v>
      </c>
      <c r="B689" s="6">
        <f t="shared" ca="1" si="10"/>
        <v>0.57535884476359467</v>
      </c>
      <c r="C689" s="6" t="s">
        <v>28</v>
      </c>
    </row>
    <row r="690" spans="1:3" x14ac:dyDescent="0.2">
      <c r="A690" s="6">
        <v>688</v>
      </c>
      <c r="B690" s="6">
        <f t="shared" ca="1" si="10"/>
        <v>0.84122949532725977</v>
      </c>
      <c r="C690" s="6" t="s">
        <v>28</v>
      </c>
    </row>
    <row r="691" spans="1:3" x14ac:dyDescent="0.2">
      <c r="A691" s="6">
        <v>689</v>
      </c>
      <c r="B691" s="6">
        <f t="shared" ca="1" si="10"/>
        <v>0.66265508973042631</v>
      </c>
      <c r="C691" s="6" t="s">
        <v>28</v>
      </c>
    </row>
    <row r="692" spans="1:3" x14ac:dyDescent="0.2">
      <c r="A692" s="6">
        <v>690</v>
      </c>
      <c r="B692" s="6">
        <f t="shared" ca="1" si="10"/>
        <v>0.96984875926073078</v>
      </c>
      <c r="C692" s="6" t="s">
        <v>27</v>
      </c>
    </row>
    <row r="693" spans="1:3" x14ac:dyDescent="0.2">
      <c r="A693" s="6">
        <v>691</v>
      </c>
      <c r="B693" s="6">
        <f t="shared" ca="1" si="10"/>
        <v>0.68523160097102254</v>
      </c>
      <c r="C693" s="6" t="s">
        <v>27</v>
      </c>
    </row>
    <row r="694" spans="1:3" x14ac:dyDescent="0.2">
      <c r="A694" s="6">
        <v>692</v>
      </c>
      <c r="B694" s="6">
        <f t="shared" ca="1" si="10"/>
        <v>0.74047855028961584</v>
      </c>
      <c r="C694" s="6" t="s">
        <v>27</v>
      </c>
    </row>
    <row r="695" spans="1:3" x14ac:dyDescent="0.2">
      <c r="A695" s="6">
        <v>693</v>
      </c>
      <c r="B695" s="6">
        <f t="shared" ca="1" si="10"/>
        <v>0.41544053050042901</v>
      </c>
      <c r="C695" s="6" t="s">
        <v>27</v>
      </c>
    </row>
    <row r="696" spans="1:3" x14ac:dyDescent="0.2">
      <c r="A696" s="6">
        <v>694</v>
      </c>
      <c r="B696" s="6">
        <f t="shared" ca="1" si="10"/>
        <v>0.5759383175766386</v>
      </c>
      <c r="C696" s="6" t="s">
        <v>28</v>
      </c>
    </row>
    <row r="697" spans="1:3" x14ac:dyDescent="0.2">
      <c r="A697" s="6">
        <v>695</v>
      </c>
      <c r="B697" s="6">
        <f t="shared" ca="1" si="10"/>
        <v>0.5106672508131942</v>
      </c>
      <c r="C697" s="6" t="s">
        <v>28</v>
      </c>
    </row>
    <row r="698" spans="1:3" x14ac:dyDescent="0.2">
      <c r="A698" s="6">
        <v>696</v>
      </c>
      <c r="B698" s="6">
        <f t="shared" ca="1" si="10"/>
        <v>0.74716907091288154</v>
      </c>
      <c r="C698" s="6" t="s">
        <v>28</v>
      </c>
    </row>
    <row r="699" spans="1:3" x14ac:dyDescent="0.2">
      <c r="A699" s="6">
        <v>697</v>
      </c>
      <c r="B699" s="6">
        <f t="shared" ca="1" si="10"/>
        <v>0.25463250307776891</v>
      </c>
      <c r="C699" s="6" t="s">
        <v>28</v>
      </c>
    </row>
    <row r="700" spans="1:3" x14ac:dyDescent="0.2">
      <c r="A700" s="6">
        <v>698</v>
      </c>
      <c r="B700" s="6">
        <f t="shared" ca="1" si="10"/>
        <v>0.65803998060562574</v>
      </c>
      <c r="C700" s="6" t="s">
        <v>27</v>
      </c>
    </row>
    <row r="701" spans="1:3" x14ac:dyDescent="0.2">
      <c r="A701" s="6">
        <v>699</v>
      </c>
      <c r="B701" s="6">
        <f t="shared" ca="1" si="10"/>
        <v>0.43608923312954062</v>
      </c>
      <c r="C701" s="6" t="s">
        <v>28</v>
      </c>
    </row>
    <row r="702" spans="1:3" x14ac:dyDescent="0.2">
      <c r="A702" s="6">
        <v>700</v>
      </c>
      <c r="B702" s="6">
        <f t="shared" ca="1" si="10"/>
        <v>0.50033225942187987</v>
      </c>
      <c r="C702" s="6" t="s">
        <v>28</v>
      </c>
    </row>
    <row r="703" spans="1:3" x14ac:dyDescent="0.2">
      <c r="A703" s="6">
        <v>701</v>
      </c>
      <c r="B703" s="6">
        <f t="shared" ca="1" si="10"/>
        <v>0.57062634862476747</v>
      </c>
      <c r="C703" s="6" t="s">
        <v>28</v>
      </c>
    </row>
    <row r="704" spans="1:3" x14ac:dyDescent="0.2">
      <c r="A704" s="6">
        <v>702</v>
      </c>
      <c r="B704" s="6">
        <f t="shared" ca="1" si="10"/>
        <v>0.70999609004869757</v>
      </c>
      <c r="C704" s="6" t="s">
        <v>28</v>
      </c>
    </row>
    <row r="705" spans="1:3" x14ac:dyDescent="0.2">
      <c r="A705" s="6">
        <v>703</v>
      </c>
      <c r="B705" s="6">
        <f t="shared" ca="1" si="10"/>
        <v>0.58421640325052848</v>
      </c>
      <c r="C705" s="6" t="s">
        <v>27</v>
      </c>
    </row>
    <row r="706" spans="1:3" x14ac:dyDescent="0.2">
      <c r="A706" s="6">
        <v>704</v>
      </c>
      <c r="B706" s="6">
        <f t="shared" ca="1" si="10"/>
        <v>0.65289437952974771</v>
      </c>
      <c r="C706" s="6" t="s">
        <v>27</v>
      </c>
    </row>
    <row r="707" spans="1:3" x14ac:dyDescent="0.2">
      <c r="A707" s="6">
        <v>705</v>
      </c>
      <c r="B707" s="6">
        <f t="shared" ca="1" si="10"/>
        <v>0.54305466555749415</v>
      </c>
      <c r="C707" s="6" t="s">
        <v>28</v>
      </c>
    </row>
    <row r="708" spans="1:3" x14ac:dyDescent="0.2">
      <c r="A708" s="6">
        <v>706</v>
      </c>
      <c r="B708" s="6">
        <f t="shared" ref="B708:B771" ca="1" si="11">IF(C708="Bomb",_xlfn.NORM.INV(RAND(),0.7,0.1),_xlfn.NORM.INV(RAND(),0.6,0.15))</f>
        <v>0.74850575697866284</v>
      </c>
      <c r="C708" s="6" t="s">
        <v>28</v>
      </c>
    </row>
    <row r="709" spans="1:3" x14ac:dyDescent="0.2">
      <c r="A709" s="6">
        <v>707</v>
      </c>
      <c r="B709" s="6">
        <f t="shared" ca="1" si="11"/>
        <v>0.62834825013004147</v>
      </c>
      <c r="C709" s="6" t="s">
        <v>28</v>
      </c>
    </row>
    <row r="710" spans="1:3" x14ac:dyDescent="0.2">
      <c r="A710" s="6">
        <v>708</v>
      </c>
      <c r="B710" s="6">
        <f t="shared" ca="1" si="11"/>
        <v>0.55393740461280205</v>
      </c>
      <c r="C710" s="6" t="s">
        <v>27</v>
      </c>
    </row>
    <row r="711" spans="1:3" x14ac:dyDescent="0.2">
      <c r="A711" s="6">
        <v>709</v>
      </c>
      <c r="B711" s="6">
        <f t="shared" ca="1" si="11"/>
        <v>0.66331539027796549</v>
      </c>
      <c r="C711" s="6" t="s">
        <v>27</v>
      </c>
    </row>
    <row r="712" spans="1:3" x14ac:dyDescent="0.2">
      <c r="A712" s="6">
        <v>710</v>
      </c>
      <c r="B712" s="6">
        <f t="shared" ca="1" si="11"/>
        <v>0.60030229668184909</v>
      </c>
      <c r="C712" s="6" t="s">
        <v>27</v>
      </c>
    </row>
    <row r="713" spans="1:3" x14ac:dyDescent="0.2">
      <c r="A713" s="6">
        <v>711</v>
      </c>
      <c r="B713" s="6">
        <f t="shared" ca="1" si="11"/>
        <v>0.59795023874985076</v>
      </c>
      <c r="C713" s="6" t="s">
        <v>28</v>
      </c>
    </row>
    <row r="714" spans="1:3" x14ac:dyDescent="0.2">
      <c r="A714" s="6">
        <v>712</v>
      </c>
      <c r="B714" s="6">
        <f t="shared" ca="1" si="11"/>
        <v>0.64648704207352081</v>
      </c>
      <c r="C714" s="6" t="s">
        <v>27</v>
      </c>
    </row>
    <row r="715" spans="1:3" x14ac:dyDescent="0.2">
      <c r="A715" s="6">
        <v>713</v>
      </c>
      <c r="B715" s="6">
        <f t="shared" ca="1" si="11"/>
        <v>0.59408869662666186</v>
      </c>
      <c r="C715" s="6" t="s">
        <v>28</v>
      </c>
    </row>
    <row r="716" spans="1:3" x14ac:dyDescent="0.2">
      <c r="A716" s="6">
        <v>714</v>
      </c>
      <c r="B716" s="6">
        <f t="shared" ca="1" si="11"/>
        <v>0.60184830329276384</v>
      </c>
      <c r="C716" s="6" t="s">
        <v>28</v>
      </c>
    </row>
    <row r="717" spans="1:3" x14ac:dyDescent="0.2">
      <c r="A717" s="6">
        <v>715</v>
      </c>
      <c r="B717" s="6">
        <f t="shared" ca="1" si="11"/>
        <v>0.64493436037706098</v>
      </c>
      <c r="C717" s="6" t="s">
        <v>28</v>
      </c>
    </row>
    <row r="718" spans="1:3" x14ac:dyDescent="0.2">
      <c r="A718" s="6">
        <v>716</v>
      </c>
      <c r="B718" s="6">
        <f t="shared" ca="1" si="11"/>
        <v>0.68173005186287683</v>
      </c>
      <c r="C718" s="6" t="s">
        <v>27</v>
      </c>
    </row>
    <row r="719" spans="1:3" x14ac:dyDescent="0.2">
      <c r="A719" s="6">
        <v>717</v>
      </c>
      <c r="B719" s="6">
        <f t="shared" ca="1" si="11"/>
        <v>0.38188160650753389</v>
      </c>
      <c r="C719" s="6" t="s">
        <v>28</v>
      </c>
    </row>
    <row r="720" spans="1:3" x14ac:dyDescent="0.2">
      <c r="A720" s="6">
        <v>718</v>
      </c>
      <c r="B720" s="6">
        <f t="shared" ca="1" si="11"/>
        <v>0.77490586060311895</v>
      </c>
      <c r="C720" s="6" t="s">
        <v>28</v>
      </c>
    </row>
    <row r="721" spans="1:3" x14ac:dyDescent="0.2">
      <c r="A721" s="6">
        <v>719</v>
      </c>
      <c r="B721" s="6">
        <f t="shared" ca="1" si="11"/>
        <v>0.45293398948228325</v>
      </c>
      <c r="C721" s="6" t="s">
        <v>28</v>
      </c>
    </row>
    <row r="722" spans="1:3" x14ac:dyDescent="0.2">
      <c r="A722" s="6">
        <v>720</v>
      </c>
      <c r="B722" s="6">
        <f t="shared" ca="1" si="11"/>
        <v>0.71072259253694448</v>
      </c>
      <c r="C722" s="6" t="s">
        <v>28</v>
      </c>
    </row>
    <row r="723" spans="1:3" x14ac:dyDescent="0.2">
      <c r="A723" s="6">
        <v>721</v>
      </c>
      <c r="B723" s="6">
        <f t="shared" ca="1" si="11"/>
        <v>0.76587172032571715</v>
      </c>
      <c r="C723" s="6" t="s">
        <v>27</v>
      </c>
    </row>
    <row r="724" spans="1:3" x14ac:dyDescent="0.2">
      <c r="A724" s="6">
        <v>722</v>
      </c>
      <c r="B724" s="6">
        <f t="shared" ca="1" si="11"/>
        <v>0.53837415495304786</v>
      </c>
      <c r="C724" s="6" t="s">
        <v>28</v>
      </c>
    </row>
    <row r="725" spans="1:3" x14ac:dyDescent="0.2">
      <c r="A725" s="6">
        <v>723</v>
      </c>
      <c r="B725" s="6">
        <f t="shared" ca="1" si="11"/>
        <v>0.72152081691922221</v>
      </c>
      <c r="C725" s="6" t="s">
        <v>27</v>
      </c>
    </row>
    <row r="726" spans="1:3" x14ac:dyDescent="0.2">
      <c r="A726" s="6">
        <v>724</v>
      </c>
      <c r="B726" s="6">
        <f t="shared" ca="1" si="11"/>
        <v>0.55880407381560981</v>
      </c>
      <c r="C726" s="6" t="s">
        <v>27</v>
      </c>
    </row>
    <row r="727" spans="1:3" x14ac:dyDescent="0.2">
      <c r="A727" s="6">
        <v>725</v>
      </c>
      <c r="B727" s="6">
        <f t="shared" ca="1" si="11"/>
        <v>0.63228031596403711</v>
      </c>
      <c r="C727" s="6" t="s">
        <v>28</v>
      </c>
    </row>
    <row r="728" spans="1:3" x14ac:dyDescent="0.2">
      <c r="A728" s="6">
        <v>726</v>
      </c>
      <c r="B728" s="6">
        <f t="shared" ca="1" si="11"/>
        <v>0.46125594787652158</v>
      </c>
      <c r="C728" s="6" t="s">
        <v>28</v>
      </c>
    </row>
    <row r="729" spans="1:3" x14ac:dyDescent="0.2">
      <c r="A729" s="6">
        <v>727</v>
      </c>
      <c r="B729" s="6">
        <f t="shared" ca="1" si="11"/>
        <v>0.70912460991880999</v>
      </c>
      <c r="C729" s="6" t="s">
        <v>27</v>
      </c>
    </row>
    <row r="730" spans="1:3" x14ac:dyDescent="0.2">
      <c r="A730" s="6">
        <v>728</v>
      </c>
      <c r="B730" s="6">
        <f t="shared" ca="1" si="11"/>
        <v>0.49488747812303241</v>
      </c>
      <c r="C730" s="6" t="s">
        <v>28</v>
      </c>
    </row>
    <row r="731" spans="1:3" x14ac:dyDescent="0.2">
      <c r="A731" s="6">
        <v>729</v>
      </c>
      <c r="B731" s="6">
        <f t="shared" ca="1" si="11"/>
        <v>0.77149902608505627</v>
      </c>
      <c r="C731" s="6" t="s">
        <v>27</v>
      </c>
    </row>
    <row r="732" spans="1:3" x14ac:dyDescent="0.2">
      <c r="A732" s="6">
        <v>730</v>
      </c>
      <c r="B732" s="6">
        <f t="shared" ca="1" si="11"/>
        <v>0.69450379503393722</v>
      </c>
      <c r="C732" s="6" t="s">
        <v>27</v>
      </c>
    </row>
    <row r="733" spans="1:3" x14ac:dyDescent="0.2">
      <c r="A733" s="6">
        <v>731</v>
      </c>
      <c r="B733" s="6">
        <f t="shared" ca="1" si="11"/>
        <v>0.6809599949431302</v>
      </c>
      <c r="C733" s="6" t="s">
        <v>27</v>
      </c>
    </row>
    <row r="734" spans="1:3" x14ac:dyDescent="0.2">
      <c r="A734" s="6">
        <v>732</v>
      </c>
      <c r="B734" s="6">
        <f t="shared" ca="1" si="11"/>
        <v>0.67002435993593612</v>
      </c>
      <c r="C734" s="6" t="s">
        <v>28</v>
      </c>
    </row>
    <row r="735" spans="1:3" x14ac:dyDescent="0.2">
      <c r="A735" s="6">
        <v>733</v>
      </c>
      <c r="B735" s="6">
        <f t="shared" ca="1" si="11"/>
        <v>0.86546742262409337</v>
      </c>
      <c r="C735" s="6" t="s">
        <v>28</v>
      </c>
    </row>
    <row r="736" spans="1:3" x14ac:dyDescent="0.2">
      <c r="A736" s="6">
        <v>734</v>
      </c>
      <c r="B736" s="6">
        <f t="shared" ca="1" si="11"/>
        <v>0.53623454827668304</v>
      </c>
      <c r="C736" s="6" t="s">
        <v>28</v>
      </c>
    </row>
    <row r="737" spans="1:3" x14ac:dyDescent="0.2">
      <c r="A737" s="6">
        <v>735</v>
      </c>
      <c r="B737" s="6">
        <f t="shared" ca="1" si="11"/>
        <v>0.74915929816586913</v>
      </c>
      <c r="C737" s="6" t="s">
        <v>27</v>
      </c>
    </row>
    <row r="738" spans="1:3" x14ac:dyDescent="0.2">
      <c r="A738" s="6">
        <v>736</v>
      </c>
      <c r="B738" s="6">
        <f t="shared" ca="1" si="11"/>
        <v>0.66965406170691055</v>
      </c>
      <c r="C738" s="6" t="s">
        <v>27</v>
      </c>
    </row>
    <row r="739" spans="1:3" x14ac:dyDescent="0.2">
      <c r="A739" s="6">
        <v>737</v>
      </c>
      <c r="B739" s="6">
        <f t="shared" ca="1" si="11"/>
        <v>0.55159633844098266</v>
      </c>
      <c r="C739" s="6" t="s">
        <v>28</v>
      </c>
    </row>
    <row r="740" spans="1:3" x14ac:dyDescent="0.2">
      <c r="A740" s="6">
        <v>738</v>
      </c>
      <c r="B740" s="6">
        <f t="shared" ca="1" si="11"/>
        <v>0.20072919580483994</v>
      </c>
      <c r="C740" s="6" t="s">
        <v>28</v>
      </c>
    </row>
    <row r="741" spans="1:3" x14ac:dyDescent="0.2">
      <c r="A741" s="6">
        <v>739</v>
      </c>
      <c r="B741" s="6">
        <f t="shared" ca="1" si="11"/>
        <v>0.60507650812606573</v>
      </c>
      <c r="C741" s="6" t="s">
        <v>27</v>
      </c>
    </row>
    <row r="742" spans="1:3" x14ac:dyDescent="0.2">
      <c r="A742" s="6">
        <v>740</v>
      </c>
      <c r="B742" s="6">
        <f t="shared" ca="1" si="11"/>
        <v>0.73897755916568453</v>
      </c>
      <c r="C742" s="6" t="s">
        <v>28</v>
      </c>
    </row>
    <row r="743" spans="1:3" x14ac:dyDescent="0.2">
      <c r="A743" s="6">
        <v>741</v>
      </c>
      <c r="B743" s="6">
        <f t="shared" ca="1" si="11"/>
        <v>0.80633227502636717</v>
      </c>
      <c r="C743" s="6" t="s">
        <v>28</v>
      </c>
    </row>
    <row r="744" spans="1:3" x14ac:dyDescent="0.2">
      <c r="A744" s="6">
        <v>742</v>
      </c>
      <c r="B744" s="6">
        <f t="shared" ca="1" si="11"/>
        <v>0.89240887284917592</v>
      </c>
      <c r="C744" s="6" t="s">
        <v>28</v>
      </c>
    </row>
    <row r="745" spans="1:3" x14ac:dyDescent="0.2">
      <c r="A745" s="6">
        <v>743</v>
      </c>
      <c r="B745" s="6">
        <f t="shared" ca="1" si="11"/>
        <v>0.49883117040744107</v>
      </c>
      <c r="C745" s="6" t="s">
        <v>28</v>
      </c>
    </row>
    <row r="746" spans="1:3" x14ac:dyDescent="0.2">
      <c r="A746" s="6">
        <v>744</v>
      </c>
      <c r="B746" s="6">
        <f t="shared" ca="1" si="11"/>
        <v>0.45372945163785683</v>
      </c>
      <c r="C746" s="6" t="s">
        <v>28</v>
      </c>
    </row>
    <row r="747" spans="1:3" x14ac:dyDescent="0.2">
      <c r="A747" s="6">
        <v>745</v>
      </c>
      <c r="B747" s="6">
        <f t="shared" ca="1" si="11"/>
        <v>0.64886216579228173</v>
      </c>
      <c r="C747" s="6" t="s">
        <v>28</v>
      </c>
    </row>
    <row r="748" spans="1:3" x14ac:dyDescent="0.2">
      <c r="A748" s="6">
        <v>746</v>
      </c>
      <c r="B748" s="6">
        <f t="shared" ca="1" si="11"/>
        <v>0.79537759084054882</v>
      </c>
      <c r="C748" s="6" t="s">
        <v>27</v>
      </c>
    </row>
    <row r="749" spans="1:3" x14ac:dyDescent="0.2">
      <c r="A749" s="6">
        <v>747</v>
      </c>
      <c r="B749" s="6">
        <f t="shared" ca="1" si="11"/>
        <v>0.71599271279237686</v>
      </c>
      <c r="C749" s="6" t="s">
        <v>27</v>
      </c>
    </row>
    <row r="750" spans="1:3" x14ac:dyDescent="0.2">
      <c r="A750" s="6">
        <v>748</v>
      </c>
      <c r="B750" s="6">
        <f t="shared" ca="1" si="11"/>
        <v>0.51759422647922837</v>
      </c>
      <c r="C750" s="6" t="s">
        <v>28</v>
      </c>
    </row>
    <row r="751" spans="1:3" x14ac:dyDescent="0.2">
      <c r="A751" s="6">
        <v>749</v>
      </c>
      <c r="B751" s="6">
        <f t="shared" ca="1" si="11"/>
        <v>0.66646307667239191</v>
      </c>
      <c r="C751" s="6" t="s">
        <v>27</v>
      </c>
    </row>
    <row r="752" spans="1:3" x14ac:dyDescent="0.2">
      <c r="A752" s="6">
        <v>750</v>
      </c>
      <c r="B752" s="6">
        <f t="shared" ca="1" si="11"/>
        <v>0.67868950027247488</v>
      </c>
      <c r="C752" s="6" t="s">
        <v>28</v>
      </c>
    </row>
    <row r="753" spans="1:3" x14ac:dyDescent="0.2">
      <c r="A753" s="6">
        <v>751</v>
      </c>
      <c r="B753" s="6">
        <f t="shared" ca="1" si="11"/>
        <v>0.7000197433102191</v>
      </c>
      <c r="C753" s="6" t="s">
        <v>27</v>
      </c>
    </row>
    <row r="754" spans="1:3" x14ac:dyDescent="0.2">
      <c r="A754" s="6">
        <v>752</v>
      </c>
      <c r="B754" s="6">
        <f t="shared" ca="1" si="11"/>
        <v>0.77131893343527136</v>
      </c>
      <c r="C754" s="6" t="s">
        <v>27</v>
      </c>
    </row>
    <row r="755" spans="1:3" x14ac:dyDescent="0.2">
      <c r="A755" s="6">
        <v>753</v>
      </c>
      <c r="B755" s="6">
        <f t="shared" ca="1" si="11"/>
        <v>0.71343055051172521</v>
      </c>
      <c r="C755" s="6" t="s">
        <v>27</v>
      </c>
    </row>
    <row r="756" spans="1:3" x14ac:dyDescent="0.2">
      <c r="A756" s="6">
        <v>754</v>
      </c>
      <c r="B756" s="6">
        <f t="shared" ca="1" si="11"/>
        <v>0.74074686400137835</v>
      </c>
      <c r="C756" s="6" t="s">
        <v>27</v>
      </c>
    </row>
    <row r="757" spans="1:3" x14ac:dyDescent="0.2">
      <c r="A757" s="6">
        <v>755</v>
      </c>
      <c r="B757" s="6">
        <f t="shared" ca="1" si="11"/>
        <v>0.74415734116746068</v>
      </c>
      <c r="C757" s="6" t="s">
        <v>28</v>
      </c>
    </row>
    <row r="758" spans="1:3" x14ac:dyDescent="0.2">
      <c r="A758" s="6">
        <v>756</v>
      </c>
      <c r="B758" s="6">
        <f t="shared" ca="1" si="11"/>
        <v>0.70255980325586109</v>
      </c>
      <c r="C758" s="6" t="s">
        <v>27</v>
      </c>
    </row>
    <row r="759" spans="1:3" x14ac:dyDescent="0.2">
      <c r="A759" s="6">
        <v>757</v>
      </c>
      <c r="B759" s="6">
        <f t="shared" ca="1" si="11"/>
        <v>0.71204993483492485</v>
      </c>
      <c r="C759" s="6" t="s">
        <v>27</v>
      </c>
    </row>
    <row r="760" spans="1:3" x14ac:dyDescent="0.2">
      <c r="A760" s="6">
        <v>758</v>
      </c>
      <c r="B760" s="6">
        <f t="shared" ca="1" si="11"/>
        <v>0.79063624115628628</v>
      </c>
      <c r="C760" s="6" t="s">
        <v>27</v>
      </c>
    </row>
    <row r="761" spans="1:3" x14ac:dyDescent="0.2">
      <c r="A761" s="6">
        <v>759</v>
      </c>
      <c r="B761" s="6">
        <f t="shared" ca="1" si="11"/>
        <v>0.69267138632991798</v>
      </c>
      <c r="C761" s="6" t="s">
        <v>28</v>
      </c>
    </row>
    <row r="762" spans="1:3" x14ac:dyDescent="0.2">
      <c r="A762" s="6">
        <v>760</v>
      </c>
      <c r="B762" s="6">
        <f t="shared" ca="1" si="11"/>
        <v>0.62547325618650329</v>
      </c>
      <c r="C762" s="6" t="s">
        <v>27</v>
      </c>
    </row>
    <row r="763" spans="1:3" x14ac:dyDescent="0.2">
      <c r="A763" s="6">
        <v>761</v>
      </c>
      <c r="B763" s="6">
        <f t="shared" ca="1" si="11"/>
        <v>0.67943364858152411</v>
      </c>
      <c r="C763" s="6" t="s">
        <v>28</v>
      </c>
    </row>
    <row r="764" spans="1:3" x14ac:dyDescent="0.2">
      <c r="A764" s="6">
        <v>762</v>
      </c>
      <c r="B764" s="6">
        <f t="shared" ca="1" si="11"/>
        <v>0.49920082377142971</v>
      </c>
      <c r="C764" s="6" t="s">
        <v>28</v>
      </c>
    </row>
    <row r="765" spans="1:3" x14ac:dyDescent="0.2">
      <c r="A765" s="6">
        <v>763</v>
      </c>
      <c r="B765" s="6">
        <f t="shared" ca="1" si="11"/>
        <v>0.29045436552135984</v>
      </c>
      <c r="C765" s="6" t="s">
        <v>28</v>
      </c>
    </row>
    <row r="766" spans="1:3" x14ac:dyDescent="0.2">
      <c r="A766" s="6">
        <v>764</v>
      </c>
      <c r="B766" s="6">
        <f t="shared" ca="1" si="11"/>
        <v>0.47226791461739825</v>
      </c>
      <c r="C766" s="6" t="s">
        <v>28</v>
      </c>
    </row>
    <row r="767" spans="1:3" x14ac:dyDescent="0.2">
      <c r="A767" s="6">
        <v>765</v>
      </c>
      <c r="B767" s="6">
        <f t="shared" ca="1" si="11"/>
        <v>0.65286584536469228</v>
      </c>
      <c r="C767" s="6" t="s">
        <v>28</v>
      </c>
    </row>
    <row r="768" spans="1:3" x14ac:dyDescent="0.2">
      <c r="A768" s="6">
        <v>766</v>
      </c>
      <c r="B768" s="6">
        <f t="shared" ca="1" si="11"/>
        <v>0.86261627790557061</v>
      </c>
      <c r="C768" s="6" t="s">
        <v>28</v>
      </c>
    </row>
    <row r="769" spans="1:3" x14ac:dyDescent="0.2">
      <c r="A769" s="6">
        <v>767</v>
      </c>
      <c r="B769" s="6">
        <f t="shared" ca="1" si="11"/>
        <v>0.78658581979365316</v>
      </c>
      <c r="C769" s="6" t="s">
        <v>27</v>
      </c>
    </row>
    <row r="770" spans="1:3" x14ac:dyDescent="0.2">
      <c r="A770" s="6">
        <v>768</v>
      </c>
      <c r="B770" s="6">
        <f t="shared" ca="1" si="11"/>
        <v>0.79712427315907575</v>
      </c>
      <c r="C770" s="6" t="s">
        <v>27</v>
      </c>
    </row>
    <row r="771" spans="1:3" x14ac:dyDescent="0.2">
      <c r="A771" s="6">
        <v>769</v>
      </c>
      <c r="B771" s="6">
        <f t="shared" ca="1" si="11"/>
        <v>0.62144168031732727</v>
      </c>
      <c r="C771" s="6" t="s">
        <v>28</v>
      </c>
    </row>
    <row r="772" spans="1:3" x14ac:dyDescent="0.2">
      <c r="A772" s="6">
        <v>770</v>
      </c>
      <c r="B772" s="6">
        <f t="shared" ref="B772:B835" ca="1" si="12">IF(C772="Bomb",_xlfn.NORM.INV(RAND(),0.7,0.1),_xlfn.NORM.INV(RAND(),0.6,0.15))</f>
        <v>0.84150639946901162</v>
      </c>
      <c r="C772" s="6" t="s">
        <v>27</v>
      </c>
    </row>
    <row r="773" spans="1:3" x14ac:dyDescent="0.2">
      <c r="A773" s="6">
        <v>771</v>
      </c>
      <c r="B773" s="6">
        <f t="shared" ca="1" si="12"/>
        <v>0.48563501575056561</v>
      </c>
      <c r="C773" s="6" t="s">
        <v>28</v>
      </c>
    </row>
    <row r="774" spans="1:3" x14ac:dyDescent="0.2">
      <c r="A774" s="6">
        <v>772</v>
      </c>
      <c r="B774" s="6">
        <f t="shared" ca="1" si="12"/>
        <v>0.64980599390080118</v>
      </c>
      <c r="C774" s="6" t="s">
        <v>28</v>
      </c>
    </row>
    <row r="775" spans="1:3" x14ac:dyDescent="0.2">
      <c r="A775" s="6">
        <v>773</v>
      </c>
      <c r="B775" s="6">
        <f t="shared" ca="1" si="12"/>
        <v>0.55719488809653916</v>
      </c>
      <c r="C775" s="6" t="s">
        <v>28</v>
      </c>
    </row>
    <row r="776" spans="1:3" x14ac:dyDescent="0.2">
      <c r="A776" s="6">
        <v>774</v>
      </c>
      <c r="B776" s="6">
        <f t="shared" ca="1" si="12"/>
        <v>0.50689475831814046</v>
      </c>
      <c r="C776" s="6" t="s">
        <v>28</v>
      </c>
    </row>
    <row r="777" spans="1:3" x14ac:dyDescent="0.2">
      <c r="A777" s="6">
        <v>775</v>
      </c>
      <c r="B777" s="6">
        <f t="shared" ca="1" si="12"/>
        <v>0.74865682105847742</v>
      </c>
      <c r="C777" s="6" t="s">
        <v>27</v>
      </c>
    </row>
    <row r="778" spans="1:3" x14ac:dyDescent="0.2">
      <c r="A778" s="6">
        <v>776</v>
      </c>
      <c r="B778" s="6">
        <f t="shared" ca="1" si="12"/>
        <v>0.63549951442594599</v>
      </c>
      <c r="C778" s="6" t="s">
        <v>28</v>
      </c>
    </row>
    <row r="779" spans="1:3" x14ac:dyDescent="0.2">
      <c r="A779" s="6">
        <v>777</v>
      </c>
      <c r="B779" s="6">
        <f t="shared" ca="1" si="12"/>
        <v>0.50618052391083113</v>
      </c>
      <c r="C779" s="6" t="s">
        <v>27</v>
      </c>
    </row>
    <row r="780" spans="1:3" x14ac:dyDescent="0.2">
      <c r="A780" s="6">
        <v>778</v>
      </c>
      <c r="B780" s="6">
        <f t="shared" ca="1" si="12"/>
        <v>0.7059150881539511</v>
      </c>
      <c r="C780" s="6" t="s">
        <v>27</v>
      </c>
    </row>
    <row r="781" spans="1:3" x14ac:dyDescent="0.2">
      <c r="A781" s="6">
        <v>779</v>
      </c>
      <c r="B781" s="6">
        <f t="shared" ca="1" si="12"/>
        <v>0.69518302765240025</v>
      </c>
      <c r="C781" s="6" t="s">
        <v>27</v>
      </c>
    </row>
    <row r="782" spans="1:3" x14ac:dyDescent="0.2">
      <c r="A782" s="6">
        <v>780</v>
      </c>
      <c r="B782" s="6">
        <f t="shared" ca="1" si="12"/>
        <v>0.76820157800250521</v>
      </c>
      <c r="C782" s="6" t="s">
        <v>27</v>
      </c>
    </row>
    <row r="783" spans="1:3" x14ac:dyDescent="0.2">
      <c r="A783" s="6">
        <v>781</v>
      </c>
      <c r="B783" s="6">
        <f t="shared" ca="1" si="12"/>
        <v>0.60613401882728735</v>
      </c>
      <c r="C783" s="6" t="s">
        <v>27</v>
      </c>
    </row>
    <row r="784" spans="1:3" x14ac:dyDescent="0.2">
      <c r="A784" s="6">
        <v>782</v>
      </c>
      <c r="B784" s="6">
        <f t="shared" ca="1" si="12"/>
        <v>0.64653379634595709</v>
      </c>
      <c r="C784" s="6" t="s">
        <v>27</v>
      </c>
    </row>
    <row r="785" spans="1:3" x14ac:dyDescent="0.2">
      <c r="A785" s="6">
        <v>783</v>
      </c>
      <c r="B785" s="6">
        <f t="shared" ca="1" si="12"/>
        <v>0.74260542775916838</v>
      </c>
      <c r="C785" s="6" t="s">
        <v>27</v>
      </c>
    </row>
    <row r="786" spans="1:3" x14ac:dyDescent="0.2">
      <c r="A786" s="6">
        <v>784</v>
      </c>
      <c r="B786" s="6">
        <f t="shared" ca="1" si="12"/>
        <v>0.56921099788791973</v>
      </c>
      <c r="C786" s="6" t="s">
        <v>28</v>
      </c>
    </row>
    <row r="787" spans="1:3" x14ac:dyDescent="0.2">
      <c r="A787" s="6">
        <v>785</v>
      </c>
      <c r="B787" s="6">
        <f t="shared" ca="1" si="12"/>
        <v>0.51798347235985809</v>
      </c>
      <c r="C787" s="6" t="s">
        <v>28</v>
      </c>
    </row>
    <row r="788" spans="1:3" x14ac:dyDescent="0.2">
      <c r="A788" s="6">
        <v>786</v>
      </c>
      <c r="B788" s="6">
        <f t="shared" ca="1" si="12"/>
        <v>0.44944184530475717</v>
      </c>
      <c r="C788" s="6" t="s">
        <v>28</v>
      </c>
    </row>
    <row r="789" spans="1:3" x14ac:dyDescent="0.2">
      <c r="A789" s="6">
        <v>787</v>
      </c>
      <c r="B789" s="6">
        <f t="shared" ca="1" si="12"/>
        <v>0.63264066202714542</v>
      </c>
      <c r="C789" s="6" t="s">
        <v>27</v>
      </c>
    </row>
    <row r="790" spans="1:3" x14ac:dyDescent="0.2">
      <c r="A790" s="6">
        <v>788</v>
      </c>
      <c r="B790" s="6">
        <f t="shared" ca="1" si="12"/>
        <v>0.50385922961869678</v>
      </c>
      <c r="C790" s="6" t="s">
        <v>28</v>
      </c>
    </row>
    <row r="791" spans="1:3" x14ac:dyDescent="0.2">
      <c r="A791" s="6">
        <v>789</v>
      </c>
      <c r="B791" s="6">
        <f t="shared" ca="1" si="12"/>
        <v>0.81146734502155626</v>
      </c>
      <c r="C791" s="6" t="s">
        <v>27</v>
      </c>
    </row>
    <row r="792" spans="1:3" x14ac:dyDescent="0.2">
      <c r="A792" s="6">
        <v>790</v>
      </c>
      <c r="B792" s="6">
        <f t="shared" ca="1" si="12"/>
        <v>0.72441210608329087</v>
      </c>
      <c r="C792" s="6" t="s">
        <v>27</v>
      </c>
    </row>
    <row r="793" spans="1:3" x14ac:dyDescent="0.2">
      <c r="A793" s="6">
        <v>791</v>
      </c>
      <c r="B793" s="6">
        <f t="shared" ca="1" si="12"/>
        <v>0.32917026475623279</v>
      </c>
      <c r="C793" s="6" t="s">
        <v>28</v>
      </c>
    </row>
    <row r="794" spans="1:3" x14ac:dyDescent="0.2">
      <c r="A794" s="6">
        <v>792</v>
      </c>
      <c r="B794" s="6">
        <f t="shared" ca="1" si="12"/>
        <v>0.39884667649816941</v>
      </c>
      <c r="C794" s="6" t="s">
        <v>28</v>
      </c>
    </row>
    <row r="795" spans="1:3" x14ac:dyDescent="0.2">
      <c r="A795" s="6">
        <v>793</v>
      </c>
      <c r="B795" s="6">
        <f t="shared" ca="1" si="12"/>
        <v>0.62583107490051426</v>
      </c>
      <c r="C795" s="6" t="s">
        <v>27</v>
      </c>
    </row>
    <row r="796" spans="1:3" x14ac:dyDescent="0.2">
      <c r="A796" s="6">
        <v>794</v>
      </c>
      <c r="B796" s="6">
        <f t="shared" ca="1" si="12"/>
        <v>0.58609499034476598</v>
      </c>
      <c r="C796" s="6" t="s">
        <v>28</v>
      </c>
    </row>
    <row r="797" spans="1:3" x14ac:dyDescent="0.2">
      <c r="A797" s="6">
        <v>795</v>
      </c>
      <c r="B797" s="6">
        <f t="shared" ca="1" si="12"/>
        <v>0.48227458663748918</v>
      </c>
      <c r="C797" s="6" t="s">
        <v>28</v>
      </c>
    </row>
    <row r="798" spans="1:3" x14ac:dyDescent="0.2">
      <c r="A798" s="6">
        <v>796</v>
      </c>
      <c r="B798" s="6">
        <f t="shared" ca="1" si="12"/>
        <v>0.6594339770779033</v>
      </c>
      <c r="C798" s="6" t="s">
        <v>28</v>
      </c>
    </row>
    <row r="799" spans="1:3" x14ac:dyDescent="0.2">
      <c r="A799" s="6">
        <v>797</v>
      </c>
      <c r="B799" s="6">
        <f t="shared" ca="1" si="12"/>
        <v>0.78704275097442566</v>
      </c>
      <c r="C799" s="6" t="s">
        <v>28</v>
      </c>
    </row>
    <row r="800" spans="1:3" x14ac:dyDescent="0.2">
      <c r="A800" s="6">
        <v>798</v>
      </c>
      <c r="B800" s="6">
        <f t="shared" ca="1" si="12"/>
        <v>0.77905133917091007</v>
      </c>
      <c r="C800" s="6" t="s">
        <v>27</v>
      </c>
    </row>
    <row r="801" spans="1:3" x14ac:dyDescent="0.2">
      <c r="A801" s="6">
        <v>799</v>
      </c>
      <c r="B801" s="6">
        <f t="shared" ca="1" si="12"/>
        <v>0.78135463994083088</v>
      </c>
      <c r="C801" s="6" t="s">
        <v>28</v>
      </c>
    </row>
    <row r="802" spans="1:3" x14ac:dyDescent="0.2">
      <c r="A802" s="6">
        <v>800</v>
      </c>
      <c r="B802" s="6">
        <f t="shared" ca="1" si="12"/>
        <v>0.44789629928285168</v>
      </c>
      <c r="C802" s="6" t="s">
        <v>28</v>
      </c>
    </row>
    <row r="803" spans="1:3" x14ac:dyDescent="0.2">
      <c r="A803" s="6">
        <v>801</v>
      </c>
      <c r="B803" s="6">
        <f t="shared" ca="1" si="12"/>
        <v>0.76173371447095861</v>
      </c>
      <c r="C803" s="6" t="s">
        <v>28</v>
      </c>
    </row>
    <row r="804" spans="1:3" x14ac:dyDescent="0.2">
      <c r="A804" s="6">
        <v>802</v>
      </c>
      <c r="B804" s="6">
        <f t="shared" ca="1" si="12"/>
        <v>0.52322720438299852</v>
      </c>
      <c r="C804" s="6" t="s">
        <v>28</v>
      </c>
    </row>
    <row r="805" spans="1:3" x14ac:dyDescent="0.2">
      <c r="A805" s="6">
        <v>803</v>
      </c>
      <c r="B805" s="6">
        <f t="shared" ca="1" si="12"/>
        <v>0.64181319040245832</v>
      </c>
      <c r="C805" s="6" t="s">
        <v>27</v>
      </c>
    </row>
    <row r="806" spans="1:3" x14ac:dyDescent="0.2">
      <c r="A806" s="6">
        <v>804</v>
      </c>
      <c r="B806" s="6">
        <f t="shared" ca="1" si="12"/>
        <v>0.76853952421080174</v>
      </c>
      <c r="C806" s="6" t="s">
        <v>28</v>
      </c>
    </row>
    <row r="807" spans="1:3" x14ac:dyDescent="0.2">
      <c r="A807" s="6">
        <v>805</v>
      </c>
      <c r="B807" s="6">
        <f t="shared" ca="1" si="12"/>
        <v>0.58410524001577513</v>
      </c>
      <c r="C807" s="6" t="s">
        <v>27</v>
      </c>
    </row>
    <row r="808" spans="1:3" x14ac:dyDescent="0.2">
      <c r="A808" s="6">
        <v>806</v>
      </c>
      <c r="B808" s="6">
        <f t="shared" ca="1" si="12"/>
        <v>0.53913212657892973</v>
      </c>
      <c r="C808" s="6" t="s">
        <v>28</v>
      </c>
    </row>
    <row r="809" spans="1:3" x14ac:dyDescent="0.2">
      <c r="A809" s="6">
        <v>807</v>
      </c>
      <c r="B809" s="6">
        <f t="shared" ca="1" si="12"/>
        <v>0.82453857572425959</v>
      </c>
      <c r="C809" s="6" t="s">
        <v>27</v>
      </c>
    </row>
    <row r="810" spans="1:3" x14ac:dyDescent="0.2">
      <c r="A810" s="6">
        <v>808</v>
      </c>
      <c r="B810" s="6">
        <f t="shared" ca="1" si="12"/>
        <v>0.74651882492663502</v>
      </c>
      <c r="C810" s="6" t="s">
        <v>27</v>
      </c>
    </row>
    <row r="811" spans="1:3" x14ac:dyDescent="0.2">
      <c r="A811" s="6">
        <v>809</v>
      </c>
      <c r="B811" s="6">
        <f t="shared" ca="1" si="12"/>
        <v>0.73934770882026024</v>
      </c>
      <c r="C811" s="6" t="s">
        <v>27</v>
      </c>
    </row>
    <row r="812" spans="1:3" x14ac:dyDescent="0.2">
      <c r="A812" s="6">
        <v>810</v>
      </c>
      <c r="B812" s="6">
        <f t="shared" ca="1" si="12"/>
        <v>0.68607578852227336</v>
      </c>
      <c r="C812" s="6" t="s">
        <v>27</v>
      </c>
    </row>
    <row r="813" spans="1:3" x14ac:dyDescent="0.2">
      <c r="A813" s="6">
        <v>811</v>
      </c>
      <c r="B813" s="6">
        <f t="shared" ca="1" si="12"/>
        <v>0.61486799986177265</v>
      </c>
      <c r="C813" s="6" t="s">
        <v>28</v>
      </c>
    </row>
    <row r="814" spans="1:3" x14ac:dyDescent="0.2">
      <c r="A814" s="6">
        <v>812</v>
      </c>
      <c r="B814" s="6">
        <f t="shared" ca="1" si="12"/>
        <v>0.8147693088336192</v>
      </c>
      <c r="C814" s="6" t="s">
        <v>27</v>
      </c>
    </row>
    <row r="815" spans="1:3" x14ac:dyDescent="0.2">
      <c r="A815" s="6">
        <v>813</v>
      </c>
      <c r="B815" s="6">
        <f t="shared" ca="1" si="12"/>
        <v>0.79348332831986745</v>
      </c>
      <c r="C815" s="6" t="s">
        <v>27</v>
      </c>
    </row>
    <row r="816" spans="1:3" x14ac:dyDescent="0.2">
      <c r="A816" s="6">
        <v>814</v>
      </c>
      <c r="B816" s="6">
        <f t="shared" ca="1" si="12"/>
        <v>0.59976053579647448</v>
      </c>
      <c r="C816" s="6" t="s">
        <v>28</v>
      </c>
    </row>
    <row r="817" spans="1:3" x14ac:dyDescent="0.2">
      <c r="A817" s="6">
        <v>815</v>
      </c>
      <c r="B817" s="6">
        <f t="shared" ca="1" si="12"/>
        <v>0.62055761018949984</v>
      </c>
      <c r="C817" s="6" t="s">
        <v>28</v>
      </c>
    </row>
    <row r="818" spans="1:3" x14ac:dyDescent="0.2">
      <c r="A818" s="6">
        <v>816</v>
      </c>
      <c r="B818" s="6">
        <f t="shared" ca="1" si="12"/>
        <v>0.71801599897507928</v>
      </c>
      <c r="C818" s="6" t="s">
        <v>28</v>
      </c>
    </row>
    <row r="819" spans="1:3" x14ac:dyDescent="0.2">
      <c r="A819" s="6">
        <v>817</v>
      </c>
      <c r="B819" s="6">
        <f t="shared" ca="1" si="12"/>
        <v>0.68758264825044724</v>
      </c>
      <c r="C819" s="6" t="s">
        <v>28</v>
      </c>
    </row>
    <row r="820" spans="1:3" x14ac:dyDescent="0.2">
      <c r="A820" s="6">
        <v>818</v>
      </c>
      <c r="B820" s="6">
        <f t="shared" ca="1" si="12"/>
        <v>0.39409355211682373</v>
      </c>
      <c r="C820" s="6" t="s">
        <v>28</v>
      </c>
    </row>
    <row r="821" spans="1:3" x14ac:dyDescent="0.2">
      <c r="A821" s="6">
        <v>819</v>
      </c>
      <c r="B821" s="6">
        <f t="shared" ca="1" si="12"/>
        <v>0.60063823904168245</v>
      </c>
      <c r="C821" s="6" t="s">
        <v>28</v>
      </c>
    </row>
    <row r="822" spans="1:3" x14ac:dyDescent="0.2">
      <c r="A822" s="6">
        <v>820</v>
      </c>
      <c r="B822" s="6">
        <f t="shared" ca="1" si="12"/>
        <v>0.26821550134692335</v>
      </c>
      <c r="C822" s="6" t="s">
        <v>28</v>
      </c>
    </row>
    <row r="823" spans="1:3" x14ac:dyDescent="0.2">
      <c r="A823" s="6">
        <v>821</v>
      </c>
      <c r="B823" s="6">
        <f t="shared" ca="1" si="12"/>
        <v>0.71998278793061687</v>
      </c>
      <c r="C823" s="6" t="s">
        <v>27</v>
      </c>
    </row>
    <row r="824" spans="1:3" x14ac:dyDescent="0.2">
      <c r="A824" s="6">
        <v>822</v>
      </c>
      <c r="B824" s="6">
        <f t="shared" ca="1" si="12"/>
        <v>0.54070370030762027</v>
      </c>
      <c r="C824" s="6" t="s">
        <v>28</v>
      </c>
    </row>
    <row r="825" spans="1:3" x14ac:dyDescent="0.2">
      <c r="A825" s="6">
        <v>823</v>
      </c>
      <c r="B825" s="6">
        <f t="shared" ca="1" si="12"/>
        <v>0.78690900344537185</v>
      </c>
      <c r="C825" s="6" t="s">
        <v>27</v>
      </c>
    </row>
    <row r="826" spans="1:3" x14ac:dyDescent="0.2">
      <c r="A826" s="6">
        <v>824</v>
      </c>
      <c r="B826" s="6">
        <f t="shared" ca="1" si="12"/>
        <v>0.76905330113768067</v>
      </c>
      <c r="C826" s="6" t="s">
        <v>27</v>
      </c>
    </row>
    <row r="827" spans="1:3" x14ac:dyDescent="0.2">
      <c r="A827" s="6">
        <v>825</v>
      </c>
      <c r="B827" s="6">
        <f t="shared" ca="1" si="12"/>
        <v>0.74829572334781835</v>
      </c>
      <c r="C827" s="6" t="s">
        <v>27</v>
      </c>
    </row>
    <row r="828" spans="1:3" x14ac:dyDescent="0.2">
      <c r="A828" s="6">
        <v>826</v>
      </c>
      <c r="B828" s="6">
        <f t="shared" ca="1" si="12"/>
        <v>0.73316482238975078</v>
      </c>
      <c r="C828" s="6" t="s">
        <v>28</v>
      </c>
    </row>
    <row r="829" spans="1:3" x14ac:dyDescent="0.2">
      <c r="A829" s="6">
        <v>827</v>
      </c>
      <c r="B829" s="6">
        <f t="shared" ca="1" si="12"/>
        <v>0.36970357212168886</v>
      </c>
      <c r="C829" s="6" t="s">
        <v>28</v>
      </c>
    </row>
    <row r="830" spans="1:3" x14ac:dyDescent="0.2">
      <c r="A830" s="6">
        <v>828</v>
      </c>
      <c r="B830" s="6">
        <f t="shared" ca="1" si="12"/>
        <v>0.420061561224921</v>
      </c>
      <c r="C830" s="6" t="s">
        <v>28</v>
      </c>
    </row>
    <row r="831" spans="1:3" x14ac:dyDescent="0.2">
      <c r="A831" s="6">
        <v>829</v>
      </c>
      <c r="B831" s="6">
        <f t="shared" ca="1" si="12"/>
        <v>0.74163497634787945</v>
      </c>
      <c r="C831" s="6" t="s">
        <v>27</v>
      </c>
    </row>
    <row r="832" spans="1:3" x14ac:dyDescent="0.2">
      <c r="A832" s="6">
        <v>830</v>
      </c>
      <c r="B832" s="6">
        <f t="shared" ca="1" si="12"/>
        <v>0.59460196086224748</v>
      </c>
      <c r="C832" s="6" t="s">
        <v>28</v>
      </c>
    </row>
    <row r="833" spans="1:3" x14ac:dyDescent="0.2">
      <c r="A833" s="6">
        <v>831</v>
      </c>
      <c r="B833" s="6">
        <f t="shared" ca="1" si="12"/>
        <v>0.59332884493659488</v>
      </c>
      <c r="C833" s="6" t="s">
        <v>28</v>
      </c>
    </row>
    <row r="834" spans="1:3" x14ac:dyDescent="0.2">
      <c r="A834" s="6">
        <v>832</v>
      </c>
      <c r="B834" s="6">
        <f t="shared" ca="1" si="12"/>
        <v>0.76437423639847779</v>
      </c>
      <c r="C834" s="6" t="s">
        <v>28</v>
      </c>
    </row>
    <row r="835" spans="1:3" x14ac:dyDescent="0.2">
      <c r="A835" s="6">
        <v>833</v>
      </c>
      <c r="B835" s="6">
        <f t="shared" ca="1" si="12"/>
        <v>0.72183492442387254</v>
      </c>
      <c r="C835" s="6" t="s">
        <v>27</v>
      </c>
    </row>
    <row r="836" spans="1:3" x14ac:dyDescent="0.2">
      <c r="A836" s="6">
        <v>834</v>
      </c>
      <c r="B836" s="6">
        <f t="shared" ref="B836:B899" ca="1" si="13">IF(C836="Bomb",_xlfn.NORM.INV(RAND(),0.7,0.1),_xlfn.NORM.INV(RAND(),0.6,0.15))</f>
        <v>0.46422485588067552</v>
      </c>
      <c r="C836" s="6" t="s">
        <v>28</v>
      </c>
    </row>
    <row r="837" spans="1:3" x14ac:dyDescent="0.2">
      <c r="A837" s="6">
        <v>835</v>
      </c>
      <c r="B837" s="6">
        <f t="shared" ca="1" si="13"/>
        <v>0.71984729085905752</v>
      </c>
      <c r="C837" s="6" t="s">
        <v>27</v>
      </c>
    </row>
    <row r="838" spans="1:3" x14ac:dyDescent="0.2">
      <c r="A838" s="6">
        <v>836</v>
      </c>
      <c r="B838" s="6">
        <f t="shared" ca="1" si="13"/>
        <v>0.52111873765997241</v>
      </c>
      <c r="C838" s="6" t="s">
        <v>28</v>
      </c>
    </row>
    <row r="839" spans="1:3" x14ac:dyDescent="0.2">
      <c r="A839" s="6">
        <v>837</v>
      </c>
      <c r="B839" s="6">
        <f t="shared" ca="1" si="13"/>
        <v>0.75240644192815553</v>
      </c>
      <c r="C839" s="6" t="s">
        <v>27</v>
      </c>
    </row>
    <row r="840" spans="1:3" x14ac:dyDescent="0.2">
      <c r="A840" s="6">
        <v>838</v>
      </c>
      <c r="B840" s="6">
        <f t="shared" ca="1" si="13"/>
        <v>0.42765692871571781</v>
      </c>
      <c r="C840" s="6" t="s">
        <v>28</v>
      </c>
    </row>
    <row r="841" spans="1:3" x14ac:dyDescent="0.2">
      <c r="A841" s="6">
        <v>839</v>
      </c>
      <c r="B841" s="6">
        <f t="shared" ca="1" si="13"/>
        <v>0.6829210671204935</v>
      </c>
      <c r="C841" s="6" t="s">
        <v>27</v>
      </c>
    </row>
    <row r="842" spans="1:3" x14ac:dyDescent="0.2">
      <c r="A842" s="6">
        <v>840</v>
      </c>
      <c r="B842" s="6">
        <f t="shared" ca="1" si="13"/>
        <v>0.79242674142436353</v>
      </c>
      <c r="C842" s="6" t="s">
        <v>27</v>
      </c>
    </row>
    <row r="843" spans="1:3" x14ac:dyDescent="0.2">
      <c r="A843" s="6">
        <v>841</v>
      </c>
      <c r="B843" s="6">
        <f t="shared" ca="1" si="13"/>
        <v>0.73205152808379526</v>
      </c>
      <c r="C843" s="6" t="s">
        <v>27</v>
      </c>
    </row>
    <row r="844" spans="1:3" x14ac:dyDescent="0.2">
      <c r="A844" s="6">
        <v>842</v>
      </c>
      <c r="B844" s="6">
        <f t="shared" ca="1" si="13"/>
        <v>0.55052207556228527</v>
      </c>
      <c r="C844" s="6" t="s">
        <v>28</v>
      </c>
    </row>
    <row r="845" spans="1:3" x14ac:dyDescent="0.2">
      <c r="A845" s="6">
        <v>843</v>
      </c>
      <c r="B845" s="6">
        <f t="shared" ca="1" si="13"/>
        <v>0.76425459577586985</v>
      </c>
      <c r="C845" s="6" t="s">
        <v>28</v>
      </c>
    </row>
    <row r="846" spans="1:3" x14ac:dyDescent="0.2">
      <c r="A846" s="6">
        <v>844</v>
      </c>
      <c r="B846" s="6">
        <f t="shared" ca="1" si="13"/>
        <v>0.48062300085311593</v>
      </c>
      <c r="C846" s="6" t="s">
        <v>28</v>
      </c>
    </row>
    <row r="847" spans="1:3" x14ac:dyDescent="0.2">
      <c r="A847" s="6">
        <v>845</v>
      </c>
      <c r="B847" s="6">
        <f t="shared" ca="1" si="13"/>
        <v>0.61759542125205313</v>
      </c>
      <c r="C847" s="6" t="s">
        <v>28</v>
      </c>
    </row>
    <row r="848" spans="1:3" x14ac:dyDescent="0.2">
      <c r="A848" s="6">
        <v>846</v>
      </c>
      <c r="B848" s="6">
        <f t="shared" ca="1" si="13"/>
        <v>0.23733681579775162</v>
      </c>
      <c r="C848" s="6" t="s">
        <v>28</v>
      </c>
    </row>
    <row r="849" spans="1:3" x14ac:dyDescent="0.2">
      <c r="A849" s="6">
        <v>847</v>
      </c>
      <c r="B849" s="6">
        <f t="shared" ca="1" si="13"/>
        <v>0.77120335539191487</v>
      </c>
      <c r="C849" s="6" t="s">
        <v>27</v>
      </c>
    </row>
    <row r="850" spans="1:3" x14ac:dyDescent="0.2">
      <c r="A850" s="6">
        <v>848</v>
      </c>
      <c r="B850" s="6">
        <f t="shared" ca="1" si="13"/>
        <v>0.54747900819055628</v>
      </c>
      <c r="C850" s="6" t="s">
        <v>28</v>
      </c>
    </row>
    <row r="851" spans="1:3" x14ac:dyDescent="0.2">
      <c r="A851" s="6">
        <v>849</v>
      </c>
      <c r="B851" s="6">
        <f t="shared" ca="1" si="13"/>
        <v>0.57632390499428165</v>
      </c>
      <c r="C851" s="6" t="s">
        <v>27</v>
      </c>
    </row>
    <row r="852" spans="1:3" x14ac:dyDescent="0.2">
      <c r="A852" s="6">
        <v>850</v>
      </c>
      <c r="B852" s="6">
        <f t="shared" ca="1" si="13"/>
        <v>0.34801228059578526</v>
      </c>
      <c r="C852" s="6" t="s">
        <v>28</v>
      </c>
    </row>
    <row r="853" spans="1:3" x14ac:dyDescent="0.2">
      <c r="A853" s="6">
        <v>851</v>
      </c>
      <c r="B853" s="6">
        <f t="shared" ca="1" si="13"/>
        <v>0.69140345491015276</v>
      </c>
      <c r="C853" s="6" t="s">
        <v>28</v>
      </c>
    </row>
    <row r="854" spans="1:3" x14ac:dyDescent="0.2">
      <c r="A854" s="6">
        <v>852</v>
      </c>
      <c r="B854" s="6">
        <f t="shared" ca="1" si="13"/>
        <v>0.32408797220684432</v>
      </c>
      <c r="C854" s="6" t="s">
        <v>28</v>
      </c>
    </row>
    <row r="855" spans="1:3" x14ac:dyDescent="0.2">
      <c r="A855" s="6">
        <v>853</v>
      </c>
      <c r="B855" s="6">
        <f t="shared" ca="1" si="13"/>
        <v>0.54202678944804528</v>
      </c>
      <c r="C855" s="6" t="s">
        <v>28</v>
      </c>
    </row>
    <row r="856" spans="1:3" x14ac:dyDescent="0.2">
      <c r="A856" s="6">
        <v>854</v>
      </c>
      <c r="B856" s="6">
        <f t="shared" ca="1" si="13"/>
        <v>0.54132664406961484</v>
      </c>
      <c r="C856" s="6" t="s">
        <v>28</v>
      </c>
    </row>
    <row r="857" spans="1:3" x14ac:dyDescent="0.2">
      <c r="A857" s="6">
        <v>855</v>
      </c>
      <c r="B857" s="6">
        <f t="shared" ca="1" si="13"/>
        <v>0.7042688294443441</v>
      </c>
      <c r="C857" s="6" t="s">
        <v>27</v>
      </c>
    </row>
    <row r="858" spans="1:3" x14ac:dyDescent="0.2">
      <c r="A858" s="6">
        <v>856</v>
      </c>
      <c r="B858" s="6">
        <f t="shared" ca="1" si="13"/>
        <v>0.78158316746302658</v>
      </c>
      <c r="C858" s="6" t="s">
        <v>27</v>
      </c>
    </row>
    <row r="859" spans="1:3" x14ac:dyDescent="0.2">
      <c r="A859" s="6">
        <v>857</v>
      </c>
      <c r="B859" s="6">
        <f t="shared" ca="1" si="13"/>
        <v>0.78164507754543233</v>
      </c>
      <c r="C859" s="6" t="s">
        <v>28</v>
      </c>
    </row>
    <row r="860" spans="1:3" x14ac:dyDescent="0.2">
      <c r="A860" s="6">
        <v>858</v>
      </c>
      <c r="B860" s="6">
        <f t="shared" ca="1" si="13"/>
        <v>0.67649942091425808</v>
      </c>
      <c r="C860" s="6" t="s">
        <v>28</v>
      </c>
    </row>
    <row r="861" spans="1:3" x14ac:dyDescent="0.2">
      <c r="A861" s="6">
        <v>859</v>
      </c>
      <c r="B861" s="6">
        <f t="shared" ca="1" si="13"/>
        <v>0.67743118378432121</v>
      </c>
      <c r="C861" s="6" t="s">
        <v>28</v>
      </c>
    </row>
    <row r="862" spans="1:3" x14ac:dyDescent="0.2">
      <c r="A862" s="6">
        <v>860</v>
      </c>
      <c r="B862" s="6">
        <f t="shared" ca="1" si="13"/>
        <v>0.6630142585704546</v>
      </c>
      <c r="C862" s="6" t="s">
        <v>28</v>
      </c>
    </row>
    <row r="863" spans="1:3" x14ac:dyDescent="0.2">
      <c r="A863" s="6">
        <v>861</v>
      </c>
      <c r="B863" s="6">
        <f t="shared" ca="1" si="13"/>
        <v>0.72794440209286337</v>
      </c>
      <c r="C863" s="6" t="s">
        <v>27</v>
      </c>
    </row>
    <row r="864" spans="1:3" x14ac:dyDescent="0.2">
      <c r="A864" s="6">
        <v>862</v>
      </c>
      <c r="B864" s="6">
        <f t="shared" ca="1" si="13"/>
        <v>0.42980890399569904</v>
      </c>
      <c r="C864" s="6" t="s">
        <v>28</v>
      </c>
    </row>
    <row r="865" spans="1:3" x14ac:dyDescent="0.2">
      <c r="A865" s="6">
        <v>863</v>
      </c>
      <c r="B865" s="6">
        <f t="shared" ca="1" si="13"/>
        <v>0.83613262423624235</v>
      </c>
      <c r="C865" s="6" t="s">
        <v>28</v>
      </c>
    </row>
    <row r="866" spans="1:3" x14ac:dyDescent="0.2">
      <c r="A866" s="6">
        <v>864</v>
      </c>
      <c r="B866" s="6">
        <f t="shared" ca="1" si="13"/>
        <v>0.71131454135129857</v>
      </c>
      <c r="C866" s="6" t="s">
        <v>28</v>
      </c>
    </row>
    <row r="867" spans="1:3" x14ac:dyDescent="0.2">
      <c r="A867" s="6">
        <v>865</v>
      </c>
      <c r="B867" s="6">
        <f t="shared" ca="1" si="13"/>
        <v>0.75098748508896307</v>
      </c>
      <c r="C867" s="6" t="s">
        <v>28</v>
      </c>
    </row>
    <row r="868" spans="1:3" x14ac:dyDescent="0.2">
      <c r="A868" s="6">
        <v>866</v>
      </c>
      <c r="B868" s="6">
        <f t="shared" ca="1" si="13"/>
        <v>0.51656967306482715</v>
      </c>
      <c r="C868" s="6" t="s">
        <v>28</v>
      </c>
    </row>
    <row r="869" spans="1:3" x14ac:dyDescent="0.2">
      <c r="A869" s="6">
        <v>867</v>
      </c>
      <c r="B869" s="6">
        <f t="shared" ca="1" si="13"/>
        <v>0.80379269319483648</v>
      </c>
      <c r="C869" s="6" t="s">
        <v>28</v>
      </c>
    </row>
    <row r="870" spans="1:3" x14ac:dyDescent="0.2">
      <c r="A870" s="6">
        <v>868</v>
      </c>
      <c r="B870" s="6">
        <f t="shared" ca="1" si="13"/>
        <v>0.50107720924441568</v>
      </c>
      <c r="C870" s="6" t="s">
        <v>28</v>
      </c>
    </row>
    <row r="871" spans="1:3" x14ac:dyDescent="0.2">
      <c r="A871" s="6">
        <v>869</v>
      </c>
      <c r="B871" s="6">
        <f t="shared" ca="1" si="13"/>
        <v>0.48392426722409443</v>
      </c>
      <c r="C871" s="6" t="s">
        <v>28</v>
      </c>
    </row>
    <row r="872" spans="1:3" x14ac:dyDescent="0.2">
      <c r="A872" s="6">
        <v>870</v>
      </c>
      <c r="B872" s="6">
        <f t="shared" ca="1" si="13"/>
        <v>0.63008850114857706</v>
      </c>
      <c r="C872" s="6" t="s">
        <v>28</v>
      </c>
    </row>
    <row r="873" spans="1:3" x14ac:dyDescent="0.2">
      <c r="A873" s="6">
        <v>871</v>
      </c>
      <c r="B873" s="6">
        <f t="shared" ca="1" si="13"/>
        <v>0.61624492087208349</v>
      </c>
      <c r="C873" s="6" t="s">
        <v>27</v>
      </c>
    </row>
    <row r="874" spans="1:3" x14ac:dyDescent="0.2">
      <c r="A874" s="6">
        <v>872</v>
      </c>
      <c r="B874" s="6">
        <f t="shared" ca="1" si="13"/>
        <v>0.65229133877694667</v>
      </c>
      <c r="C874" s="6" t="s">
        <v>27</v>
      </c>
    </row>
    <row r="875" spans="1:3" x14ac:dyDescent="0.2">
      <c r="A875" s="6">
        <v>873</v>
      </c>
      <c r="B875" s="6">
        <f t="shared" ca="1" si="13"/>
        <v>0.60785575279161241</v>
      </c>
      <c r="C875" s="6" t="s">
        <v>27</v>
      </c>
    </row>
    <row r="876" spans="1:3" x14ac:dyDescent="0.2">
      <c r="A876" s="6">
        <v>874</v>
      </c>
      <c r="B876" s="6">
        <f t="shared" ca="1" si="13"/>
        <v>0.43376541986251016</v>
      </c>
      <c r="C876" s="6" t="s">
        <v>28</v>
      </c>
    </row>
    <row r="877" spans="1:3" x14ac:dyDescent="0.2">
      <c r="A877" s="6">
        <v>875</v>
      </c>
      <c r="B877" s="6">
        <f t="shared" ca="1" si="13"/>
        <v>0.70273010342759412</v>
      </c>
      <c r="C877" s="6" t="s">
        <v>28</v>
      </c>
    </row>
    <row r="878" spans="1:3" x14ac:dyDescent="0.2">
      <c r="A878" s="6">
        <v>876</v>
      </c>
      <c r="B878" s="6">
        <f t="shared" ca="1" si="13"/>
        <v>0.81517425830025858</v>
      </c>
      <c r="C878" s="6" t="s">
        <v>27</v>
      </c>
    </row>
    <row r="879" spans="1:3" x14ac:dyDescent="0.2">
      <c r="A879" s="6">
        <v>877</v>
      </c>
      <c r="B879" s="6">
        <f t="shared" ca="1" si="13"/>
        <v>0.69853751601294922</v>
      </c>
      <c r="C879" s="6" t="s">
        <v>28</v>
      </c>
    </row>
    <row r="880" spans="1:3" x14ac:dyDescent="0.2">
      <c r="A880" s="6">
        <v>878</v>
      </c>
      <c r="B880" s="6">
        <f t="shared" ca="1" si="13"/>
        <v>0.82523354354808309</v>
      </c>
      <c r="C880" s="6" t="s">
        <v>28</v>
      </c>
    </row>
    <row r="881" spans="1:3" x14ac:dyDescent="0.2">
      <c r="A881" s="6">
        <v>879</v>
      </c>
      <c r="B881" s="6">
        <f t="shared" ca="1" si="13"/>
        <v>0.63613424035736943</v>
      </c>
      <c r="C881" s="6" t="s">
        <v>27</v>
      </c>
    </row>
    <row r="882" spans="1:3" x14ac:dyDescent="0.2">
      <c r="A882" s="6">
        <v>880</v>
      </c>
      <c r="B882" s="6">
        <f t="shared" ca="1" si="13"/>
        <v>0.55788547192348326</v>
      </c>
      <c r="C882" s="6" t="s">
        <v>27</v>
      </c>
    </row>
    <row r="883" spans="1:3" x14ac:dyDescent="0.2">
      <c r="A883" s="6">
        <v>881</v>
      </c>
      <c r="B883" s="6">
        <f t="shared" ca="1" si="13"/>
        <v>0.60650483214826056</v>
      </c>
      <c r="C883" s="6" t="s">
        <v>27</v>
      </c>
    </row>
    <row r="884" spans="1:3" x14ac:dyDescent="0.2">
      <c r="A884" s="6">
        <v>882</v>
      </c>
      <c r="B884" s="6">
        <f t="shared" ca="1" si="13"/>
        <v>0.68934296931318007</v>
      </c>
      <c r="C884" s="6" t="s">
        <v>27</v>
      </c>
    </row>
    <row r="885" spans="1:3" x14ac:dyDescent="0.2">
      <c r="A885" s="6">
        <v>883</v>
      </c>
      <c r="B885" s="6">
        <f t="shared" ca="1" si="13"/>
        <v>0.62531408090219298</v>
      </c>
      <c r="C885" s="6" t="s">
        <v>28</v>
      </c>
    </row>
    <row r="886" spans="1:3" x14ac:dyDescent="0.2">
      <c r="A886" s="6">
        <v>884</v>
      </c>
      <c r="B886" s="6">
        <f t="shared" ca="1" si="13"/>
        <v>0.59607258521670448</v>
      </c>
      <c r="C886" s="6" t="s">
        <v>28</v>
      </c>
    </row>
    <row r="887" spans="1:3" x14ac:dyDescent="0.2">
      <c r="A887" s="6">
        <v>885</v>
      </c>
      <c r="B887" s="6">
        <f t="shared" ca="1" si="13"/>
        <v>0.59306189995489089</v>
      </c>
      <c r="C887" s="6" t="s">
        <v>28</v>
      </c>
    </row>
    <row r="888" spans="1:3" x14ac:dyDescent="0.2">
      <c r="A888" s="6">
        <v>886</v>
      </c>
      <c r="B888" s="6">
        <f t="shared" ca="1" si="13"/>
        <v>0.64099695106919485</v>
      </c>
      <c r="C888" s="6" t="s">
        <v>27</v>
      </c>
    </row>
    <row r="889" spans="1:3" x14ac:dyDescent="0.2">
      <c r="A889" s="6">
        <v>887</v>
      </c>
      <c r="B889" s="6">
        <f t="shared" ca="1" si="13"/>
        <v>0.58766625197879585</v>
      </c>
      <c r="C889" s="6" t="s">
        <v>27</v>
      </c>
    </row>
    <row r="890" spans="1:3" x14ac:dyDescent="0.2">
      <c r="A890" s="6">
        <v>888</v>
      </c>
      <c r="B890" s="6">
        <f t="shared" ca="1" si="13"/>
        <v>0.5813243056361781</v>
      </c>
      <c r="C890" s="6" t="s">
        <v>27</v>
      </c>
    </row>
    <row r="891" spans="1:3" x14ac:dyDescent="0.2">
      <c r="A891" s="6">
        <v>889</v>
      </c>
      <c r="B891" s="6">
        <f t="shared" ca="1" si="13"/>
        <v>0.55823298713204961</v>
      </c>
      <c r="C891" s="6" t="s">
        <v>28</v>
      </c>
    </row>
    <row r="892" spans="1:3" x14ac:dyDescent="0.2">
      <c r="A892" s="6">
        <v>890</v>
      </c>
      <c r="B892" s="6">
        <f t="shared" ca="1" si="13"/>
        <v>0.5898628380980846</v>
      </c>
      <c r="C892" s="6" t="s">
        <v>28</v>
      </c>
    </row>
    <row r="893" spans="1:3" x14ac:dyDescent="0.2">
      <c r="A893" s="6">
        <v>891</v>
      </c>
      <c r="B893" s="6">
        <f t="shared" ca="1" si="13"/>
        <v>0.59359038276879461</v>
      </c>
      <c r="C893" s="6" t="s">
        <v>28</v>
      </c>
    </row>
    <row r="894" spans="1:3" x14ac:dyDescent="0.2">
      <c r="A894" s="6">
        <v>892</v>
      </c>
      <c r="B894" s="6">
        <f t="shared" ca="1" si="13"/>
        <v>0.74902244493851655</v>
      </c>
      <c r="C894" s="6" t="s">
        <v>27</v>
      </c>
    </row>
    <row r="895" spans="1:3" x14ac:dyDescent="0.2">
      <c r="A895" s="6">
        <v>893</v>
      </c>
      <c r="B895" s="6">
        <f t="shared" ca="1" si="13"/>
        <v>0.42461095033559482</v>
      </c>
      <c r="C895" s="6" t="s">
        <v>28</v>
      </c>
    </row>
    <row r="896" spans="1:3" x14ac:dyDescent="0.2">
      <c r="A896" s="6">
        <v>894</v>
      </c>
      <c r="B896" s="6">
        <f t="shared" ca="1" si="13"/>
        <v>0.73425573004760891</v>
      </c>
      <c r="C896" s="6" t="s">
        <v>27</v>
      </c>
    </row>
    <row r="897" spans="1:3" x14ac:dyDescent="0.2">
      <c r="A897" s="6">
        <v>895</v>
      </c>
      <c r="B897" s="6">
        <f t="shared" ca="1" si="13"/>
        <v>0.33605479648467307</v>
      </c>
      <c r="C897" s="6" t="s">
        <v>28</v>
      </c>
    </row>
    <row r="898" spans="1:3" x14ac:dyDescent="0.2">
      <c r="A898" s="6">
        <v>896</v>
      </c>
      <c r="B898" s="6">
        <f t="shared" ca="1" si="13"/>
        <v>0.55615693596126892</v>
      </c>
      <c r="C898" s="6" t="s">
        <v>27</v>
      </c>
    </row>
    <row r="899" spans="1:3" x14ac:dyDescent="0.2">
      <c r="A899" s="6">
        <v>897</v>
      </c>
      <c r="B899" s="6">
        <f t="shared" ca="1" si="13"/>
        <v>0.81553643489318528</v>
      </c>
      <c r="C899" s="6" t="s">
        <v>27</v>
      </c>
    </row>
    <row r="900" spans="1:3" x14ac:dyDescent="0.2">
      <c r="A900" s="6">
        <v>898</v>
      </c>
      <c r="B900" s="6">
        <f t="shared" ref="B900:B963" ca="1" si="14">IF(C900="Bomb",_xlfn.NORM.INV(RAND(),0.7,0.1),_xlfn.NORM.INV(RAND(),0.6,0.15))</f>
        <v>0.68828513014113935</v>
      </c>
      <c r="C900" s="6" t="s">
        <v>27</v>
      </c>
    </row>
    <row r="901" spans="1:3" x14ac:dyDescent="0.2">
      <c r="A901" s="6">
        <v>899</v>
      </c>
      <c r="B901" s="6">
        <f t="shared" ca="1" si="14"/>
        <v>0.74582185601330475</v>
      </c>
      <c r="C901" s="6" t="s">
        <v>28</v>
      </c>
    </row>
    <row r="902" spans="1:3" x14ac:dyDescent="0.2">
      <c r="A902" s="6">
        <v>900</v>
      </c>
      <c r="B902" s="6">
        <f t="shared" ca="1" si="14"/>
        <v>0.590120488264674</v>
      </c>
      <c r="C902" s="6" t="s">
        <v>27</v>
      </c>
    </row>
    <row r="903" spans="1:3" x14ac:dyDescent="0.2">
      <c r="A903" s="6">
        <v>901</v>
      </c>
      <c r="B903" s="6">
        <f t="shared" ca="1" si="14"/>
        <v>0.59883571479616415</v>
      </c>
      <c r="C903" s="6" t="s">
        <v>27</v>
      </c>
    </row>
    <row r="904" spans="1:3" x14ac:dyDescent="0.2">
      <c r="A904" s="6">
        <v>902</v>
      </c>
      <c r="B904" s="6">
        <f t="shared" ca="1" si="14"/>
        <v>0.76219011202937503</v>
      </c>
      <c r="C904" s="6" t="s">
        <v>27</v>
      </c>
    </row>
    <row r="905" spans="1:3" x14ac:dyDescent="0.2">
      <c r="A905" s="6">
        <v>903</v>
      </c>
      <c r="B905" s="6">
        <f t="shared" ca="1" si="14"/>
        <v>0.73014943676500621</v>
      </c>
      <c r="C905" s="6" t="s">
        <v>27</v>
      </c>
    </row>
    <row r="906" spans="1:3" x14ac:dyDescent="0.2">
      <c r="A906" s="6">
        <v>904</v>
      </c>
      <c r="B906" s="6">
        <f t="shared" ca="1" si="14"/>
        <v>0.66112363213294845</v>
      </c>
      <c r="C906" s="6" t="s">
        <v>27</v>
      </c>
    </row>
    <row r="907" spans="1:3" x14ac:dyDescent="0.2">
      <c r="A907" s="6">
        <v>905</v>
      </c>
      <c r="B907" s="6">
        <f t="shared" ca="1" si="14"/>
        <v>0.85160803942097196</v>
      </c>
      <c r="C907" s="6" t="s">
        <v>28</v>
      </c>
    </row>
    <row r="908" spans="1:3" x14ac:dyDescent="0.2">
      <c r="A908" s="6">
        <v>906</v>
      </c>
      <c r="B908" s="6">
        <f t="shared" ca="1" si="14"/>
        <v>0.60998991591929297</v>
      </c>
      <c r="C908" s="6" t="s">
        <v>28</v>
      </c>
    </row>
    <row r="909" spans="1:3" x14ac:dyDescent="0.2">
      <c r="A909" s="6">
        <v>907</v>
      </c>
      <c r="B909" s="6">
        <f t="shared" ca="1" si="14"/>
        <v>0.65267923242141457</v>
      </c>
      <c r="C909" s="6" t="s">
        <v>28</v>
      </c>
    </row>
    <row r="910" spans="1:3" x14ac:dyDescent="0.2">
      <c r="A910" s="6">
        <v>908</v>
      </c>
      <c r="B910" s="6">
        <f t="shared" ca="1" si="14"/>
        <v>0.71651039923366355</v>
      </c>
      <c r="C910" s="6" t="s">
        <v>28</v>
      </c>
    </row>
    <row r="911" spans="1:3" x14ac:dyDescent="0.2">
      <c r="A911" s="6">
        <v>909</v>
      </c>
      <c r="B911" s="6">
        <f t="shared" ca="1" si="14"/>
        <v>0.56515755288502623</v>
      </c>
      <c r="C911" s="6" t="s">
        <v>28</v>
      </c>
    </row>
    <row r="912" spans="1:3" x14ac:dyDescent="0.2">
      <c r="A912" s="6">
        <v>910</v>
      </c>
      <c r="B912" s="6">
        <f t="shared" ca="1" si="14"/>
        <v>0.75040025767827312</v>
      </c>
      <c r="C912" s="6" t="s">
        <v>27</v>
      </c>
    </row>
    <row r="913" spans="1:3" x14ac:dyDescent="0.2">
      <c r="A913" s="6">
        <v>911</v>
      </c>
      <c r="B913" s="6">
        <f t="shared" ca="1" si="14"/>
        <v>0.47376273462137947</v>
      </c>
      <c r="C913" s="6" t="s">
        <v>28</v>
      </c>
    </row>
    <row r="914" spans="1:3" x14ac:dyDescent="0.2">
      <c r="A914" s="6">
        <v>912</v>
      </c>
      <c r="B914" s="6">
        <f t="shared" ca="1" si="14"/>
        <v>0.74904858969884314</v>
      </c>
      <c r="C914" s="6" t="s">
        <v>28</v>
      </c>
    </row>
    <row r="915" spans="1:3" x14ac:dyDescent="0.2">
      <c r="A915" s="6">
        <v>913</v>
      </c>
      <c r="B915" s="6">
        <f t="shared" ca="1" si="14"/>
        <v>0.41406481933836059</v>
      </c>
      <c r="C915" s="6" t="s">
        <v>28</v>
      </c>
    </row>
    <row r="916" spans="1:3" x14ac:dyDescent="0.2">
      <c r="A916" s="6">
        <v>914</v>
      </c>
      <c r="B916" s="6">
        <f t="shared" ca="1" si="14"/>
        <v>0.72030481459065998</v>
      </c>
      <c r="C916" s="6" t="s">
        <v>27</v>
      </c>
    </row>
    <row r="917" spans="1:3" x14ac:dyDescent="0.2">
      <c r="A917" s="6">
        <v>915</v>
      </c>
      <c r="B917" s="6">
        <f t="shared" ca="1" si="14"/>
        <v>0.77641103853405957</v>
      </c>
      <c r="C917" s="6" t="s">
        <v>28</v>
      </c>
    </row>
    <row r="918" spans="1:3" x14ac:dyDescent="0.2">
      <c r="A918" s="6">
        <v>916</v>
      </c>
      <c r="B918" s="6">
        <f t="shared" ca="1" si="14"/>
        <v>0.69725217644753745</v>
      </c>
      <c r="C918" s="6" t="s">
        <v>27</v>
      </c>
    </row>
    <row r="919" spans="1:3" x14ac:dyDescent="0.2">
      <c r="A919" s="6">
        <v>917</v>
      </c>
      <c r="B919" s="6">
        <f t="shared" ca="1" si="14"/>
        <v>0.52867012481258246</v>
      </c>
      <c r="C919" s="6" t="s">
        <v>28</v>
      </c>
    </row>
    <row r="920" spans="1:3" x14ac:dyDescent="0.2">
      <c r="A920" s="6">
        <v>918</v>
      </c>
      <c r="B920" s="6">
        <f t="shared" ca="1" si="14"/>
        <v>0.71174506431922946</v>
      </c>
      <c r="C920" s="6" t="s">
        <v>27</v>
      </c>
    </row>
    <row r="921" spans="1:3" x14ac:dyDescent="0.2">
      <c r="A921" s="6">
        <v>919</v>
      </c>
      <c r="B921" s="6">
        <f t="shared" ca="1" si="14"/>
        <v>0.48434596093128435</v>
      </c>
      <c r="C921" s="6" t="s">
        <v>28</v>
      </c>
    </row>
    <row r="922" spans="1:3" x14ac:dyDescent="0.2">
      <c r="A922" s="6">
        <v>920</v>
      </c>
      <c r="B922" s="6">
        <f t="shared" ca="1" si="14"/>
        <v>0.76984319182405392</v>
      </c>
      <c r="C922" s="6" t="s">
        <v>27</v>
      </c>
    </row>
    <row r="923" spans="1:3" x14ac:dyDescent="0.2">
      <c r="A923" s="6">
        <v>921</v>
      </c>
      <c r="B923" s="6">
        <f t="shared" ca="1" si="14"/>
        <v>0.76258042760648392</v>
      </c>
      <c r="C923" s="6" t="s">
        <v>27</v>
      </c>
    </row>
    <row r="924" spans="1:3" x14ac:dyDescent="0.2">
      <c r="A924" s="6">
        <v>922</v>
      </c>
      <c r="B924" s="6">
        <f t="shared" ca="1" si="14"/>
        <v>0.39847416704814054</v>
      </c>
      <c r="C924" s="6" t="s">
        <v>28</v>
      </c>
    </row>
    <row r="925" spans="1:3" x14ac:dyDescent="0.2">
      <c r="A925" s="6">
        <v>923</v>
      </c>
      <c r="B925" s="6">
        <f t="shared" ca="1" si="14"/>
        <v>0.15717543963954245</v>
      </c>
      <c r="C925" s="6" t="s">
        <v>28</v>
      </c>
    </row>
    <row r="926" spans="1:3" x14ac:dyDescent="0.2">
      <c r="A926" s="6">
        <v>924</v>
      </c>
      <c r="B926" s="6">
        <f t="shared" ca="1" si="14"/>
        <v>0.77938931284053081</v>
      </c>
      <c r="C926" s="6" t="s">
        <v>28</v>
      </c>
    </row>
    <row r="927" spans="1:3" x14ac:dyDescent="0.2">
      <c r="A927" s="6">
        <v>925</v>
      </c>
      <c r="B927" s="6">
        <f t="shared" ca="1" si="14"/>
        <v>0.62194916470174932</v>
      </c>
      <c r="C927" s="6" t="s">
        <v>27</v>
      </c>
    </row>
    <row r="928" spans="1:3" x14ac:dyDescent="0.2">
      <c r="A928" s="6">
        <v>926</v>
      </c>
      <c r="B928" s="6">
        <f t="shared" ca="1" si="14"/>
        <v>0.6490245964724789</v>
      </c>
      <c r="C928" s="6" t="s">
        <v>27</v>
      </c>
    </row>
    <row r="929" spans="1:3" x14ac:dyDescent="0.2">
      <c r="A929" s="6">
        <v>927</v>
      </c>
      <c r="B929" s="6">
        <f t="shared" ca="1" si="14"/>
        <v>0.65216482672656861</v>
      </c>
      <c r="C929" s="6" t="s">
        <v>27</v>
      </c>
    </row>
    <row r="930" spans="1:3" x14ac:dyDescent="0.2">
      <c r="A930" s="6">
        <v>928</v>
      </c>
      <c r="B930" s="6">
        <f t="shared" ca="1" si="14"/>
        <v>0.75891600475849719</v>
      </c>
      <c r="C930" s="6" t="s">
        <v>27</v>
      </c>
    </row>
    <row r="931" spans="1:3" x14ac:dyDescent="0.2">
      <c r="A931" s="6">
        <v>929</v>
      </c>
      <c r="B931" s="6">
        <f t="shared" ca="1" si="14"/>
        <v>0.84108945330438356</v>
      </c>
      <c r="C931" s="6" t="s">
        <v>27</v>
      </c>
    </row>
    <row r="932" spans="1:3" x14ac:dyDescent="0.2">
      <c r="A932" s="6">
        <v>930</v>
      </c>
      <c r="B932" s="6">
        <f t="shared" ca="1" si="14"/>
        <v>0.63599178995785133</v>
      </c>
      <c r="C932" s="6" t="s">
        <v>27</v>
      </c>
    </row>
    <row r="933" spans="1:3" x14ac:dyDescent="0.2">
      <c r="A933" s="6">
        <v>931</v>
      </c>
      <c r="B933" s="6">
        <f t="shared" ca="1" si="14"/>
        <v>0.7291016661606804</v>
      </c>
      <c r="C933" s="6" t="s">
        <v>28</v>
      </c>
    </row>
    <row r="934" spans="1:3" x14ac:dyDescent="0.2">
      <c r="A934" s="6">
        <v>932</v>
      </c>
      <c r="B934" s="6">
        <f t="shared" ca="1" si="14"/>
        <v>0.88025557698271406</v>
      </c>
      <c r="C934" s="6" t="s">
        <v>27</v>
      </c>
    </row>
    <row r="935" spans="1:3" x14ac:dyDescent="0.2">
      <c r="A935" s="6">
        <v>933</v>
      </c>
      <c r="B935" s="6">
        <f t="shared" ca="1" si="14"/>
        <v>0.4978594088049661</v>
      </c>
      <c r="C935" s="6" t="s">
        <v>28</v>
      </c>
    </row>
    <row r="936" spans="1:3" x14ac:dyDescent="0.2">
      <c r="A936" s="6">
        <v>934</v>
      </c>
      <c r="B936" s="6">
        <f t="shared" ca="1" si="14"/>
        <v>0.79038503515222114</v>
      </c>
      <c r="C936" s="6" t="s">
        <v>27</v>
      </c>
    </row>
    <row r="937" spans="1:3" x14ac:dyDescent="0.2">
      <c r="A937" s="6">
        <v>935</v>
      </c>
      <c r="B937" s="6">
        <f t="shared" ca="1" si="14"/>
        <v>0.72177223970369497</v>
      </c>
      <c r="C937" s="6" t="s">
        <v>27</v>
      </c>
    </row>
    <row r="938" spans="1:3" x14ac:dyDescent="0.2">
      <c r="A938" s="6">
        <v>936</v>
      </c>
      <c r="B938" s="6">
        <f t="shared" ca="1" si="14"/>
        <v>0.61263681706641382</v>
      </c>
      <c r="C938" s="6" t="s">
        <v>28</v>
      </c>
    </row>
    <row r="939" spans="1:3" x14ac:dyDescent="0.2">
      <c r="A939" s="6">
        <v>937</v>
      </c>
      <c r="B939" s="6">
        <f t="shared" ca="1" si="14"/>
        <v>0.27413040270379357</v>
      </c>
      <c r="C939" s="6" t="s">
        <v>28</v>
      </c>
    </row>
    <row r="940" spans="1:3" x14ac:dyDescent="0.2">
      <c r="A940" s="6">
        <v>938</v>
      </c>
      <c r="B940" s="6">
        <f t="shared" ca="1" si="14"/>
        <v>0.76059759454883524</v>
      </c>
      <c r="C940" s="6" t="s">
        <v>27</v>
      </c>
    </row>
    <row r="941" spans="1:3" x14ac:dyDescent="0.2">
      <c r="A941" s="6">
        <v>939</v>
      </c>
      <c r="B941" s="6">
        <f t="shared" ca="1" si="14"/>
        <v>0.53134578677322419</v>
      </c>
      <c r="C941" s="6" t="s">
        <v>27</v>
      </c>
    </row>
    <row r="942" spans="1:3" x14ac:dyDescent="0.2">
      <c r="A942" s="6">
        <v>940</v>
      </c>
      <c r="B942" s="6">
        <f t="shared" ca="1" si="14"/>
        <v>0.58281725853909083</v>
      </c>
      <c r="C942" s="6" t="s">
        <v>28</v>
      </c>
    </row>
    <row r="943" spans="1:3" x14ac:dyDescent="0.2">
      <c r="A943" s="6">
        <v>941</v>
      </c>
      <c r="B943" s="6">
        <f t="shared" ca="1" si="14"/>
        <v>0.62951710031525843</v>
      </c>
      <c r="C943" s="6" t="s">
        <v>28</v>
      </c>
    </row>
    <row r="944" spans="1:3" x14ac:dyDescent="0.2">
      <c r="A944" s="6">
        <v>942</v>
      </c>
      <c r="B944" s="6">
        <f t="shared" ca="1" si="14"/>
        <v>0.99330766079781641</v>
      </c>
      <c r="C944" s="6" t="s">
        <v>28</v>
      </c>
    </row>
    <row r="945" spans="1:3" x14ac:dyDescent="0.2">
      <c r="A945" s="6">
        <v>943</v>
      </c>
      <c r="B945" s="6">
        <f t="shared" ca="1" si="14"/>
        <v>0.73729555587521389</v>
      </c>
      <c r="C945" s="6" t="s">
        <v>28</v>
      </c>
    </row>
    <row r="946" spans="1:3" x14ac:dyDescent="0.2">
      <c r="A946" s="6">
        <v>944</v>
      </c>
      <c r="B946" s="6">
        <f t="shared" ca="1" si="14"/>
        <v>0.44427920218081129</v>
      </c>
      <c r="C946" s="6" t="s">
        <v>28</v>
      </c>
    </row>
    <row r="947" spans="1:3" x14ac:dyDescent="0.2">
      <c r="A947" s="6">
        <v>945</v>
      </c>
      <c r="B947" s="6">
        <f t="shared" ca="1" si="14"/>
        <v>0.76525288987806639</v>
      </c>
      <c r="C947" s="6" t="s">
        <v>27</v>
      </c>
    </row>
    <row r="948" spans="1:3" x14ac:dyDescent="0.2">
      <c r="A948" s="6">
        <v>946</v>
      </c>
      <c r="B948" s="6">
        <f t="shared" ca="1" si="14"/>
        <v>0.40931125169415616</v>
      </c>
      <c r="C948" s="6" t="s">
        <v>28</v>
      </c>
    </row>
    <row r="949" spans="1:3" x14ac:dyDescent="0.2">
      <c r="A949" s="6">
        <v>947</v>
      </c>
      <c r="B949" s="6">
        <f t="shared" ca="1" si="14"/>
        <v>0.77893825931709604</v>
      </c>
      <c r="C949" s="6" t="s">
        <v>27</v>
      </c>
    </row>
    <row r="950" spans="1:3" x14ac:dyDescent="0.2">
      <c r="A950" s="6">
        <v>948</v>
      </c>
      <c r="B950" s="6">
        <f t="shared" ca="1" si="14"/>
        <v>0.65354575161060591</v>
      </c>
      <c r="C950" s="6" t="s">
        <v>28</v>
      </c>
    </row>
    <row r="951" spans="1:3" x14ac:dyDescent="0.2">
      <c r="A951" s="6">
        <v>949</v>
      </c>
      <c r="B951" s="6">
        <f t="shared" ca="1" si="14"/>
        <v>0.61217955737604801</v>
      </c>
      <c r="C951" s="6" t="s">
        <v>27</v>
      </c>
    </row>
    <row r="952" spans="1:3" x14ac:dyDescent="0.2">
      <c r="A952" s="6">
        <v>950</v>
      </c>
      <c r="B952" s="6">
        <f t="shared" ca="1" si="14"/>
        <v>0.6737123189542833</v>
      </c>
      <c r="C952" s="6" t="s">
        <v>27</v>
      </c>
    </row>
    <row r="953" spans="1:3" x14ac:dyDescent="0.2">
      <c r="A953" s="6">
        <v>951</v>
      </c>
      <c r="B953" s="6">
        <f t="shared" ca="1" si="14"/>
        <v>0.61024184980745655</v>
      </c>
      <c r="C953" s="6" t="s">
        <v>28</v>
      </c>
    </row>
    <row r="954" spans="1:3" x14ac:dyDescent="0.2">
      <c r="A954" s="6">
        <v>952</v>
      </c>
      <c r="B954" s="6">
        <f t="shared" ca="1" si="14"/>
        <v>0.56173075583393772</v>
      </c>
      <c r="C954" s="6" t="s">
        <v>28</v>
      </c>
    </row>
    <row r="955" spans="1:3" x14ac:dyDescent="0.2">
      <c r="A955" s="6">
        <v>953</v>
      </c>
      <c r="B955" s="6">
        <f t="shared" ca="1" si="14"/>
        <v>0.84824314630018605</v>
      </c>
      <c r="C955" s="6" t="s">
        <v>27</v>
      </c>
    </row>
    <row r="956" spans="1:3" x14ac:dyDescent="0.2">
      <c r="A956" s="6">
        <v>954</v>
      </c>
      <c r="B956" s="6">
        <f t="shared" ca="1" si="14"/>
        <v>0.66476855678023816</v>
      </c>
      <c r="C956" s="6" t="s">
        <v>28</v>
      </c>
    </row>
    <row r="957" spans="1:3" x14ac:dyDescent="0.2">
      <c r="A957" s="6">
        <v>955</v>
      </c>
      <c r="B957" s="6">
        <f t="shared" ca="1" si="14"/>
        <v>0.76110410936069428</v>
      </c>
      <c r="C957" s="6" t="s">
        <v>27</v>
      </c>
    </row>
    <row r="958" spans="1:3" x14ac:dyDescent="0.2">
      <c r="A958" s="6">
        <v>956</v>
      </c>
      <c r="B958" s="6">
        <f t="shared" ca="1" si="14"/>
        <v>0.65594282640863399</v>
      </c>
      <c r="C958" s="6" t="s">
        <v>27</v>
      </c>
    </row>
    <row r="959" spans="1:3" x14ac:dyDescent="0.2">
      <c r="A959" s="6">
        <v>957</v>
      </c>
      <c r="B959" s="6">
        <f t="shared" ca="1" si="14"/>
        <v>0.47061289224928532</v>
      </c>
      <c r="C959" s="6" t="s">
        <v>28</v>
      </c>
    </row>
    <row r="960" spans="1:3" x14ac:dyDescent="0.2">
      <c r="A960" s="6">
        <v>958</v>
      </c>
      <c r="B960" s="6">
        <f t="shared" ca="1" si="14"/>
        <v>0.62940142810311961</v>
      </c>
      <c r="C960" s="6" t="s">
        <v>27</v>
      </c>
    </row>
    <row r="961" spans="1:3" x14ac:dyDescent="0.2">
      <c r="A961" s="6">
        <v>959</v>
      </c>
      <c r="B961" s="6">
        <f t="shared" ca="1" si="14"/>
        <v>0.6602892759636495</v>
      </c>
      <c r="C961" s="6" t="s">
        <v>28</v>
      </c>
    </row>
    <row r="962" spans="1:3" x14ac:dyDescent="0.2">
      <c r="A962" s="6">
        <v>960</v>
      </c>
      <c r="B962" s="6">
        <f t="shared" ca="1" si="14"/>
        <v>0.45286198803500838</v>
      </c>
      <c r="C962" s="6" t="s">
        <v>28</v>
      </c>
    </row>
    <row r="963" spans="1:3" x14ac:dyDescent="0.2">
      <c r="A963" s="6">
        <v>961</v>
      </c>
      <c r="B963" s="6">
        <f t="shared" ca="1" si="14"/>
        <v>0.6809646138877874</v>
      </c>
      <c r="C963" s="6" t="s">
        <v>27</v>
      </c>
    </row>
    <row r="964" spans="1:3" x14ac:dyDescent="0.2">
      <c r="A964" s="6">
        <v>962</v>
      </c>
      <c r="B964" s="6">
        <f t="shared" ref="B964:B1002" ca="1" si="15">IF(C964="Bomb",_xlfn.NORM.INV(RAND(),0.7,0.1),_xlfn.NORM.INV(RAND(),0.6,0.15))</f>
        <v>0.66174724528364459</v>
      </c>
      <c r="C964" s="6" t="s">
        <v>27</v>
      </c>
    </row>
    <row r="965" spans="1:3" x14ac:dyDescent="0.2">
      <c r="A965" s="6">
        <v>963</v>
      </c>
      <c r="B965" s="6">
        <f t="shared" ca="1" si="15"/>
        <v>0.67096820703078142</v>
      </c>
      <c r="C965" s="6" t="s">
        <v>27</v>
      </c>
    </row>
    <row r="966" spans="1:3" x14ac:dyDescent="0.2">
      <c r="A966" s="6">
        <v>964</v>
      </c>
      <c r="B966" s="6">
        <f t="shared" ca="1" si="15"/>
        <v>0.77021276724527143</v>
      </c>
      <c r="C966" s="6" t="s">
        <v>27</v>
      </c>
    </row>
    <row r="967" spans="1:3" x14ac:dyDescent="0.2">
      <c r="A967" s="6">
        <v>965</v>
      </c>
      <c r="B967" s="6">
        <f t="shared" ca="1" si="15"/>
        <v>0.82099141375285389</v>
      </c>
      <c r="C967" s="6" t="s">
        <v>27</v>
      </c>
    </row>
    <row r="968" spans="1:3" x14ac:dyDescent="0.2">
      <c r="A968" s="6">
        <v>966</v>
      </c>
      <c r="B968" s="6">
        <f t="shared" ca="1" si="15"/>
        <v>0.84408400832598318</v>
      </c>
      <c r="C968" s="6" t="s">
        <v>27</v>
      </c>
    </row>
    <row r="969" spans="1:3" x14ac:dyDescent="0.2">
      <c r="A969" s="6">
        <v>967</v>
      </c>
      <c r="B969" s="6">
        <f t="shared" ca="1" si="15"/>
        <v>0.80075929525951484</v>
      </c>
      <c r="C969" s="6" t="s">
        <v>27</v>
      </c>
    </row>
    <row r="970" spans="1:3" x14ac:dyDescent="0.2">
      <c r="A970" s="6">
        <v>968</v>
      </c>
      <c r="B970" s="6">
        <f t="shared" ca="1" si="15"/>
        <v>0.80895338053372501</v>
      </c>
      <c r="C970" s="6" t="s">
        <v>27</v>
      </c>
    </row>
    <row r="971" spans="1:3" x14ac:dyDescent="0.2">
      <c r="A971" s="6">
        <v>969</v>
      </c>
      <c r="B971" s="6">
        <f t="shared" ca="1" si="15"/>
        <v>0.48040605053429719</v>
      </c>
      <c r="C971" s="6" t="s">
        <v>28</v>
      </c>
    </row>
    <row r="972" spans="1:3" x14ac:dyDescent="0.2">
      <c r="A972" s="6">
        <v>970</v>
      </c>
      <c r="B972" s="6">
        <f t="shared" ca="1" si="15"/>
        <v>0.5497364085955686</v>
      </c>
      <c r="C972" s="6" t="s">
        <v>28</v>
      </c>
    </row>
    <row r="973" spans="1:3" x14ac:dyDescent="0.2">
      <c r="A973" s="6">
        <v>971</v>
      </c>
      <c r="B973" s="6">
        <f t="shared" ca="1" si="15"/>
        <v>0.60302912098172545</v>
      </c>
      <c r="C973" s="6" t="s">
        <v>27</v>
      </c>
    </row>
    <row r="974" spans="1:3" x14ac:dyDescent="0.2">
      <c r="A974" s="6">
        <v>972</v>
      </c>
      <c r="B974" s="6">
        <f t="shared" ca="1" si="15"/>
        <v>0.45020624383591906</v>
      </c>
      <c r="C974" s="6" t="s">
        <v>28</v>
      </c>
    </row>
    <row r="975" spans="1:3" x14ac:dyDescent="0.2">
      <c r="A975" s="6">
        <v>973</v>
      </c>
      <c r="B975" s="6">
        <f t="shared" ca="1" si="15"/>
        <v>0.75567267925347903</v>
      </c>
      <c r="C975" s="6" t="s">
        <v>27</v>
      </c>
    </row>
    <row r="976" spans="1:3" x14ac:dyDescent="0.2">
      <c r="A976" s="6">
        <v>974</v>
      </c>
      <c r="B976" s="6">
        <f t="shared" ca="1" si="15"/>
        <v>0.59860375884658135</v>
      </c>
      <c r="C976" s="6" t="s">
        <v>27</v>
      </c>
    </row>
    <row r="977" spans="1:3" x14ac:dyDescent="0.2">
      <c r="A977" s="6">
        <v>975</v>
      </c>
      <c r="B977" s="6">
        <f t="shared" ca="1" si="15"/>
        <v>0.97248742985038761</v>
      </c>
      <c r="C977" s="6" t="s">
        <v>27</v>
      </c>
    </row>
    <row r="978" spans="1:3" x14ac:dyDescent="0.2">
      <c r="A978" s="6">
        <v>976</v>
      </c>
      <c r="B978" s="6">
        <f t="shared" ca="1" si="15"/>
        <v>0.78432056236714165</v>
      </c>
      <c r="C978" s="6" t="s">
        <v>27</v>
      </c>
    </row>
    <row r="979" spans="1:3" x14ac:dyDescent="0.2">
      <c r="A979" s="6">
        <v>977</v>
      </c>
      <c r="B979" s="6">
        <f t="shared" ca="1" si="15"/>
        <v>0.65646551121798102</v>
      </c>
      <c r="C979" s="6" t="s">
        <v>27</v>
      </c>
    </row>
    <row r="980" spans="1:3" x14ac:dyDescent="0.2">
      <c r="A980" s="6">
        <v>978</v>
      </c>
      <c r="B980" s="6">
        <f t="shared" ca="1" si="15"/>
        <v>0.73475267919695053</v>
      </c>
      <c r="C980" s="6" t="s">
        <v>27</v>
      </c>
    </row>
    <row r="981" spans="1:3" x14ac:dyDescent="0.2">
      <c r="A981" s="6">
        <v>979</v>
      </c>
      <c r="B981" s="6">
        <f t="shared" ca="1" si="15"/>
        <v>0.67356454712287062</v>
      </c>
      <c r="C981" s="6" t="s">
        <v>27</v>
      </c>
    </row>
    <row r="982" spans="1:3" x14ac:dyDescent="0.2">
      <c r="A982" s="6">
        <v>980</v>
      </c>
      <c r="B982" s="6">
        <f t="shared" ca="1" si="15"/>
        <v>0.65745835525669161</v>
      </c>
      <c r="C982" s="6" t="s">
        <v>28</v>
      </c>
    </row>
    <row r="983" spans="1:3" x14ac:dyDescent="0.2">
      <c r="A983" s="6">
        <v>981</v>
      </c>
      <c r="B983" s="6">
        <f t="shared" ca="1" si="15"/>
        <v>0.60216664830327149</v>
      </c>
      <c r="C983" s="6" t="s">
        <v>28</v>
      </c>
    </row>
    <row r="984" spans="1:3" x14ac:dyDescent="0.2">
      <c r="A984" s="6">
        <v>982</v>
      </c>
      <c r="B984" s="6">
        <f t="shared" ca="1" si="15"/>
        <v>0.71747217874879643</v>
      </c>
      <c r="C984" s="6" t="s">
        <v>27</v>
      </c>
    </row>
    <row r="985" spans="1:3" x14ac:dyDescent="0.2">
      <c r="A985" s="6">
        <v>983</v>
      </c>
      <c r="B985" s="6">
        <f t="shared" ca="1" si="15"/>
        <v>0.77276037127694441</v>
      </c>
      <c r="C985" s="6" t="s">
        <v>27</v>
      </c>
    </row>
    <row r="986" spans="1:3" x14ac:dyDescent="0.2">
      <c r="A986" s="6">
        <v>984</v>
      </c>
      <c r="B986" s="6">
        <f t="shared" ca="1" si="15"/>
        <v>0.72272691163957137</v>
      </c>
      <c r="C986" s="6" t="s">
        <v>28</v>
      </c>
    </row>
    <row r="987" spans="1:3" x14ac:dyDescent="0.2">
      <c r="A987" s="6">
        <v>985</v>
      </c>
      <c r="B987" s="6">
        <f t="shared" ca="1" si="15"/>
        <v>0.78999019342722687</v>
      </c>
      <c r="C987" s="6" t="s">
        <v>28</v>
      </c>
    </row>
    <row r="988" spans="1:3" x14ac:dyDescent="0.2">
      <c r="A988" s="6">
        <v>986</v>
      </c>
      <c r="B988" s="6">
        <f t="shared" ca="1" si="15"/>
        <v>0.64616672777462403</v>
      </c>
      <c r="C988" s="6" t="s">
        <v>27</v>
      </c>
    </row>
    <row r="989" spans="1:3" x14ac:dyDescent="0.2">
      <c r="A989" s="6">
        <v>987</v>
      </c>
      <c r="B989" s="6">
        <f t="shared" ca="1" si="15"/>
        <v>0.50611238525417657</v>
      </c>
      <c r="C989" s="6" t="s">
        <v>28</v>
      </c>
    </row>
    <row r="990" spans="1:3" x14ac:dyDescent="0.2">
      <c r="A990" s="6">
        <v>988</v>
      </c>
      <c r="B990" s="6">
        <f t="shared" ca="1" si="15"/>
        <v>0.67928192262416753</v>
      </c>
      <c r="C990" s="6" t="s">
        <v>28</v>
      </c>
    </row>
    <row r="991" spans="1:3" x14ac:dyDescent="0.2">
      <c r="A991" s="6">
        <v>989</v>
      </c>
      <c r="B991" s="6">
        <f t="shared" ca="1" si="15"/>
        <v>0.66497299336221771</v>
      </c>
      <c r="C991" s="6" t="s">
        <v>27</v>
      </c>
    </row>
    <row r="992" spans="1:3" x14ac:dyDescent="0.2">
      <c r="A992" s="6">
        <v>990</v>
      </c>
      <c r="B992" s="6">
        <f t="shared" ca="1" si="15"/>
        <v>0.60272685615310839</v>
      </c>
      <c r="C992" s="6" t="s">
        <v>28</v>
      </c>
    </row>
    <row r="993" spans="1:3" x14ac:dyDescent="0.2">
      <c r="A993" s="6">
        <v>991</v>
      </c>
      <c r="B993" s="6">
        <f t="shared" ca="1" si="15"/>
        <v>0.71877666644011962</v>
      </c>
      <c r="C993" s="6" t="s">
        <v>27</v>
      </c>
    </row>
    <row r="994" spans="1:3" x14ac:dyDescent="0.2">
      <c r="A994" s="6">
        <v>992</v>
      </c>
      <c r="B994" s="6">
        <f t="shared" ca="1" si="15"/>
        <v>0.64055416709397339</v>
      </c>
      <c r="C994" s="6" t="s">
        <v>28</v>
      </c>
    </row>
    <row r="995" spans="1:3" x14ac:dyDescent="0.2">
      <c r="A995" s="6">
        <v>993</v>
      </c>
      <c r="B995" s="6">
        <f t="shared" ca="1" si="15"/>
        <v>0.63484859719377262</v>
      </c>
      <c r="C995" s="6" t="s">
        <v>27</v>
      </c>
    </row>
    <row r="996" spans="1:3" x14ac:dyDescent="0.2">
      <c r="A996" s="6">
        <v>994</v>
      </c>
      <c r="B996" s="6">
        <f t="shared" ca="1" si="15"/>
        <v>0.7380760236276972</v>
      </c>
      <c r="C996" s="6" t="s">
        <v>27</v>
      </c>
    </row>
    <row r="997" spans="1:3" x14ac:dyDescent="0.2">
      <c r="A997" s="6">
        <v>995</v>
      </c>
      <c r="B997" s="6">
        <f t="shared" ca="1" si="15"/>
        <v>0.54113787587548412</v>
      </c>
      <c r="C997" s="6" t="s">
        <v>28</v>
      </c>
    </row>
    <row r="998" spans="1:3" x14ac:dyDescent="0.2">
      <c r="A998" s="6">
        <v>996</v>
      </c>
      <c r="B998" s="6">
        <f t="shared" ca="1" si="15"/>
        <v>0.73314270435262419</v>
      </c>
      <c r="C998" s="6" t="s">
        <v>27</v>
      </c>
    </row>
    <row r="999" spans="1:3" x14ac:dyDescent="0.2">
      <c r="A999" s="6">
        <v>997</v>
      </c>
      <c r="B999" s="6">
        <f t="shared" ca="1" si="15"/>
        <v>0.47200669602646261</v>
      </c>
      <c r="C999" s="6" t="s">
        <v>28</v>
      </c>
    </row>
    <row r="1000" spans="1:3" x14ac:dyDescent="0.2">
      <c r="A1000" s="6">
        <v>998</v>
      </c>
      <c r="B1000" s="6">
        <f t="shared" ca="1" si="15"/>
        <v>0.60646327527653432</v>
      </c>
      <c r="C1000" s="6" t="s">
        <v>28</v>
      </c>
    </row>
    <row r="1001" spans="1:3" x14ac:dyDescent="0.2">
      <c r="A1001" s="6">
        <v>999</v>
      </c>
      <c r="B1001" s="6">
        <f t="shared" ca="1" si="15"/>
        <v>0.69287478103701816</v>
      </c>
      <c r="C1001" s="6" t="s">
        <v>28</v>
      </c>
    </row>
    <row r="1002" spans="1:3" x14ac:dyDescent="0.2">
      <c r="A1002" s="6">
        <v>1000</v>
      </c>
      <c r="B1002" s="6">
        <f t="shared" ca="1" si="15"/>
        <v>0.40724627263328605</v>
      </c>
      <c r="C1002" s="6" t="s">
        <v>28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F71BC-A657-E647-B4F6-07AB8EAC205D}">
  <sheetPr codeName="Sheet14">
    <tabColor rgb="FFFF0000"/>
  </sheetPr>
  <dimension ref="B2:P12"/>
  <sheetViews>
    <sheetView workbookViewId="0"/>
  </sheetViews>
  <sheetFormatPr baseColWidth="10" defaultRowHeight="26" x14ac:dyDescent="0.3"/>
  <cols>
    <col min="1" max="16384" width="10.83203125" style="1"/>
  </cols>
  <sheetData>
    <row r="2" spans="2:16" ht="92" x14ac:dyDescent="1">
      <c r="B2" s="43" t="s">
        <v>215</v>
      </c>
    </row>
    <row r="4" spans="2:16" x14ac:dyDescent="0.3">
      <c r="B4" s="1" t="s">
        <v>169</v>
      </c>
      <c r="K4"/>
      <c r="P4" s="1" t="s">
        <v>213</v>
      </c>
    </row>
    <row r="5" spans="2:16" x14ac:dyDescent="0.3">
      <c r="B5" s="1" t="s">
        <v>170</v>
      </c>
    </row>
    <row r="7" spans="2:16" x14ac:dyDescent="0.3">
      <c r="B7" s="1" t="s">
        <v>171</v>
      </c>
    </row>
    <row r="8" spans="2:16" x14ac:dyDescent="0.3">
      <c r="B8" s="1" t="s">
        <v>173</v>
      </c>
    </row>
    <row r="9" spans="2:16" x14ac:dyDescent="0.3">
      <c r="B9" s="1" t="s">
        <v>172</v>
      </c>
    </row>
    <row r="12" spans="2:16" x14ac:dyDescent="0.3">
      <c r="K12"/>
      <c r="P12" s="1" t="s">
        <v>214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E1C4A-7A52-EF45-B520-48E568237222}">
  <sheetPr codeName="Sheet13">
    <tabColor rgb="FFFF0000"/>
  </sheetPr>
  <dimension ref="B2:N17"/>
  <sheetViews>
    <sheetView workbookViewId="0"/>
  </sheetViews>
  <sheetFormatPr baseColWidth="10" defaultRowHeight="26" x14ac:dyDescent="0.3"/>
  <cols>
    <col min="1" max="16384" width="10.83203125" style="27"/>
  </cols>
  <sheetData>
    <row r="2" spans="2:14" ht="27" thickBot="1" x14ac:dyDescent="0.35"/>
    <row r="3" spans="2:14" x14ac:dyDescent="0.3">
      <c r="E3" s="33"/>
      <c r="F3" s="34"/>
      <c r="G3" s="34"/>
      <c r="H3" s="34"/>
      <c r="I3" s="35"/>
      <c r="J3" s="33"/>
      <c r="K3" s="34"/>
      <c r="L3" s="34"/>
      <c r="M3" s="34"/>
      <c r="N3" s="35"/>
    </row>
    <row r="4" spans="2:14" x14ac:dyDescent="0.3">
      <c r="E4" s="36"/>
      <c r="F4" s="37"/>
      <c r="G4" s="37"/>
      <c r="H4" s="37"/>
      <c r="I4" s="38"/>
      <c r="J4" s="36"/>
      <c r="K4" s="37"/>
      <c r="L4" s="37"/>
      <c r="M4" s="37"/>
      <c r="N4" s="38"/>
    </row>
    <row r="5" spans="2:14" x14ac:dyDescent="0.3">
      <c r="E5" s="36"/>
      <c r="F5" s="37"/>
      <c r="G5" s="37" t="s">
        <v>131</v>
      </c>
      <c r="H5" s="37"/>
      <c r="I5" s="38"/>
      <c r="J5" s="36"/>
      <c r="K5" s="37"/>
      <c r="L5" s="37" t="s">
        <v>134</v>
      </c>
      <c r="M5" s="37"/>
      <c r="N5" s="38"/>
    </row>
    <row r="6" spans="2:14" x14ac:dyDescent="0.3">
      <c r="E6" s="36"/>
      <c r="F6" s="37"/>
      <c r="G6" s="37"/>
      <c r="H6" s="37"/>
      <c r="I6" s="38"/>
      <c r="J6" s="36"/>
      <c r="K6" s="37"/>
      <c r="L6" s="37"/>
      <c r="M6" s="37"/>
      <c r="N6" s="38"/>
    </row>
    <row r="7" spans="2:14" x14ac:dyDescent="0.3">
      <c r="E7" s="36"/>
      <c r="F7" s="37"/>
      <c r="G7" s="37"/>
      <c r="H7" s="37"/>
      <c r="I7" s="38"/>
      <c r="J7" s="36"/>
      <c r="K7" s="37"/>
      <c r="L7" s="37"/>
      <c r="M7" s="37"/>
      <c r="N7" s="38"/>
    </row>
    <row r="8" spans="2:14" ht="27" thickBot="1" x14ac:dyDescent="0.35">
      <c r="B8" s="27" t="s">
        <v>7</v>
      </c>
      <c r="E8" s="39"/>
      <c r="F8" s="40"/>
      <c r="G8" s="40"/>
      <c r="H8" s="40"/>
      <c r="I8" s="41"/>
      <c r="J8" s="39"/>
      <c r="K8" s="40"/>
      <c r="L8" s="40"/>
      <c r="M8" s="40"/>
      <c r="N8" s="41"/>
    </row>
    <row r="9" spans="2:14" x14ac:dyDescent="0.3">
      <c r="E9" s="33"/>
      <c r="F9" s="34"/>
      <c r="G9" s="34"/>
      <c r="H9" s="34"/>
      <c r="I9" s="35"/>
      <c r="J9" s="33"/>
      <c r="K9" s="34"/>
      <c r="L9" s="34"/>
      <c r="M9" s="34"/>
      <c r="N9" s="35"/>
    </row>
    <row r="10" spans="2:14" x14ac:dyDescent="0.3">
      <c r="E10" s="36"/>
      <c r="F10" s="37"/>
      <c r="G10" s="37"/>
      <c r="H10" s="37"/>
      <c r="I10" s="38"/>
      <c r="J10" s="36"/>
      <c r="K10" s="37"/>
      <c r="L10" s="37"/>
      <c r="M10" s="37"/>
      <c r="N10" s="38"/>
    </row>
    <row r="11" spans="2:14" x14ac:dyDescent="0.3">
      <c r="E11" s="36"/>
      <c r="F11" s="37"/>
      <c r="G11" s="37" t="s">
        <v>144</v>
      </c>
      <c r="H11" s="37"/>
      <c r="I11" s="38"/>
      <c r="J11" s="36"/>
      <c r="K11" s="37"/>
      <c r="L11" s="37" t="s">
        <v>143</v>
      </c>
      <c r="M11" s="37"/>
      <c r="N11" s="38"/>
    </row>
    <row r="12" spans="2:14" x14ac:dyDescent="0.3">
      <c r="E12" s="36"/>
      <c r="F12" s="37"/>
      <c r="G12" s="37"/>
      <c r="H12" s="37"/>
      <c r="I12" s="38"/>
      <c r="J12" s="36"/>
      <c r="K12" s="37"/>
      <c r="L12" s="37"/>
      <c r="M12" s="37"/>
      <c r="N12" s="38"/>
    </row>
    <row r="13" spans="2:14" x14ac:dyDescent="0.3">
      <c r="E13" s="36"/>
      <c r="F13" s="37"/>
      <c r="G13" s="37"/>
      <c r="H13" s="37"/>
      <c r="I13" s="38"/>
      <c r="J13" s="36"/>
      <c r="K13" s="37"/>
      <c r="L13" s="37"/>
      <c r="M13" s="37"/>
      <c r="N13" s="38"/>
    </row>
    <row r="14" spans="2:14" ht="27" thickBot="1" x14ac:dyDescent="0.35">
      <c r="E14" s="39"/>
      <c r="F14" s="40"/>
      <c r="G14" s="40"/>
      <c r="H14" s="40"/>
      <c r="I14" s="41"/>
      <c r="J14" s="39"/>
      <c r="K14" s="40"/>
      <c r="L14" s="40"/>
      <c r="M14" s="40"/>
      <c r="N14" s="41"/>
    </row>
    <row r="17" spans="9:9" x14ac:dyDescent="0.3">
      <c r="I17" s="27" t="s">
        <v>145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D90F2-CB01-A846-82CA-808F58C9A676}">
  <sheetPr codeName="Sheet29">
    <tabColor rgb="FFFF0000"/>
  </sheetPr>
  <dimension ref="B2:P17"/>
  <sheetViews>
    <sheetView workbookViewId="0">
      <selection activeCell="P14" sqref="P14"/>
    </sheetView>
  </sheetViews>
  <sheetFormatPr baseColWidth="10" defaultRowHeight="26" x14ac:dyDescent="0.3"/>
  <cols>
    <col min="1" max="15" width="10.83203125" style="27"/>
    <col min="16" max="16" width="40.5" style="27" bestFit="1" customWidth="1"/>
    <col min="17" max="16384" width="10.83203125" style="27"/>
  </cols>
  <sheetData>
    <row r="2" spans="2:16" ht="27" thickBot="1" x14ac:dyDescent="0.35"/>
    <row r="3" spans="2:16" x14ac:dyDescent="0.3">
      <c r="E3" s="33"/>
      <c r="F3" s="34"/>
      <c r="G3" s="34"/>
      <c r="H3" s="34"/>
      <c r="I3" s="35"/>
      <c r="J3" s="33"/>
      <c r="K3" s="34"/>
      <c r="L3" s="34"/>
      <c r="M3" s="34"/>
      <c r="N3" s="35"/>
      <c r="P3" s="27" t="s">
        <v>10</v>
      </c>
    </row>
    <row r="4" spans="2:16" x14ac:dyDescent="0.3">
      <c r="E4" s="36"/>
      <c r="F4" s="37"/>
      <c r="G4" s="37"/>
      <c r="H4" s="37"/>
      <c r="I4" s="38"/>
      <c r="J4" s="36"/>
      <c r="K4" s="37"/>
      <c r="L4" s="37"/>
      <c r="M4" s="37"/>
      <c r="N4" s="38"/>
      <c r="P4" s="27" t="s">
        <v>220</v>
      </c>
    </row>
    <row r="5" spans="2:16" x14ac:dyDescent="0.3">
      <c r="E5" s="36"/>
      <c r="F5" s="37"/>
      <c r="G5" s="37" t="s">
        <v>131</v>
      </c>
      <c r="H5" s="37"/>
      <c r="I5" s="38"/>
      <c r="J5" s="36"/>
      <c r="K5" s="37"/>
      <c r="L5" s="37" t="s">
        <v>134</v>
      </c>
      <c r="M5" s="37"/>
      <c r="N5" s="38"/>
    </row>
    <row r="6" spans="2:16" x14ac:dyDescent="0.3">
      <c r="E6" s="36"/>
      <c r="F6" s="37"/>
      <c r="G6" s="37"/>
      <c r="H6" s="37"/>
      <c r="I6" s="38"/>
      <c r="J6" s="36"/>
      <c r="K6" s="37"/>
      <c r="L6" s="37"/>
      <c r="M6" s="37"/>
      <c r="N6" s="38"/>
      <c r="P6" s="27" t="s">
        <v>13</v>
      </c>
    </row>
    <row r="7" spans="2:16" x14ac:dyDescent="0.3">
      <c r="E7" s="36"/>
      <c r="F7" s="37"/>
      <c r="G7" s="37"/>
      <c r="H7" s="37"/>
      <c r="I7" s="38"/>
      <c r="J7" s="36"/>
      <c r="K7" s="37"/>
      <c r="L7" s="37"/>
      <c r="M7" s="37"/>
      <c r="N7" s="38"/>
      <c r="P7" s="27" t="s">
        <v>221</v>
      </c>
    </row>
    <row r="8" spans="2:16" ht="27" thickBot="1" x14ac:dyDescent="0.35">
      <c r="B8" s="27" t="s">
        <v>7</v>
      </c>
      <c r="E8" s="39"/>
      <c r="F8" s="40"/>
      <c r="G8" s="40"/>
      <c r="H8" s="40"/>
      <c r="I8" s="41"/>
      <c r="J8" s="39"/>
      <c r="K8" s="40"/>
      <c r="L8" s="40"/>
      <c r="M8" s="40"/>
      <c r="N8" s="41"/>
    </row>
    <row r="9" spans="2:16" x14ac:dyDescent="0.3">
      <c r="E9" s="33"/>
      <c r="F9" s="34"/>
      <c r="G9" s="34"/>
      <c r="H9" s="34"/>
      <c r="I9" s="35"/>
      <c r="J9" s="33"/>
      <c r="K9" s="34"/>
      <c r="L9" s="34"/>
      <c r="M9" s="34"/>
      <c r="N9" s="35"/>
      <c r="P9" s="27" t="s">
        <v>217</v>
      </c>
    </row>
    <row r="10" spans="2:16" x14ac:dyDescent="0.3">
      <c r="E10" s="36"/>
      <c r="F10" s="37"/>
      <c r="G10" s="37"/>
      <c r="H10" s="37"/>
      <c r="I10" s="38"/>
      <c r="J10" s="36"/>
      <c r="K10" s="37"/>
      <c r="L10" s="37"/>
      <c r="M10" s="37"/>
      <c r="N10" s="38"/>
      <c r="P10" s="27" t="s">
        <v>222</v>
      </c>
    </row>
    <row r="11" spans="2:16" x14ac:dyDescent="0.3">
      <c r="E11" s="36"/>
      <c r="F11" s="37"/>
      <c r="G11" s="37" t="s">
        <v>144</v>
      </c>
      <c r="H11" s="37"/>
      <c r="I11" s="38"/>
      <c r="J11" s="36"/>
      <c r="K11" s="37"/>
      <c r="L11" s="37" t="s">
        <v>143</v>
      </c>
      <c r="M11" s="37"/>
      <c r="N11" s="38"/>
    </row>
    <row r="12" spans="2:16" x14ac:dyDescent="0.3">
      <c r="E12" s="36"/>
      <c r="F12" s="37"/>
      <c r="G12" s="37"/>
      <c r="H12" s="37"/>
      <c r="I12" s="38"/>
      <c r="J12" s="36"/>
      <c r="K12" s="37"/>
      <c r="L12" s="37"/>
      <c r="M12" s="37"/>
      <c r="N12" s="38"/>
      <c r="P12" s="27" t="s">
        <v>216</v>
      </c>
    </row>
    <row r="13" spans="2:16" x14ac:dyDescent="0.3">
      <c r="E13" s="36"/>
      <c r="F13" s="37"/>
      <c r="G13" s="37"/>
      <c r="H13" s="37"/>
      <c r="I13" s="38"/>
      <c r="J13" s="36"/>
      <c r="K13" s="37"/>
      <c r="L13" s="37"/>
      <c r="M13" s="37"/>
      <c r="N13" s="38"/>
      <c r="P13" s="27" t="s">
        <v>223</v>
      </c>
    </row>
    <row r="14" spans="2:16" ht="27" thickBot="1" x14ac:dyDescent="0.35">
      <c r="E14" s="39"/>
      <c r="F14" s="40"/>
      <c r="G14" s="40"/>
      <c r="H14" s="40"/>
      <c r="I14" s="41"/>
      <c r="J14" s="39"/>
      <c r="K14" s="40"/>
      <c r="L14" s="40"/>
      <c r="M14" s="40"/>
      <c r="N14" s="41"/>
    </row>
    <row r="15" spans="2:16" x14ac:dyDescent="0.3">
      <c r="P15" s="27" t="s">
        <v>218</v>
      </c>
    </row>
    <row r="16" spans="2:16" x14ac:dyDescent="0.3">
      <c r="P16" s="27" t="s">
        <v>219</v>
      </c>
    </row>
    <row r="17" spans="9:9" x14ac:dyDescent="0.3">
      <c r="I17" s="27" t="s">
        <v>145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E6A96-1048-844A-B684-5BD79593FBB9}">
  <sheetPr codeName="Sheet5">
    <tabColor rgb="FFFF0000"/>
  </sheetPr>
  <dimension ref="B3:M18"/>
  <sheetViews>
    <sheetView workbookViewId="0"/>
  </sheetViews>
  <sheetFormatPr baseColWidth="10" defaultRowHeight="26" x14ac:dyDescent="0.3"/>
  <cols>
    <col min="1" max="2" width="10.83203125" style="1"/>
    <col min="3" max="3" width="30" style="27" bestFit="1" customWidth="1"/>
    <col min="4" max="4" width="10.83203125" style="1"/>
    <col min="5" max="5" width="19.6640625" style="1" bestFit="1" customWidth="1"/>
    <col min="6" max="6" width="10.83203125" style="1"/>
    <col min="7" max="7" width="23.83203125" style="1" bestFit="1" customWidth="1"/>
    <col min="8" max="8" width="10.83203125" style="1"/>
    <col min="9" max="9" width="23.83203125" style="1" bestFit="1" customWidth="1"/>
    <col min="10" max="10" width="10.83203125" style="1"/>
    <col min="11" max="11" width="11.1640625" style="1" bestFit="1" customWidth="1"/>
    <col min="12" max="12" width="10.83203125" style="1"/>
    <col min="13" max="13" width="30.6640625" style="1" bestFit="1" customWidth="1"/>
    <col min="14" max="16384" width="10.83203125" style="1"/>
  </cols>
  <sheetData>
    <row r="3" spans="2:3" x14ac:dyDescent="0.3">
      <c r="B3" s="1" t="s">
        <v>148</v>
      </c>
    </row>
    <row r="4" spans="2:3" x14ac:dyDescent="0.3">
      <c r="B4" s="1" t="s">
        <v>149</v>
      </c>
    </row>
    <row r="5" spans="2:3" x14ac:dyDescent="0.3">
      <c r="B5" s="1" t="s">
        <v>150</v>
      </c>
    </row>
    <row r="7" spans="2:3" x14ac:dyDescent="0.3">
      <c r="B7" s="1" t="s">
        <v>151</v>
      </c>
    </row>
    <row r="8" spans="2:3" x14ac:dyDescent="0.3">
      <c r="B8" s="1" t="s">
        <v>152</v>
      </c>
    </row>
    <row r="9" spans="2:3" x14ac:dyDescent="0.3">
      <c r="B9" s="1" t="s">
        <v>153</v>
      </c>
    </row>
    <row r="11" spans="2:3" x14ac:dyDescent="0.3">
      <c r="C11" s="42">
        <v>1</v>
      </c>
    </row>
    <row r="12" spans="2:3" x14ac:dyDescent="0.3">
      <c r="C12" s="27" t="s">
        <v>162</v>
      </c>
    </row>
    <row r="14" spans="2:3" x14ac:dyDescent="0.3">
      <c r="C14" s="42">
        <v>1</v>
      </c>
    </row>
    <row r="15" spans="2:3" x14ac:dyDescent="0.3">
      <c r="C15" s="27" t="s">
        <v>154</v>
      </c>
    </row>
    <row r="17" spans="3:13" ht="31" x14ac:dyDescent="0.4">
      <c r="C17" s="42">
        <v>2</v>
      </c>
      <c r="E17" s="42">
        <v>2</v>
      </c>
      <c r="G17" s="42" t="s">
        <v>158</v>
      </c>
      <c r="I17" s="42" t="s">
        <v>158</v>
      </c>
      <c r="K17" s="42" t="s">
        <v>158</v>
      </c>
      <c r="M17" s="27" t="s">
        <v>161</v>
      </c>
    </row>
    <row r="18" spans="3:13" ht="30" x14ac:dyDescent="0.4">
      <c r="C18" s="27" t="s">
        <v>155</v>
      </c>
      <c r="E18" s="27" t="s">
        <v>156</v>
      </c>
      <c r="G18" s="27" t="s">
        <v>157</v>
      </c>
      <c r="I18" s="27" t="s">
        <v>159</v>
      </c>
      <c r="K18" s="27" t="s">
        <v>160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0C366-F101-D545-AC08-F06CE3F4BBC2}">
  <sheetPr codeName="Sheet7">
    <tabColor rgb="FFFF0000"/>
  </sheetPr>
  <dimension ref="B2:D9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188</v>
      </c>
    </row>
    <row r="3" spans="2:4" x14ac:dyDescent="0.3">
      <c r="B3" s="3" t="s">
        <v>189</v>
      </c>
    </row>
    <row r="6" spans="2:4" x14ac:dyDescent="0.3">
      <c r="C6" s="1" t="s">
        <v>190</v>
      </c>
    </row>
    <row r="7" spans="2:4" x14ac:dyDescent="0.3">
      <c r="C7" s="1" t="s">
        <v>191</v>
      </c>
    </row>
    <row r="8" spans="2:4" x14ac:dyDescent="0.3">
      <c r="D8" s="1" t="s">
        <v>192</v>
      </c>
    </row>
    <row r="9" spans="2:4" x14ac:dyDescent="0.3">
      <c r="D9" s="1" t="s">
        <v>193</v>
      </c>
    </row>
  </sheetData>
  <hyperlinks>
    <hyperlink ref="B3" r:id="rId1" xr:uid="{2DCA8062-192B-BD46-9A4B-EF60F5DF7CD5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18551-D09E-6849-9094-C59636BD1FC9}">
  <sheetPr codeName="Sheet50">
    <tabColor rgb="FFFF0000"/>
  </sheetPr>
  <dimension ref="B2:D12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194</v>
      </c>
    </row>
    <row r="4" spans="2:4" x14ac:dyDescent="0.3">
      <c r="B4" s="1" t="s">
        <v>185</v>
      </c>
    </row>
    <row r="6" spans="2:4" x14ac:dyDescent="0.3">
      <c r="C6" s="27" t="s">
        <v>195</v>
      </c>
      <c r="D6" s="27" t="s">
        <v>196</v>
      </c>
    </row>
    <row r="7" spans="2:4" x14ac:dyDescent="0.3">
      <c r="C7" s="46">
        <v>1</v>
      </c>
      <c r="D7" s="46" t="s">
        <v>197</v>
      </c>
    </row>
    <row r="8" spans="2:4" x14ac:dyDescent="0.3">
      <c r="C8" s="46">
        <v>0</v>
      </c>
      <c r="D8" s="46" t="s">
        <v>198</v>
      </c>
    </row>
    <row r="11" spans="2:4" x14ac:dyDescent="0.3">
      <c r="B11" s="1" t="s">
        <v>199</v>
      </c>
      <c r="C11" s="47" t="s">
        <v>200</v>
      </c>
    </row>
    <row r="12" spans="2:4" ht="29" x14ac:dyDescent="0.3">
      <c r="B12" s="1" t="s">
        <v>201</v>
      </c>
      <c r="C12" s="47" t="s">
        <v>202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50CEC-77CF-9B4D-8CBE-2F15AD53CC1F}">
  <sheetPr codeName="Sheet40">
    <tabColor rgb="FF002060"/>
  </sheetPr>
  <dimension ref="A1:D6"/>
  <sheetViews>
    <sheetView workbookViewId="0"/>
  </sheetViews>
  <sheetFormatPr baseColWidth="10" defaultRowHeight="21" x14ac:dyDescent="0.25"/>
  <cols>
    <col min="1" max="1" width="10.83203125" style="2"/>
    <col min="2" max="2" width="12.1640625" style="2" bestFit="1" customWidth="1"/>
    <col min="3" max="6" width="10.83203125" style="2"/>
    <col min="7" max="7" width="15.6640625" style="2" bestFit="1" customWidth="1"/>
    <col min="8" max="8" width="12.1640625" style="2" bestFit="1" customWidth="1"/>
    <col min="9" max="16384" width="10.83203125" style="2"/>
  </cols>
  <sheetData>
    <row r="1" spans="1:4" x14ac:dyDescent="0.25">
      <c r="A1" s="2" t="s">
        <v>37</v>
      </c>
    </row>
    <row r="2" spans="1:4" x14ac:dyDescent="0.25">
      <c r="A2" s="2" t="s">
        <v>38</v>
      </c>
      <c r="B2" s="3"/>
    </row>
    <row r="3" spans="1:4" x14ac:dyDescent="0.25">
      <c r="A3" s="2" t="s">
        <v>39</v>
      </c>
    </row>
    <row r="4" spans="1:4" x14ac:dyDescent="0.25">
      <c r="A4" s="2" t="s">
        <v>40</v>
      </c>
    </row>
    <row r="5" spans="1:4" x14ac:dyDescent="0.25">
      <c r="A5" s="2" t="s">
        <v>41</v>
      </c>
    </row>
    <row r="6" spans="1:4" x14ac:dyDescent="0.25">
      <c r="B6" s="4"/>
      <c r="D6" s="4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565EC-0F28-9248-B6FE-4DC100C90A40}">
  <sheetPr codeName="Sheet16">
    <tabColor rgb="FFFF0000"/>
  </sheetPr>
  <dimension ref="B3:D10"/>
  <sheetViews>
    <sheetView workbookViewId="0"/>
  </sheetViews>
  <sheetFormatPr baseColWidth="10" defaultRowHeight="26" x14ac:dyDescent="0.3"/>
  <cols>
    <col min="1" max="16384" width="10.83203125" style="14"/>
  </cols>
  <sheetData>
    <row r="3" spans="2:4" x14ac:dyDescent="0.3">
      <c r="B3" s="14" t="s">
        <v>42</v>
      </c>
    </row>
    <row r="4" spans="2:4" x14ac:dyDescent="0.3">
      <c r="C4" s="14" t="s">
        <v>43</v>
      </c>
    </row>
    <row r="5" spans="2:4" x14ac:dyDescent="0.3">
      <c r="D5" s="15" t="s">
        <v>44</v>
      </c>
    </row>
    <row r="6" spans="2:4" x14ac:dyDescent="0.3">
      <c r="D6" s="15" t="s">
        <v>45</v>
      </c>
    </row>
    <row r="7" spans="2:4" x14ac:dyDescent="0.3">
      <c r="D7" s="15" t="s">
        <v>46</v>
      </c>
    </row>
    <row r="8" spans="2:4" x14ac:dyDescent="0.3">
      <c r="C8" s="14" t="s">
        <v>47</v>
      </c>
    </row>
    <row r="9" spans="2:4" x14ac:dyDescent="0.3">
      <c r="D9" s="15" t="s">
        <v>48</v>
      </c>
    </row>
    <row r="10" spans="2:4" x14ac:dyDescent="0.3">
      <c r="D10" s="15" t="s">
        <v>49</v>
      </c>
    </row>
  </sheetData>
  <hyperlinks>
    <hyperlink ref="D9" location="L4_YourTurn!A1" display="Your Turn" xr:uid="{021A1DAB-E08B-4047-8957-C888DEBD8DBB}"/>
    <hyperlink ref="D10" location="Ex1_iris_data!A1" display="Example" xr:uid="{97C6BBF7-9571-474C-B9F3-075C6CC7CEEC}"/>
    <hyperlink ref="D5" r:id="rId1" xr:uid="{6B88D301-49A9-5D4F-BA40-F0990AEE80A4}"/>
    <hyperlink ref="D6" r:id="rId2" xr:uid="{F35CD1C4-2DBF-1543-8B30-7B6720816619}"/>
    <hyperlink ref="D7" r:id="rId3" xr:uid="{B5B5F4C5-DD15-B347-8B19-13ED96E92B97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2008-53F2-654C-9146-FAAAA7AD1B0C}">
  <sheetPr codeName="Sheet18">
    <tabColor rgb="FFFF0000"/>
  </sheetPr>
  <dimension ref="A1:F151"/>
  <sheetViews>
    <sheetView workbookViewId="0"/>
  </sheetViews>
  <sheetFormatPr baseColWidth="10" defaultRowHeight="16" x14ac:dyDescent="0.2"/>
  <cols>
    <col min="1" max="16384" width="10.83203125" style="16"/>
  </cols>
  <sheetData>
    <row r="1" spans="1:6" x14ac:dyDescent="0.2">
      <c r="B1" s="16" t="s">
        <v>55</v>
      </c>
      <c r="C1" s="16" t="s">
        <v>56</v>
      </c>
      <c r="D1" s="16" t="s">
        <v>57</v>
      </c>
      <c r="E1" s="16" t="s">
        <v>58</v>
      </c>
      <c r="F1" s="16" t="s">
        <v>59</v>
      </c>
    </row>
    <row r="2" spans="1:6" x14ac:dyDescent="0.2">
      <c r="A2" s="16">
        <v>1</v>
      </c>
      <c r="B2" s="16">
        <v>5.0999999999999996</v>
      </c>
      <c r="C2" s="16">
        <v>3.5</v>
      </c>
      <c r="D2" s="16">
        <v>1.4</v>
      </c>
      <c r="E2" s="16">
        <v>0.2</v>
      </c>
      <c r="F2" s="16" t="s">
        <v>60</v>
      </c>
    </row>
    <row r="3" spans="1:6" x14ac:dyDescent="0.2">
      <c r="A3" s="16">
        <v>2</v>
      </c>
      <c r="B3" s="16">
        <v>4.9000000000000004</v>
      </c>
      <c r="C3" s="16">
        <v>3</v>
      </c>
      <c r="D3" s="16">
        <v>1.4</v>
      </c>
      <c r="E3" s="16">
        <v>0.2</v>
      </c>
      <c r="F3" s="16" t="s">
        <v>60</v>
      </c>
    </row>
    <row r="4" spans="1:6" x14ac:dyDescent="0.2">
      <c r="A4" s="16">
        <v>3</v>
      </c>
      <c r="B4" s="16">
        <v>4.7</v>
      </c>
      <c r="C4" s="16">
        <v>3.2</v>
      </c>
      <c r="D4" s="16">
        <v>1.3</v>
      </c>
      <c r="E4" s="16">
        <v>0.2</v>
      </c>
      <c r="F4" s="16" t="s">
        <v>60</v>
      </c>
    </row>
    <row r="5" spans="1:6" x14ac:dyDescent="0.2">
      <c r="A5" s="16">
        <v>4</v>
      </c>
      <c r="B5" s="16">
        <v>4.5999999999999996</v>
      </c>
      <c r="C5" s="16">
        <v>3.1</v>
      </c>
      <c r="D5" s="16">
        <v>1.5</v>
      </c>
      <c r="E5" s="16">
        <v>0.2</v>
      </c>
      <c r="F5" s="16" t="s">
        <v>60</v>
      </c>
    </row>
    <row r="6" spans="1:6" x14ac:dyDescent="0.2">
      <c r="A6" s="16">
        <v>5</v>
      </c>
      <c r="B6" s="16">
        <v>5</v>
      </c>
      <c r="C6" s="16">
        <v>3.6</v>
      </c>
      <c r="D6" s="16">
        <v>1.4</v>
      </c>
      <c r="E6" s="16">
        <v>0.2</v>
      </c>
      <c r="F6" s="16" t="s">
        <v>60</v>
      </c>
    </row>
    <row r="7" spans="1:6" x14ac:dyDescent="0.2">
      <c r="A7" s="16">
        <v>6</v>
      </c>
      <c r="B7" s="16">
        <v>5.4</v>
      </c>
      <c r="C7" s="16">
        <v>3.9</v>
      </c>
      <c r="D7" s="16">
        <v>1.7</v>
      </c>
      <c r="E7" s="16">
        <v>0.4</v>
      </c>
      <c r="F7" s="16" t="s">
        <v>60</v>
      </c>
    </row>
    <row r="8" spans="1:6" x14ac:dyDescent="0.2">
      <c r="A8" s="16">
        <v>7</v>
      </c>
      <c r="B8" s="16">
        <v>4.5999999999999996</v>
      </c>
      <c r="C8" s="16">
        <v>3.4</v>
      </c>
      <c r="D8" s="16">
        <v>1.4</v>
      </c>
      <c r="E8" s="16">
        <v>0.3</v>
      </c>
      <c r="F8" s="16" t="s">
        <v>60</v>
      </c>
    </row>
    <row r="9" spans="1:6" x14ac:dyDescent="0.2">
      <c r="A9" s="16">
        <v>8</v>
      </c>
      <c r="B9" s="16">
        <v>5</v>
      </c>
      <c r="C9" s="16">
        <v>3.4</v>
      </c>
      <c r="D9" s="16">
        <v>1.5</v>
      </c>
      <c r="E9" s="16">
        <v>0.2</v>
      </c>
      <c r="F9" s="16" t="s">
        <v>60</v>
      </c>
    </row>
    <row r="10" spans="1:6" x14ac:dyDescent="0.2">
      <c r="A10" s="16">
        <v>9</v>
      </c>
      <c r="B10" s="16">
        <v>4.4000000000000004</v>
      </c>
      <c r="C10" s="16">
        <v>2.9</v>
      </c>
      <c r="D10" s="16">
        <v>1.4</v>
      </c>
      <c r="E10" s="16">
        <v>0.2</v>
      </c>
      <c r="F10" s="16" t="s">
        <v>60</v>
      </c>
    </row>
    <row r="11" spans="1:6" x14ac:dyDescent="0.2">
      <c r="A11" s="16">
        <v>10</v>
      </c>
      <c r="B11" s="16">
        <v>4.9000000000000004</v>
      </c>
      <c r="C11" s="16">
        <v>3.1</v>
      </c>
      <c r="D11" s="16">
        <v>1.5</v>
      </c>
      <c r="E11" s="16">
        <v>0.1</v>
      </c>
      <c r="F11" s="16" t="s">
        <v>60</v>
      </c>
    </row>
    <row r="12" spans="1:6" x14ac:dyDescent="0.2">
      <c r="A12" s="16">
        <v>11</v>
      </c>
      <c r="B12" s="16">
        <v>5.4</v>
      </c>
      <c r="C12" s="16">
        <v>3.7</v>
      </c>
      <c r="D12" s="16">
        <v>1.5</v>
      </c>
      <c r="E12" s="16">
        <v>0.2</v>
      </c>
      <c r="F12" s="16" t="s">
        <v>60</v>
      </c>
    </row>
    <row r="13" spans="1:6" x14ac:dyDescent="0.2">
      <c r="A13" s="16">
        <v>12</v>
      </c>
      <c r="B13" s="16">
        <v>4.8</v>
      </c>
      <c r="C13" s="16">
        <v>3.4</v>
      </c>
      <c r="D13" s="16">
        <v>1.6</v>
      </c>
      <c r="E13" s="16">
        <v>0.2</v>
      </c>
      <c r="F13" s="16" t="s">
        <v>60</v>
      </c>
    </row>
    <row r="14" spans="1:6" x14ac:dyDescent="0.2">
      <c r="A14" s="16">
        <v>13</v>
      </c>
      <c r="B14" s="16">
        <v>4.8</v>
      </c>
      <c r="C14" s="16">
        <v>3</v>
      </c>
      <c r="D14" s="16">
        <v>1.4</v>
      </c>
      <c r="E14" s="16">
        <v>0.1</v>
      </c>
      <c r="F14" s="16" t="s">
        <v>60</v>
      </c>
    </row>
    <row r="15" spans="1:6" x14ac:dyDescent="0.2">
      <c r="A15" s="16">
        <v>14</v>
      </c>
      <c r="B15" s="16">
        <v>4.3</v>
      </c>
      <c r="C15" s="16">
        <v>3</v>
      </c>
      <c r="D15" s="16">
        <v>1.1000000000000001</v>
      </c>
      <c r="E15" s="16">
        <v>0.1</v>
      </c>
      <c r="F15" s="16" t="s">
        <v>60</v>
      </c>
    </row>
    <row r="16" spans="1:6" x14ac:dyDescent="0.2">
      <c r="A16" s="16">
        <v>15</v>
      </c>
      <c r="B16" s="16">
        <v>5.8</v>
      </c>
      <c r="C16" s="16">
        <v>4</v>
      </c>
      <c r="D16" s="16">
        <v>1.2</v>
      </c>
      <c r="E16" s="16">
        <v>0.2</v>
      </c>
      <c r="F16" s="16" t="s">
        <v>60</v>
      </c>
    </row>
    <row r="17" spans="1:6" x14ac:dyDescent="0.2">
      <c r="A17" s="16">
        <v>16</v>
      </c>
      <c r="B17" s="16">
        <v>5.7</v>
      </c>
      <c r="C17" s="16">
        <v>4.4000000000000004</v>
      </c>
      <c r="D17" s="16">
        <v>1.5</v>
      </c>
      <c r="E17" s="16">
        <v>0.4</v>
      </c>
      <c r="F17" s="16" t="s">
        <v>60</v>
      </c>
    </row>
    <row r="18" spans="1:6" x14ac:dyDescent="0.2">
      <c r="A18" s="16">
        <v>17</v>
      </c>
      <c r="B18" s="16">
        <v>5.4</v>
      </c>
      <c r="C18" s="16">
        <v>3.9</v>
      </c>
      <c r="D18" s="16">
        <v>1.3</v>
      </c>
      <c r="E18" s="16">
        <v>0.4</v>
      </c>
      <c r="F18" s="16" t="s">
        <v>60</v>
      </c>
    </row>
    <row r="19" spans="1:6" x14ac:dyDescent="0.2">
      <c r="A19" s="16">
        <v>18</v>
      </c>
      <c r="B19" s="16">
        <v>5.0999999999999996</v>
      </c>
      <c r="C19" s="16">
        <v>3.5</v>
      </c>
      <c r="D19" s="16">
        <v>1.4</v>
      </c>
      <c r="E19" s="16">
        <v>0.3</v>
      </c>
      <c r="F19" s="16" t="s">
        <v>60</v>
      </c>
    </row>
    <row r="20" spans="1:6" x14ac:dyDescent="0.2">
      <c r="A20" s="16">
        <v>19</v>
      </c>
      <c r="B20" s="16">
        <v>5.7</v>
      </c>
      <c r="C20" s="16">
        <v>3.8</v>
      </c>
      <c r="D20" s="16">
        <v>1.7</v>
      </c>
      <c r="E20" s="16">
        <v>0.3</v>
      </c>
      <c r="F20" s="16" t="s">
        <v>60</v>
      </c>
    </row>
    <row r="21" spans="1:6" x14ac:dyDescent="0.2">
      <c r="A21" s="16">
        <v>20</v>
      </c>
      <c r="B21" s="16">
        <v>5.0999999999999996</v>
      </c>
      <c r="C21" s="16">
        <v>3.8</v>
      </c>
      <c r="D21" s="16">
        <v>1.5</v>
      </c>
      <c r="E21" s="16">
        <v>0.3</v>
      </c>
      <c r="F21" s="16" t="s">
        <v>60</v>
      </c>
    </row>
    <row r="22" spans="1:6" x14ac:dyDescent="0.2">
      <c r="A22" s="16">
        <v>21</v>
      </c>
      <c r="B22" s="16">
        <v>5.4</v>
      </c>
      <c r="C22" s="16">
        <v>3.4</v>
      </c>
      <c r="D22" s="16">
        <v>1.7</v>
      </c>
      <c r="E22" s="16">
        <v>0.2</v>
      </c>
      <c r="F22" s="16" t="s">
        <v>60</v>
      </c>
    </row>
    <row r="23" spans="1:6" x14ac:dyDescent="0.2">
      <c r="A23" s="16">
        <v>22</v>
      </c>
      <c r="B23" s="16">
        <v>5.0999999999999996</v>
      </c>
      <c r="C23" s="16">
        <v>3.7</v>
      </c>
      <c r="D23" s="16">
        <v>1.5</v>
      </c>
      <c r="E23" s="16">
        <v>0.4</v>
      </c>
      <c r="F23" s="16" t="s">
        <v>60</v>
      </c>
    </row>
    <row r="24" spans="1:6" x14ac:dyDescent="0.2">
      <c r="A24" s="16">
        <v>23</v>
      </c>
      <c r="B24" s="16">
        <v>4.5999999999999996</v>
      </c>
      <c r="C24" s="16">
        <v>3.6</v>
      </c>
      <c r="D24" s="16">
        <v>1</v>
      </c>
      <c r="E24" s="16">
        <v>0.2</v>
      </c>
      <c r="F24" s="16" t="s">
        <v>60</v>
      </c>
    </row>
    <row r="25" spans="1:6" x14ac:dyDescent="0.2">
      <c r="A25" s="16">
        <v>24</v>
      </c>
      <c r="B25" s="16">
        <v>5.0999999999999996</v>
      </c>
      <c r="C25" s="16">
        <v>3.3</v>
      </c>
      <c r="D25" s="16">
        <v>1.7</v>
      </c>
      <c r="E25" s="16">
        <v>0.5</v>
      </c>
      <c r="F25" s="16" t="s">
        <v>60</v>
      </c>
    </row>
    <row r="26" spans="1:6" x14ac:dyDescent="0.2">
      <c r="A26" s="16">
        <v>25</v>
      </c>
      <c r="B26" s="16">
        <v>4.8</v>
      </c>
      <c r="C26" s="16">
        <v>3.4</v>
      </c>
      <c r="D26" s="16">
        <v>1.9</v>
      </c>
      <c r="E26" s="16">
        <v>0.2</v>
      </c>
      <c r="F26" s="16" t="s">
        <v>60</v>
      </c>
    </row>
    <row r="27" spans="1:6" x14ac:dyDescent="0.2">
      <c r="A27" s="16">
        <v>26</v>
      </c>
      <c r="B27" s="16">
        <v>5</v>
      </c>
      <c r="C27" s="16">
        <v>3</v>
      </c>
      <c r="D27" s="16">
        <v>1.6</v>
      </c>
      <c r="E27" s="16">
        <v>0.2</v>
      </c>
      <c r="F27" s="16" t="s">
        <v>60</v>
      </c>
    </row>
    <row r="28" spans="1:6" x14ac:dyDescent="0.2">
      <c r="A28" s="16">
        <v>27</v>
      </c>
      <c r="B28" s="16">
        <v>5</v>
      </c>
      <c r="C28" s="16">
        <v>3.4</v>
      </c>
      <c r="D28" s="16">
        <v>1.6</v>
      </c>
      <c r="E28" s="16">
        <v>0.4</v>
      </c>
      <c r="F28" s="16" t="s">
        <v>60</v>
      </c>
    </row>
    <row r="29" spans="1:6" x14ac:dyDescent="0.2">
      <c r="A29" s="16">
        <v>28</v>
      </c>
      <c r="B29" s="16">
        <v>5.2</v>
      </c>
      <c r="C29" s="16">
        <v>3.5</v>
      </c>
      <c r="D29" s="16">
        <v>1.5</v>
      </c>
      <c r="E29" s="16">
        <v>0.2</v>
      </c>
      <c r="F29" s="16" t="s">
        <v>60</v>
      </c>
    </row>
    <row r="30" spans="1:6" x14ac:dyDescent="0.2">
      <c r="A30" s="16">
        <v>29</v>
      </c>
      <c r="B30" s="16">
        <v>5.2</v>
      </c>
      <c r="C30" s="16">
        <v>3.4</v>
      </c>
      <c r="D30" s="16">
        <v>1.4</v>
      </c>
      <c r="E30" s="16">
        <v>0.2</v>
      </c>
      <c r="F30" s="16" t="s">
        <v>60</v>
      </c>
    </row>
    <row r="31" spans="1:6" x14ac:dyDescent="0.2">
      <c r="A31" s="16">
        <v>30</v>
      </c>
      <c r="B31" s="16">
        <v>4.7</v>
      </c>
      <c r="C31" s="16">
        <v>3.2</v>
      </c>
      <c r="D31" s="16">
        <v>1.6</v>
      </c>
      <c r="E31" s="16">
        <v>0.2</v>
      </c>
      <c r="F31" s="16" t="s">
        <v>60</v>
      </c>
    </row>
    <row r="32" spans="1:6" x14ac:dyDescent="0.2">
      <c r="A32" s="16">
        <v>31</v>
      </c>
      <c r="B32" s="16">
        <v>4.8</v>
      </c>
      <c r="C32" s="16">
        <v>3.1</v>
      </c>
      <c r="D32" s="16">
        <v>1.6</v>
      </c>
      <c r="E32" s="16">
        <v>0.2</v>
      </c>
      <c r="F32" s="16" t="s">
        <v>60</v>
      </c>
    </row>
    <row r="33" spans="1:6" x14ac:dyDescent="0.2">
      <c r="A33" s="16">
        <v>32</v>
      </c>
      <c r="B33" s="16">
        <v>5.4</v>
      </c>
      <c r="C33" s="16">
        <v>3.4</v>
      </c>
      <c r="D33" s="16">
        <v>1.5</v>
      </c>
      <c r="E33" s="16">
        <v>0.4</v>
      </c>
      <c r="F33" s="16" t="s">
        <v>60</v>
      </c>
    </row>
    <row r="34" spans="1:6" x14ac:dyDescent="0.2">
      <c r="A34" s="16">
        <v>33</v>
      </c>
      <c r="B34" s="16">
        <v>5.2</v>
      </c>
      <c r="C34" s="16">
        <v>4.0999999999999996</v>
      </c>
      <c r="D34" s="16">
        <v>1.5</v>
      </c>
      <c r="E34" s="16">
        <v>0.1</v>
      </c>
      <c r="F34" s="16" t="s">
        <v>60</v>
      </c>
    </row>
    <row r="35" spans="1:6" x14ac:dyDescent="0.2">
      <c r="A35" s="16">
        <v>34</v>
      </c>
      <c r="B35" s="16">
        <v>5.5</v>
      </c>
      <c r="C35" s="16">
        <v>4.2</v>
      </c>
      <c r="D35" s="16">
        <v>1.4</v>
      </c>
      <c r="E35" s="16">
        <v>0.2</v>
      </c>
      <c r="F35" s="16" t="s">
        <v>60</v>
      </c>
    </row>
    <row r="36" spans="1:6" x14ac:dyDescent="0.2">
      <c r="A36" s="16">
        <v>35</v>
      </c>
      <c r="B36" s="16">
        <v>4.9000000000000004</v>
      </c>
      <c r="C36" s="16">
        <v>3.1</v>
      </c>
      <c r="D36" s="16">
        <v>1.5</v>
      </c>
      <c r="E36" s="16">
        <v>0.2</v>
      </c>
      <c r="F36" s="16" t="s">
        <v>60</v>
      </c>
    </row>
    <row r="37" spans="1:6" x14ac:dyDescent="0.2">
      <c r="A37" s="16">
        <v>36</v>
      </c>
      <c r="B37" s="16">
        <v>5</v>
      </c>
      <c r="C37" s="16">
        <v>3.2</v>
      </c>
      <c r="D37" s="16">
        <v>1.2</v>
      </c>
      <c r="E37" s="16">
        <v>0.2</v>
      </c>
      <c r="F37" s="16" t="s">
        <v>60</v>
      </c>
    </row>
    <row r="38" spans="1:6" x14ac:dyDescent="0.2">
      <c r="A38" s="16">
        <v>37</v>
      </c>
      <c r="B38" s="16">
        <v>5.5</v>
      </c>
      <c r="C38" s="16">
        <v>3.5</v>
      </c>
      <c r="D38" s="16">
        <v>1.3</v>
      </c>
      <c r="E38" s="16">
        <v>0.2</v>
      </c>
      <c r="F38" s="16" t="s">
        <v>60</v>
      </c>
    </row>
    <row r="39" spans="1:6" x14ac:dyDescent="0.2">
      <c r="A39" s="16">
        <v>38</v>
      </c>
      <c r="B39" s="16">
        <v>4.9000000000000004</v>
      </c>
      <c r="C39" s="16">
        <v>3.6</v>
      </c>
      <c r="D39" s="16">
        <v>1.4</v>
      </c>
      <c r="E39" s="16">
        <v>0.1</v>
      </c>
      <c r="F39" s="16" t="s">
        <v>60</v>
      </c>
    </row>
    <row r="40" spans="1:6" x14ac:dyDescent="0.2">
      <c r="A40" s="16">
        <v>39</v>
      </c>
      <c r="B40" s="16">
        <v>4.4000000000000004</v>
      </c>
      <c r="C40" s="16">
        <v>3</v>
      </c>
      <c r="D40" s="16">
        <v>1.3</v>
      </c>
      <c r="E40" s="16">
        <v>0.2</v>
      </c>
      <c r="F40" s="16" t="s">
        <v>60</v>
      </c>
    </row>
    <row r="41" spans="1:6" x14ac:dyDescent="0.2">
      <c r="A41" s="16">
        <v>40</v>
      </c>
      <c r="B41" s="16">
        <v>5.0999999999999996</v>
      </c>
      <c r="C41" s="16">
        <v>3.4</v>
      </c>
      <c r="D41" s="16">
        <v>1.5</v>
      </c>
      <c r="E41" s="16">
        <v>0.2</v>
      </c>
      <c r="F41" s="16" t="s">
        <v>60</v>
      </c>
    </row>
    <row r="42" spans="1:6" x14ac:dyDescent="0.2">
      <c r="A42" s="16">
        <v>41</v>
      </c>
      <c r="B42" s="16">
        <v>5</v>
      </c>
      <c r="C42" s="16">
        <v>3.5</v>
      </c>
      <c r="D42" s="16">
        <v>1.3</v>
      </c>
      <c r="E42" s="16">
        <v>0.3</v>
      </c>
      <c r="F42" s="16" t="s">
        <v>60</v>
      </c>
    </row>
    <row r="43" spans="1:6" x14ac:dyDescent="0.2">
      <c r="A43" s="16">
        <v>42</v>
      </c>
      <c r="B43" s="16">
        <v>4.5</v>
      </c>
      <c r="C43" s="16">
        <v>2.2999999999999998</v>
      </c>
      <c r="D43" s="16">
        <v>1.3</v>
      </c>
      <c r="E43" s="16">
        <v>0.3</v>
      </c>
      <c r="F43" s="16" t="s">
        <v>60</v>
      </c>
    </row>
    <row r="44" spans="1:6" x14ac:dyDescent="0.2">
      <c r="A44" s="16">
        <v>43</v>
      </c>
      <c r="B44" s="16">
        <v>4.4000000000000004</v>
      </c>
      <c r="C44" s="16">
        <v>3.2</v>
      </c>
      <c r="D44" s="16">
        <v>1.3</v>
      </c>
      <c r="E44" s="16">
        <v>0.2</v>
      </c>
      <c r="F44" s="16" t="s">
        <v>60</v>
      </c>
    </row>
    <row r="45" spans="1:6" x14ac:dyDescent="0.2">
      <c r="A45" s="16">
        <v>44</v>
      </c>
      <c r="B45" s="16">
        <v>5</v>
      </c>
      <c r="C45" s="16">
        <v>3.5</v>
      </c>
      <c r="D45" s="16">
        <v>1.6</v>
      </c>
      <c r="E45" s="16">
        <v>0.6</v>
      </c>
      <c r="F45" s="16" t="s">
        <v>60</v>
      </c>
    </row>
    <row r="46" spans="1:6" x14ac:dyDescent="0.2">
      <c r="A46" s="16">
        <v>45</v>
      </c>
      <c r="B46" s="16">
        <v>5.0999999999999996</v>
      </c>
      <c r="C46" s="16">
        <v>3.8</v>
      </c>
      <c r="D46" s="16">
        <v>1.9</v>
      </c>
      <c r="E46" s="16">
        <v>0.4</v>
      </c>
      <c r="F46" s="16" t="s">
        <v>60</v>
      </c>
    </row>
    <row r="47" spans="1:6" x14ac:dyDescent="0.2">
      <c r="A47" s="16">
        <v>46</v>
      </c>
      <c r="B47" s="16">
        <v>4.8</v>
      </c>
      <c r="C47" s="16">
        <v>3</v>
      </c>
      <c r="D47" s="16">
        <v>1.4</v>
      </c>
      <c r="E47" s="16">
        <v>0.3</v>
      </c>
      <c r="F47" s="16" t="s">
        <v>60</v>
      </c>
    </row>
    <row r="48" spans="1:6" x14ac:dyDescent="0.2">
      <c r="A48" s="16">
        <v>47</v>
      </c>
      <c r="B48" s="16">
        <v>5.0999999999999996</v>
      </c>
      <c r="C48" s="16">
        <v>3.8</v>
      </c>
      <c r="D48" s="16">
        <v>1.6</v>
      </c>
      <c r="E48" s="16">
        <v>0.2</v>
      </c>
      <c r="F48" s="16" t="s">
        <v>60</v>
      </c>
    </row>
    <row r="49" spans="1:6" x14ac:dyDescent="0.2">
      <c r="A49" s="16">
        <v>48</v>
      </c>
      <c r="B49" s="16">
        <v>4.5999999999999996</v>
      </c>
      <c r="C49" s="16">
        <v>3.2</v>
      </c>
      <c r="D49" s="16">
        <v>1.4</v>
      </c>
      <c r="E49" s="16">
        <v>0.2</v>
      </c>
      <c r="F49" s="16" t="s">
        <v>60</v>
      </c>
    </row>
    <row r="50" spans="1:6" x14ac:dyDescent="0.2">
      <c r="A50" s="16">
        <v>49</v>
      </c>
      <c r="B50" s="16">
        <v>5.3</v>
      </c>
      <c r="C50" s="16">
        <v>3.7</v>
      </c>
      <c r="D50" s="16">
        <v>1.5</v>
      </c>
      <c r="E50" s="16">
        <v>0.2</v>
      </c>
      <c r="F50" s="16" t="s">
        <v>60</v>
      </c>
    </row>
    <row r="51" spans="1:6" x14ac:dyDescent="0.2">
      <c r="A51" s="16">
        <v>50</v>
      </c>
      <c r="B51" s="16">
        <v>5</v>
      </c>
      <c r="C51" s="16">
        <v>3.3</v>
      </c>
      <c r="D51" s="16">
        <v>1.4</v>
      </c>
      <c r="E51" s="16">
        <v>0.2</v>
      </c>
      <c r="F51" s="16" t="s">
        <v>60</v>
      </c>
    </row>
    <row r="52" spans="1:6" x14ac:dyDescent="0.2">
      <c r="A52" s="16">
        <v>51</v>
      </c>
      <c r="B52" s="16">
        <v>7</v>
      </c>
      <c r="C52" s="16">
        <v>3.2</v>
      </c>
      <c r="D52" s="16">
        <v>4.7</v>
      </c>
      <c r="E52" s="16">
        <v>1.4</v>
      </c>
      <c r="F52" s="16" t="s">
        <v>61</v>
      </c>
    </row>
    <row r="53" spans="1:6" x14ac:dyDescent="0.2">
      <c r="A53" s="16">
        <v>52</v>
      </c>
      <c r="B53" s="16">
        <v>6.4</v>
      </c>
      <c r="C53" s="16">
        <v>3.2</v>
      </c>
      <c r="D53" s="16">
        <v>4.5</v>
      </c>
      <c r="E53" s="16">
        <v>1.5</v>
      </c>
      <c r="F53" s="16" t="s">
        <v>61</v>
      </c>
    </row>
    <row r="54" spans="1:6" x14ac:dyDescent="0.2">
      <c r="A54" s="16">
        <v>53</v>
      </c>
      <c r="B54" s="16">
        <v>6.9</v>
      </c>
      <c r="C54" s="16">
        <v>3.1</v>
      </c>
      <c r="D54" s="16">
        <v>4.9000000000000004</v>
      </c>
      <c r="E54" s="16">
        <v>1.5</v>
      </c>
      <c r="F54" s="16" t="s">
        <v>61</v>
      </c>
    </row>
    <row r="55" spans="1:6" x14ac:dyDescent="0.2">
      <c r="A55" s="16">
        <v>54</v>
      </c>
      <c r="B55" s="16">
        <v>5.5</v>
      </c>
      <c r="C55" s="16">
        <v>2.2999999999999998</v>
      </c>
      <c r="D55" s="16">
        <v>4</v>
      </c>
      <c r="E55" s="16">
        <v>1.3</v>
      </c>
      <c r="F55" s="16" t="s">
        <v>61</v>
      </c>
    </row>
    <row r="56" spans="1:6" x14ac:dyDescent="0.2">
      <c r="A56" s="16">
        <v>55</v>
      </c>
      <c r="B56" s="16">
        <v>6.5</v>
      </c>
      <c r="C56" s="16">
        <v>2.8</v>
      </c>
      <c r="D56" s="16">
        <v>4.5999999999999996</v>
      </c>
      <c r="E56" s="16">
        <v>1.5</v>
      </c>
      <c r="F56" s="16" t="s">
        <v>61</v>
      </c>
    </row>
    <row r="57" spans="1:6" x14ac:dyDescent="0.2">
      <c r="A57" s="16">
        <v>56</v>
      </c>
      <c r="B57" s="16">
        <v>5.7</v>
      </c>
      <c r="C57" s="16">
        <v>2.8</v>
      </c>
      <c r="D57" s="16">
        <v>4.5</v>
      </c>
      <c r="E57" s="16">
        <v>1.3</v>
      </c>
      <c r="F57" s="16" t="s">
        <v>61</v>
      </c>
    </row>
    <row r="58" spans="1:6" x14ac:dyDescent="0.2">
      <c r="A58" s="16">
        <v>57</v>
      </c>
      <c r="B58" s="16">
        <v>6.3</v>
      </c>
      <c r="C58" s="16">
        <v>3.3</v>
      </c>
      <c r="D58" s="16">
        <v>4.7</v>
      </c>
      <c r="E58" s="16">
        <v>1.6</v>
      </c>
      <c r="F58" s="16" t="s">
        <v>61</v>
      </c>
    </row>
    <row r="59" spans="1:6" x14ac:dyDescent="0.2">
      <c r="A59" s="16">
        <v>58</v>
      </c>
      <c r="B59" s="16">
        <v>4.9000000000000004</v>
      </c>
      <c r="C59" s="16">
        <v>2.4</v>
      </c>
      <c r="D59" s="16">
        <v>3.3</v>
      </c>
      <c r="E59" s="16">
        <v>1</v>
      </c>
      <c r="F59" s="16" t="s">
        <v>61</v>
      </c>
    </row>
    <row r="60" spans="1:6" x14ac:dyDescent="0.2">
      <c r="A60" s="16">
        <v>59</v>
      </c>
      <c r="B60" s="16">
        <v>6.6</v>
      </c>
      <c r="C60" s="16">
        <v>2.9</v>
      </c>
      <c r="D60" s="16">
        <v>4.5999999999999996</v>
      </c>
      <c r="E60" s="16">
        <v>1.3</v>
      </c>
      <c r="F60" s="16" t="s">
        <v>61</v>
      </c>
    </row>
    <row r="61" spans="1:6" x14ac:dyDescent="0.2">
      <c r="A61" s="16">
        <v>60</v>
      </c>
      <c r="B61" s="16">
        <v>5.2</v>
      </c>
      <c r="C61" s="16">
        <v>2.7</v>
      </c>
      <c r="D61" s="16">
        <v>3.9</v>
      </c>
      <c r="E61" s="16">
        <v>1.4</v>
      </c>
      <c r="F61" s="16" t="s">
        <v>61</v>
      </c>
    </row>
    <row r="62" spans="1:6" x14ac:dyDescent="0.2">
      <c r="A62" s="16">
        <v>61</v>
      </c>
      <c r="B62" s="16">
        <v>5</v>
      </c>
      <c r="C62" s="16">
        <v>2</v>
      </c>
      <c r="D62" s="16">
        <v>3.5</v>
      </c>
      <c r="E62" s="16">
        <v>1</v>
      </c>
      <c r="F62" s="16" t="s">
        <v>61</v>
      </c>
    </row>
    <row r="63" spans="1:6" x14ac:dyDescent="0.2">
      <c r="A63" s="16">
        <v>62</v>
      </c>
      <c r="B63" s="16">
        <v>5.9</v>
      </c>
      <c r="C63" s="16">
        <v>3</v>
      </c>
      <c r="D63" s="16">
        <v>4.2</v>
      </c>
      <c r="E63" s="16">
        <v>1.5</v>
      </c>
      <c r="F63" s="16" t="s">
        <v>61</v>
      </c>
    </row>
    <row r="64" spans="1:6" x14ac:dyDescent="0.2">
      <c r="A64" s="16">
        <v>63</v>
      </c>
      <c r="B64" s="16">
        <v>6</v>
      </c>
      <c r="C64" s="16">
        <v>2.2000000000000002</v>
      </c>
      <c r="D64" s="16">
        <v>4</v>
      </c>
      <c r="E64" s="16">
        <v>1</v>
      </c>
      <c r="F64" s="16" t="s">
        <v>61</v>
      </c>
    </row>
    <row r="65" spans="1:6" x14ac:dyDescent="0.2">
      <c r="A65" s="16">
        <v>64</v>
      </c>
      <c r="B65" s="16">
        <v>6.1</v>
      </c>
      <c r="C65" s="16">
        <v>2.9</v>
      </c>
      <c r="D65" s="16">
        <v>4.7</v>
      </c>
      <c r="E65" s="16">
        <v>1.4</v>
      </c>
      <c r="F65" s="16" t="s">
        <v>61</v>
      </c>
    </row>
    <row r="66" spans="1:6" x14ac:dyDescent="0.2">
      <c r="A66" s="16">
        <v>65</v>
      </c>
      <c r="B66" s="16">
        <v>5.6</v>
      </c>
      <c r="C66" s="16">
        <v>2.9</v>
      </c>
      <c r="D66" s="16">
        <v>3.6</v>
      </c>
      <c r="E66" s="16">
        <v>1.3</v>
      </c>
      <c r="F66" s="16" t="s">
        <v>61</v>
      </c>
    </row>
    <row r="67" spans="1:6" x14ac:dyDescent="0.2">
      <c r="A67" s="16">
        <v>66</v>
      </c>
      <c r="B67" s="16">
        <v>6.7</v>
      </c>
      <c r="C67" s="16">
        <v>3.1</v>
      </c>
      <c r="D67" s="16">
        <v>4.4000000000000004</v>
      </c>
      <c r="E67" s="16">
        <v>1.4</v>
      </c>
      <c r="F67" s="16" t="s">
        <v>61</v>
      </c>
    </row>
    <row r="68" spans="1:6" x14ac:dyDescent="0.2">
      <c r="A68" s="16">
        <v>67</v>
      </c>
      <c r="B68" s="16">
        <v>5.6</v>
      </c>
      <c r="C68" s="16">
        <v>3</v>
      </c>
      <c r="D68" s="16">
        <v>4.5</v>
      </c>
      <c r="E68" s="16">
        <v>1.5</v>
      </c>
      <c r="F68" s="16" t="s">
        <v>61</v>
      </c>
    </row>
    <row r="69" spans="1:6" x14ac:dyDescent="0.2">
      <c r="A69" s="16">
        <v>68</v>
      </c>
      <c r="B69" s="16">
        <v>5.8</v>
      </c>
      <c r="C69" s="16">
        <v>2.7</v>
      </c>
      <c r="D69" s="16">
        <v>4.0999999999999996</v>
      </c>
      <c r="E69" s="16">
        <v>1</v>
      </c>
      <c r="F69" s="16" t="s">
        <v>61</v>
      </c>
    </row>
    <row r="70" spans="1:6" x14ac:dyDescent="0.2">
      <c r="A70" s="16">
        <v>69</v>
      </c>
      <c r="B70" s="16">
        <v>6.2</v>
      </c>
      <c r="C70" s="16">
        <v>2.2000000000000002</v>
      </c>
      <c r="D70" s="16">
        <v>4.5</v>
      </c>
      <c r="E70" s="16">
        <v>1.5</v>
      </c>
      <c r="F70" s="16" t="s">
        <v>61</v>
      </c>
    </row>
    <row r="71" spans="1:6" x14ac:dyDescent="0.2">
      <c r="A71" s="16">
        <v>70</v>
      </c>
      <c r="B71" s="16">
        <v>5.6</v>
      </c>
      <c r="C71" s="16">
        <v>2.5</v>
      </c>
      <c r="D71" s="16">
        <v>3.9</v>
      </c>
      <c r="E71" s="16">
        <v>1.1000000000000001</v>
      </c>
      <c r="F71" s="16" t="s">
        <v>61</v>
      </c>
    </row>
    <row r="72" spans="1:6" x14ac:dyDescent="0.2">
      <c r="A72" s="16">
        <v>71</v>
      </c>
      <c r="B72" s="16">
        <v>5.9</v>
      </c>
      <c r="C72" s="16">
        <v>3.2</v>
      </c>
      <c r="D72" s="16">
        <v>4.8</v>
      </c>
      <c r="E72" s="16">
        <v>1.8</v>
      </c>
      <c r="F72" s="16" t="s">
        <v>61</v>
      </c>
    </row>
    <row r="73" spans="1:6" x14ac:dyDescent="0.2">
      <c r="A73" s="16">
        <v>72</v>
      </c>
      <c r="B73" s="16">
        <v>6.1</v>
      </c>
      <c r="C73" s="16">
        <v>2.8</v>
      </c>
      <c r="D73" s="16">
        <v>4</v>
      </c>
      <c r="E73" s="16">
        <v>1.3</v>
      </c>
      <c r="F73" s="16" t="s">
        <v>61</v>
      </c>
    </row>
    <row r="74" spans="1:6" x14ac:dyDescent="0.2">
      <c r="A74" s="16">
        <v>73</v>
      </c>
      <c r="B74" s="16">
        <v>6.3</v>
      </c>
      <c r="C74" s="16">
        <v>2.5</v>
      </c>
      <c r="D74" s="16">
        <v>4.9000000000000004</v>
      </c>
      <c r="E74" s="16">
        <v>1.5</v>
      </c>
      <c r="F74" s="16" t="s">
        <v>61</v>
      </c>
    </row>
    <row r="75" spans="1:6" x14ac:dyDescent="0.2">
      <c r="A75" s="16">
        <v>74</v>
      </c>
      <c r="B75" s="16">
        <v>6.1</v>
      </c>
      <c r="C75" s="16">
        <v>2.8</v>
      </c>
      <c r="D75" s="16">
        <v>4.7</v>
      </c>
      <c r="E75" s="16">
        <v>1.2</v>
      </c>
      <c r="F75" s="16" t="s">
        <v>61</v>
      </c>
    </row>
    <row r="76" spans="1:6" x14ac:dyDescent="0.2">
      <c r="A76" s="16">
        <v>75</v>
      </c>
      <c r="B76" s="16">
        <v>6.4</v>
      </c>
      <c r="C76" s="16">
        <v>2.9</v>
      </c>
      <c r="D76" s="16">
        <v>4.3</v>
      </c>
      <c r="E76" s="16">
        <v>1.3</v>
      </c>
      <c r="F76" s="16" t="s">
        <v>61</v>
      </c>
    </row>
    <row r="77" spans="1:6" x14ac:dyDescent="0.2">
      <c r="A77" s="16">
        <v>76</v>
      </c>
      <c r="B77" s="16">
        <v>6.6</v>
      </c>
      <c r="C77" s="16">
        <v>3</v>
      </c>
      <c r="D77" s="16">
        <v>4.4000000000000004</v>
      </c>
      <c r="E77" s="16">
        <v>1.4</v>
      </c>
      <c r="F77" s="16" t="s">
        <v>61</v>
      </c>
    </row>
    <row r="78" spans="1:6" x14ac:dyDescent="0.2">
      <c r="A78" s="16">
        <v>77</v>
      </c>
      <c r="B78" s="16">
        <v>6.8</v>
      </c>
      <c r="C78" s="16">
        <v>2.8</v>
      </c>
      <c r="D78" s="16">
        <v>4.8</v>
      </c>
      <c r="E78" s="16">
        <v>1.4</v>
      </c>
      <c r="F78" s="16" t="s">
        <v>61</v>
      </c>
    </row>
    <row r="79" spans="1:6" x14ac:dyDescent="0.2">
      <c r="A79" s="16">
        <v>78</v>
      </c>
      <c r="B79" s="16">
        <v>6.7</v>
      </c>
      <c r="C79" s="16">
        <v>3</v>
      </c>
      <c r="D79" s="16">
        <v>5</v>
      </c>
      <c r="E79" s="16">
        <v>1.7</v>
      </c>
      <c r="F79" s="16" t="s">
        <v>61</v>
      </c>
    </row>
    <row r="80" spans="1:6" x14ac:dyDescent="0.2">
      <c r="A80" s="16">
        <v>79</v>
      </c>
      <c r="B80" s="16">
        <v>6</v>
      </c>
      <c r="C80" s="16">
        <v>2.9</v>
      </c>
      <c r="D80" s="16">
        <v>4.5</v>
      </c>
      <c r="E80" s="16">
        <v>1.5</v>
      </c>
      <c r="F80" s="16" t="s">
        <v>61</v>
      </c>
    </row>
    <row r="81" spans="1:6" x14ac:dyDescent="0.2">
      <c r="A81" s="16">
        <v>80</v>
      </c>
      <c r="B81" s="16">
        <v>5.7</v>
      </c>
      <c r="C81" s="16">
        <v>2.6</v>
      </c>
      <c r="D81" s="16">
        <v>3.5</v>
      </c>
      <c r="E81" s="16">
        <v>1</v>
      </c>
      <c r="F81" s="16" t="s">
        <v>61</v>
      </c>
    </row>
    <row r="82" spans="1:6" x14ac:dyDescent="0.2">
      <c r="A82" s="16">
        <v>81</v>
      </c>
      <c r="B82" s="16">
        <v>5.5</v>
      </c>
      <c r="C82" s="16">
        <v>2.4</v>
      </c>
      <c r="D82" s="16">
        <v>3.8</v>
      </c>
      <c r="E82" s="16">
        <v>1.1000000000000001</v>
      </c>
      <c r="F82" s="16" t="s">
        <v>61</v>
      </c>
    </row>
    <row r="83" spans="1:6" x14ac:dyDescent="0.2">
      <c r="A83" s="16">
        <v>82</v>
      </c>
      <c r="B83" s="16">
        <v>5.5</v>
      </c>
      <c r="C83" s="16">
        <v>2.4</v>
      </c>
      <c r="D83" s="16">
        <v>3.7</v>
      </c>
      <c r="E83" s="16">
        <v>1</v>
      </c>
      <c r="F83" s="16" t="s">
        <v>61</v>
      </c>
    </row>
    <row r="84" spans="1:6" x14ac:dyDescent="0.2">
      <c r="A84" s="16">
        <v>83</v>
      </c>
      <c r="B84" s="16">
        <v>5.8</v>
      </c>
      <c r="C84" s="16">
        <v>2.7</v>
      </c>
      <c r="D84" s="16">
        <v>3.9</v>
      </c>
      <c r="E84" s="16">
        <v>1.2</v>
      </c>
      <c r="F84" s="16" t="s">
        <v>61</v>
      </c>
    </row>
    <row r="85" spans="1:6" x14ac:dyDescent="0.2">
      <c r="A85" s="16">
        <v>84</v>
      </c>
      <c r="B85" s="16">
        <v>6</v>
      </c>
      <c r="C85" s="16">
        <v>2.7</v>
      </c>
      <c r="D85" s="16">
        <v>5.0999999999999996</v>
      </c>
      <c r="E85" s="16">
        <v>1.6</v>
      </c>
      <c r="F85" s="16" t="s">
        <v>61</v>
      </c>
    </row>
    <row r="86" spans="1:6" x14ac:dyDescent="0.2">
      <c r="A86" s="16">
        <v>85</v>
      </c>
      <c r="B86" s="16">
        <v>5.4</v>
      </c>
      <c r="C86" s="16">
        <v>3</v>
      </c>
      <c r="D86" s="16">
        <v>4.5</v>
      </c>
      <c r="E86" s="16">
        <v>1.5</v>
      </c>
      <c r="F86" s="16" t="s">
        <v>61</v>
      </c>
    </row>
    <row r="87" spans="1:6" x14ac:dyDescent="0.2">
      <c r="A87" s="16">
        <v>86</v>
      </c>
      <c r="B87" s="16">
        <v>6</v>
      </c>
      <c r="C87" s="16">
        <v>3.4</v>
      </c>
      <c r="D87" s="16">
        <v>4.5</v>
      </c>
      <c r="E87" s="16">
        <v>1.6</v>
      </c>
      <c r="F87" s="16" t="s">
        <v>61</v>
      </c>
    </row>
    <row r="88" spans="1:6" x14ac:dyDescent="0.2">
      <c r="A88" s="16">
        <v>87</v>
      </c>
      <c r="B88" s="16">
        <v>6.7</v>
      </c>
      <c r="C88" s="16">
        <v>3.1</v>
      </c>
      <c r="D88" s="16">
        <v>4.7</v>
      </c>
      <c r="E88" s="16">
        <v>1.5</v>
      </c>
      <c r="F88" s="16" t="s">
        <v>61</v>
      </c>
    </row>
    <row r="89" spans="1:6" x14ac:dyDescent="0.2">
      <c r="A89" s="16">
        <v>88</v>
      </c>
      <c r="B89" s="16">
        <v>6.3</v>
      </c>
      <c r="C89" s="16">
        <v>2.2999999999999998</v>
      </c>
      <c r="D89" s="16">
        <v>4.4000000000000004</v>
      </c>
      <c r="E89" s="16">
        <v>1.3</v>
      </c>
      <c r="F89" s="16" t="s">
        <v>61</v>
      </c>
    </row>
    <row r="90" spans="1:6" x14ac:dyDescent="0.2">
      <c r="A90" s="16">
        <v>89</v>
      </c>
      <c r="B90" s="16">
        <v>5.6</v>
      </c>
      <c r="C90" s="16">
        <v>3</v>
      </c>
      <c r="D90" s="16">
        <v>4.0999999999999996</v>
      </c>
      <c r="E90" s="16">
        <v>1.3</v>
      </c>
      <c r="F90" s="16" t="s">
        <v>61</v>
      </c>
    </row>
    <row r="91" spans="1:6" x14ac:dyDescent="0.2">
      <c r="A91" s="16">
        <v>90</v>
      </c>
      <c r="B91" s="16">
        <v>5.5</v>
      </c>
      <c r="C91" s="16">
        <v>2.5</v>
      </c>
      <c r="D91" s="16">
        <v>4</v>
      </c>
      <c r="E91" s="16">
        <v>1.3</v>
      </c>
      <c r="F91" s="16" t="s">
        <v>61</v>
      </c>
    </row>
    <row r="92" spans="1:6" x14ac:dyDescent="0.2">
      <c r="A92" s="16">
        <v>91</v>
      </c>
      <c r="B92" s="16">
        <v>5.5</v>
      </c>
      <c r="C92" s="16">
        <v>2.6</v>
      </c>
      <c r="D92" s="16">
        <v>4.4000000000000004</v>
      </c>
      <c r="E92" s="16">
        <v>1.2</v>
      </c>
      <c r="F92" s="16" t="s">
        <v>61</v>
      </c>
    </row>
    <row r="93" spans="1:6" x14ac:dyDescent="0.2">
      <c r="A93" s="16">
        <v>92</v>
      </c>
      <c r="B93" s="16">
        <v>6.1</v>
      </c>
      <c r="C93" s="16">
        <v>3</v>
      </c>
      <c r="D93" s="16">
        <v>4.5999999999999996</v>
      </c>
      <c r="E93" s="16">
        <v>1.4</v>
      </c>
      <c r="F93" s="16" t="s">
        <v>61</v>
      </c>
    </row>
    <row r="94" spans="1:6" x14ac:dyDescent="0.2">
      <c r="A94" s="16">
        <v>93</v>
      </c>
      <c r="B94" s="16">
        <v>5.8</v>
      </c>
      <c r="C94" s="16">
        <v>2.6</v>
      </c>
      <c r="D94" s="16">
        <v>4</v>
      </c>
      <c r="E94" s="16">
        <v>1.2</v>
      </c>
      <c r="F94" s="16" t="s">
        <v>61</v>
      </c>
    </row>
    <row r="95" spans="1:6" x14ac:dyDescent="0.2">
      <c r="A95" s="16">
        <v>94</v>
      </c>
      <c r="B95" s="16">
        <v>5</v>
      </c>
      <c r="C95" s="16">
        <v>2.2999999999999998</v>
      </c>
      <c r="D95" s="16">
        <v>3.3</v>
      </c>
      <c r="E95" s="16">
        <v>1</v>
      </c>
      <c r="F95" s="16" t="s">
        <v>61</v>
      </c>
    </row>
    <row r="96" spans="1:6" x14ac:dyDescent="0.2">
      <c r="A96" s="16">
        <v>95</v>
      </c>
      <c r="B96" s="16">
        <v>5.6</v>
      </c>
      <c r="C96" s="16">
        <v>2.7</v>
      </c>
      <c r="D96" s="16">
        <v>4.2</v>
      </c>
      <c r="E96" s="16">
        <v>1.3</v>
      </c>
      <c r="F96" s="16" t="s">
        <v>61</v>
      </c>
    </row>
    <row r="97" spans="1:6" x14ac:dyDescent="0.2">
      <c r="A97" s="16">
        <v>96</v>
      </c>
      <c r="B97" s="16">
        <v>5.7</v>
      </c>
      <c r="C97" s="16">
        <v>3</v>
      </c>
      <c r="D97" s="16">
        <v>4.2</v>
      </c>
      <c r="E97" s="16">
        <v>1.2</v>
      </c>
      <c r="F97" s="16" t="s">
        <v>61</v>
      </c>
    </row>
    <row r="98" spans="1:6" x14ac:dyDescent="0.2">
      <c r="A98" s="16">
        <v>97</v>
      </c>
      <c r="B98" s="16">
        <v>5.7</v>
      </c>
      <c r="C98" s="16">
        <v>2.9</v>
      </c>
      <c r="D98" s="16">
        <v>4.2</v>
      </c>
      <c r="E98" s="16">
        <v>1.3</v>
      </c>
      <c r="F98" s="16" t="s">
        <v>61</v>
      </c>
    </row>
    <row r="99" spans="1:6" x14ac:dyDescent="0.2">
      <c r="A99" s="16">
        <v>98</v>
      </c>
      <c r="B99" s="16">
        <v>6.2</v>
      </c>
      <c r="C99" s="16">
        <v>2.9</v>
      </c>
      <c r="D99" s="16">
        <v>4.3</v>
      </c>
      <c r="E99" s="16">
        <v>1.3</v>
      </c>
      <c r="F99" s="16" t="s">
        <v>61</v>
      </c>
    </row>
    <row r="100" spans="1:6" x14ac:dyDescent="0.2">
      <c r="A100" s="16">
        <v>99</v>
      </c>
      <c r="B100" s="16">
        <v>5.0999999999999996</v>
      </c>
      <c r="C100" s="16">
        <v>2.5</v>
      </c>
      <c r="D100" s="16">
        <v>3</v>
      </c>
      <c r="E100" s="16">
        <v>1.1000000000000001</v>
      </c>
      <c r="F100" s="16" t="s">
        <v>61</v>
      </c>
    </row>
    <row r="101" spans="1:6" x14ac:dyDescent="0.2">
      <c r="A101" s="16">
        <v>100</v>
      </c>
      <c r="B101" s="16">
        <v>5.7</v>
      </c>
      <c r="C101" s="16">
        <v>2.8</v>
      </c>
      <c r="D101" s="16">
        <v>4.0999999999999996</v>
      </c>
      <c r="E101" s="16">
        <v>1.3</v>
      </c>
      <c r="F101" s="16" t="s">
        <v>61</v>
      </c>
    </row>
    <row r="102" spans="1:6" x14ac:dyDescent="0.2">
      <c r="A102" s="16">
        <v>101</v>
      </c>
      <c r="B102" s="16">
        <v>6.3</v>
      </c>
      <c r="C102" s="16">
        <v>3.3</v>
      </c>
      <c r="D102" s="16">
        <v>6</v>
      </c>
      <c r="E102" s="16">
        <v>2.5</v>
      </c>
      <c r="F102" s="16" t="s">
        <v>62</v>
      </c>
    </row>
    <row r="103" spans="1:6" x14ac:dyDescent="0.2">
      <c r="A103" s="16">
        <v>102</v>
      </c>
      <c r="B103" s="16">
        <v>5.8</v>
      </c>
      <c r="C103" s="16">
        <v>2.7</v>
      </c>
      <c r="D103" s="16">
        <v>5.0999999999999996</v>
      </c>
      <c r="E103" s="16">
        <v>1.9</v>
      </c>
      <c r="F103" s="16" t="s">
        <v>62</v>
      </c>
    </row>
    <row r="104" spans="1:6" x14ac:dyDescent="0.2">
      <c r="A104" s="16">
        <v>103</v>
      </c>
      <c r="B104" s="16">
        <v>7.1</v>
      </c>
      <c r="C104" s="16">
        <v>3</v>
      </c>
      <c r="D104" s="16">
        <v>5.9</v>
      </c>
      <c r="E104" s="16">
        <v>2.1</v>
      </c>
      <c r="F104" s="16" t="s">
        <v>62</v>
      </c>
    </row>
    <row r="105" spans="1:6" x14ac:dyDescent="0.2">
      <c r="A105" s="16">
        <v>104</v>
      </c>
      <c r="B105" s="16">
        <v>6.3</v>
      </c>
      <c r="C105" s="16">
        <v>2.9</v>
      </c>
      <c r="D105" s="16">
        <v>5.6</v>
      </c>
      <c r="E105" s="16">
        <v>1.8</v>
      </c>
      <c r="F105" s="16" t="s">
        <v>62</v>
      </c>
    </row>
    <row r="106" spans="1:6" x14ac:dyDescent="0.2">
      <c r="A106" s="16">
        <v>105</v>
      </c>
      <c r="B106" s="16">
        <v>6.5</v>
      </c>
      <c r="C106" s="16">
        <v>3</v>
      </c>
      <c r="D106" s="16">
        <v>5.8</v>
      </c>
      <c r="E106" s="16">
        <v>2.2000000000000002</v>
      </c>
      <c r="F106" s="16" t="s">
        <v>62</v>
      </c>
    </row>
    <row r="107" spans="1:6" x14ac:dyDescent="0.2">
      <c r="A107" s="16">
        <v>106</v>
      </c>
      <c r="B107" s="16">
        <v>7.6</v>
      </c>
      <c r="C107" s="16">
        <v>3</v>
      </c>
      <c r="D107" s="16">
        <v>6.6</v>
      </c>
      <c r="E107" s="16">
        <v>2.1</v>
      </c>
      <c r="F107" s="16" t="s">
        <v>62</v>
      </c>
    </row>
    <row r="108" spans="1:6" x14ac:dyDescent="0.2">
      <c r="A108" s="16">
        <v>107</v>
      </c>
      <c r="B108" s="16">
        <v>4.9000000000000004</v>
      </c>
      <c r="C108" s="16">
        <v>2.5</v>
      </c>
      <c r="D108" s="16">
        <v>4.5</v>
      </c>
      <c r="E108" s="16">
        <v>1.7</v>
      </c>
      <c r="F108" s="16" t="s">
        <v>62</v>
      </c>
    </row>
    <row r="109" spans="1:6" x14ac:dyDescent="0.2">
      <c r="A109" s="16">
        <v>108</v>
      </c>
      <c r="B109" s="16">
        <v>7.3</v>
      </c>
      <c r="C109" s="16">
        <v>2.9</v>
      </c>
      <c r="D109" s="16">
        <v>6.3</v>
      </c>
      <c r="E109" s="16">
        <v>1.8</v>
      </c>
      <c r="F109" s="16" t="s">
        <v>62</v>
      </c>
    </row>
    <row r="110" spans="1:6" x14ac:dyDescent="0.2">
      <c r="A110" s="16">
        <v>109</v>
      </c>
      <c r="B110" s="16">
        <v>6.7</v>
      </c>
      <c r="C110" s="16">
        <v>2.5</v>
      </c>
      <c r="D110" s="16">
        <v>5.8</v>
      </c>
      <c r="E110" s="16">
        <v>1.8</v>
      </c>
      <c r="F110" s="16" t="s">
        <v>62</v>
      </c>
    </row>
    <row r="111" spans="1:6" x14ac:dyDescent="0.2">
      <c r="A111" s="16">
        <v>110</v>
      </c>
      <c r="B111" s="16">
        <v>7.2</v>
      </c>
      <c r="C111" s="16">
        <v>3.6</v>
      </c>
      <c r="D111" s="16">
        <v>6.1</v>
      </c>
      <c r="E111" s="16">
        <v>2.5</v>
      </c>
      <c r="F111" s="16" t="s">
        <v>62</v>
      </c>
    </row>
    <row r="112" spans="1:6" x14ac:dyDescent="0.2">
      <c r="A112" s="16">
        <v>111</v>
      </c>
      <c r="B112" s="16">
        <v>6.5</v>
      </c>
      <c r="C112" s="16">
        <v>3.2</v>
      </c>
      <c r="D112" s="16">
        <v>5.0999999999999996</v>
      </c>
      <c r="E112" s="16">
        <v>2</v>
      </c>
      <c r="F112" s="16" t="s">
        <v>62</v>
      </c>
    </row>
    <row r="113" spans="1:6" x14ac:dyDescent="0.2">
      <c r="A113" s="16">
        <v>112</v>
      </c>
      <c r="B113" s="16">
        <v>6.4</v>
      </c>
      <c r="C113" s="16">
        <v>2.7</v>
      </c>
      <c r="D113" s="16">
        <v>5.3</v>
      </c>
      <c r="E113" s="16">
        <v>1.9</v>
      </c>
      <c r="F113" s="16" t="s">
        <v>62</v>
      </c>
    </row>
    <row r="114" spans="1:6" x14ac:dyDescent="0.2">
      <c r="A114" s="16">
        <v>113</v>
      </c>
      <c r="B114" s="16">
        <v>6.8</v>
      </c>
      <c r="C114" s="16">
        <v>3</v>
      </c>
      <c r="D114" s="16">
        <v>5.5</v>
      </c>
      <c r="E114" s="16">
        <v>2.1</v>
      </c>
      <c r="F114" s="16" t="s">
        <v>62</v>
      </c>
    </row>
    <row r="115" spans="1:6" x14ac:dyDescent="0.2">
      <c r="A115" s="16">
        <v>114</v>
      </c>
      <c r="B115" s="16">
        <v>5.7</v>
      </c>
      <c r="C115" s="16">
        <v>2.5</v>
      </c>
      <c r="D115" s="16">
        <v>5</v>
      </c>
      <c r="E115" s="16">
        <v>2</v>
      </c>
      <c r="F115" s="16" t="s">
        <v>62</v>
      </c>
    </row>
    <row r="116" spans="1:6" x14ac:dyDescent="0.2">
      <c r="A116" s="16">
        <v>115</v>
      </c>
      <c r="B116" s="16">
        <v>5.8</v>
      </c>
      <c r="C116" s="16">
        <v>2.8</v>
      </c>
      <c r="D116" s="16">
        <v>5.0999999999999996</v>
      </c>
      <c r="E116" s="16">
        <v>2.4</v>
      </c>
      <c r="F116" s="16" t="s">
        <v>62</v>
      </c>
    </row>
    <row r="117" spans="1:6" x14ac:dyDescent="0.2">
      <c r="A117" s="16">
        <v>116</v>
      </c>
      <c r="B117" s="16">
        <v>6.4</v>
      </c>
      <c r="C117" s="16">
        <v>3.2</v>
      </c>
      <c r="D117" s="16">
        <v>5.3</v>
      </c>
      <c r="E117" s="16">
        <v>2.2999999999999998</v>
      </c>
      <c r="F117" s="16" t="s">
        <v>62</v>
      </c>
    </row>
    <row r="118" spans="1:6" x14ac:dyDescent="0.2">
      <c r="A118" s="16">
        <v>117</v>
      </c>
      <c r="B118" s="16">
        <v>6.5</v>
      </c>
      <c r="C118" s="16">
        <v>3</v>
      </c>
      <c r="D118" s="16">
        <v>5.5</v>
      </c>
      <c r="E118" s="16">
        <v>1.8</v>
      </c>
      <c r="F118" s="16" t="s">
        <v>62</v>
      </c>
    </row>
    <row r="119" spans="1:6" x14ac:dyDescent="0.2">
      <c r="A119" s="16">
        <v>118</v>
      </c>
      <c r="B119" s="16">
        <v>7.7</v>
      </c>
      <c r="C119" s="16">
        <v>3.8</v>
      </c>
      <c r="D119" s="16">
        <v>6.7</v>
      </c>
      <c r="E119" s="16">
        <v>2.2000000000000002</v>
      </c>
      <c r="F119" s="16" t="s">
        <v>62</v>
      </c>
    </row>
    <row r="120" spans="1:6" x14ac:dyDescent="0.2">
      <c r="A120" s="16">
        <v>119</v>
      </c>
      <c r="B120" s="16">
        <v>7.7</v>
      </c>
      <c r="C120" s="16">
        <v>2.6</v>
      </c>
      <c r="D120" s="16">
        <v>6.9</v>
      </c>
      <c r="E120" s="16">
        <v>2.2999999999999998</v>
      </c>
      <c r="F120" s="16" t="s">
        <v>62</v>
      </c>
    </row>
    <row r="121" spans="1:6" x14ac:dyDescent="0.2">
      <c r="A121" s="16">
        <v>120</v>
      </c>
      <c r="B121" s="16">
        <v>6</v>
      </c>
      <c r="C121" s="16">
        <v>2.2000000000000002</v>
      </c>
      <c r="D121" s="16">
        <v>5</v>
      </c>
      <c r="E121" s="16">
        <v>1.5</v>
      </c>
      <c r="F121" s="16" t="s">
        <v>62</v>
      </c>
    </row>
    <row r="122" spans="1:6" x14ac:dyDescent="0.2">
      <c r="A122" s="16">
        <v>121</v>
      </c>
      <c r="B122" s="16">
        <v>6.9</v>
      </c>
      <c r="C122" s="16">
        <v>3.2</v>
      </c>
      <c r="D122" s="16">
        <v>5.7</v>
      </c>
      <c r="E122" s="16">
        <v>2.2999999999999998</v>
      </c>
      <c r="F122" s="16" t="s">
        <v>62</v>
      </c>
    </row>
    <row r="123" spans="1:6" x14ac:dyDescent="0.2">
      <c r="A123" s="16">
        <v>122</v>
      </c>
      <c r="B123" s="16">
        <v>5.6</v>
      </c>
      <c r="C123" s="16">
        <v>2.8</v>
      </c>
      <c r="D123" s="16">
        <v>4.9000000000000004</v>
      </c>
      <c r="E123" s="16">
        <v>2</v>
      </c>
      <c r="F123" s="16" t="s">
        <v>62</v>
      </c>
    </row>
    <row r="124" spans="1:6" x14ac:dyDescent="0.2">
      <c r="A124" s="16">
        <v>123</v>
      </c>
      <c r="B124" s="16">
        <v>7.7</v>
      </c>
      <c r="C124" s="16">
        <v>2.8</v>
      </c>
      <c r="D124" s="16">
        <v>6.7</v>
      </c>
      <c r="E124" s="16">
        <v>2</v>
      </c>
      <c r="F124" s="16" t="s">
        <v>62</v>
      </c>
    </row>
    <row r="125" spans="1:6" x14ac:dyDescent="0.2">
      <c r="A125" s="16">
        <v>124</v>
      </c>
      <c r="B125" s="16">
        <v>6.3</v>
      </c>
      <c r="C125" s="16">
        <v>2.7</v>
      </c>
      <c r="D125" s="16">
        <v>4.9000000000000004</v>
      </c>
      <c r="E125" s="16">
        <v>1.8</v>
      </c>
      <c r="F125" s="16" t="s">
        <v>62</v>
      </c>
    </row>
    <row r="126" spans="1:6" x14ac:dyDescent="0.2">
      <c r="A126" s="16">
        <v>125</v>
      </c>
      <c r="B126" s="16">
        <v>6.7</v>
      </c>
      <c r="C126" s="16">
        <v>3.3</v>
      </c>
      <c r="D126" s="16">
        <v>5.7</v>
      </c>
      <c r="E126" s="16">
        <v>2.1</v>
      </c>
      <c r="F126" s="16" t="s">
        <v>62</v>
      </c>
    </row>
    <row r="127" spans="1:6" x14ac:dyDescent="0.2">
      <c r="A127" s="16">
        <v>126</v>
      </c>
      <c r="B127" s="16">
        <v>7.2</v>
      </c>
      <c r="C127" s="16">
        <v>3.2</v>
      </c>
      <c r="D127" s="16">
        <v>6</v>
      </c>
      <c r="E127" s="16">
        <v>1.8</v>
      </c>
      <c r="F127" s="16" t="s">
        <v>62</v>
      </c>
    </row>
    <row r="128" spans="1:6" x14ac:dyDescent="0.2">
      <c r="A128" s="16">
        <v>127</v>
      </c>
      <c r="B128" s="16">
        <v>6.2</v>
      </c>
      <c r="C128" s="16">
        <v>2.8</v>
      </c>
      <c r="D128" s="16">
        <v>4.8</v>
      </c>
      <c r="E128" s="16">
        <v>1.8</v>
      </c>
      <c r="F128" s="16" t="s">
        <v>62</v>
      </c>
    </row>
    <row r="129" spans="1:6" x14ac:dyDescent="0.2">
      <c r="A129" s="16">
        <v>128</v>
      </c>
      <c r="B129" s="16">
        <v>6.1</v>
      </c>
      <c r="C129" s="16">
        <v>3</v>
      </c>
      <c r="D129" s="16">
        <v>4.9000000000000004</v>
      </c>
      <c r="E129" s="16">
        <v>1.8</v>
      </c>
      <c r="F129" s="16" t="s">
        <v>62</v>
      </c>
    </row>
    <row r="130" spans="1:6" x14ac:dyDescent="0.2">
      <c r="A130" s="16">
        <v>129</v>
      </c>
      <c r="B130" s="16">
        <v>6.4</v>
      </c>
      <c r="C130" s="16">
        <v>2.8</v>
      </c>
      <c r="D130" s="16">
        <v>5.6</v>
      </c>
      <c r="E130" s="16">
        <v>2.1</v>
      </c>
      <c r="F130" s="16" t="s">
        <v>62</v>
      </c>
    </row>
    <row r="131" spans="1:6" x14ac:dyDescent="0.2">
      <c r="A131" s="16">
        <v>130</v>
      </c>
      <c r="B131" s="16">
        <v>7.2</v>
      </c>
      <c r="C131" s="16">
        <v>3</v>
      </c>
      <c r="D131" s="16">
        <v>5.8</v>
      </c>
      <c r="E131" s="16">
        <v>1.6</v>
      </c>
      <c r="F131" s="16" t="s">
        <v>62</v>
      </c>
    </row>
    <row r="132" spans="1:6" x14ac:dyDescent="0.2">
      <c r="A132" s="16">
        <v>131</v>
      </c>
      <c r="B132" s="16">
        <v>7.4</v>
      </c>
      <c r="C132" s="16">
        <v>2.8</v>
      </c>
      <c r="D132" s="16">
        <v>6.1</v>
      </c>
      <c r="E132" s="16">
        <v>1.9</v>
      </c>
      <c r="F132" s="16" t="s">
        <v>62</v>
      </c>
    </row>
    <row r="133" spans="1:6" x14ac:dyDescent="0.2">
      <c r="A133" s="16">
        <v>132</v>
      </c>
      <c r="B133" s="16">
        <v>7.9</v>
      </c>
      <c r="C133" s="16">
        <v>3.8</v>
      </c>
      <c r="D133" s="16">
        <v>6.4</v>
      </c>
      <c r="E133" s="16">
        <v>2</v>
      </c>
      <c r="F133" s="16" t="s">
        <v>62</v>
      </c>
    </row>
    <row r="134" spans="1:6" x14ac:dyDescent="0.2">
      <c r="A134" s="16">
        <v>133</v>
      </c>
      <c r="B134" s="16">
        <v>6.4</v>
      </c>
      <c r="C134" s="16">
        <v>2.8</v>
      </c>
      <c r="D134" s="16">
        <v>5.6</v>
      </c>
      <c r="E134" s="16">
        <v>2.2000000000000002</v>
      </c>
      <c r="F134" s="16" t="s">
        <v>62</v>
      </c>
    </row>
    <row r="135" spans="1:6" x14ac:dyDescent="0.2">
      <c r="A135" s="16">
        <v>134</v>
      </c>
      <c r="B135" s="16">
        <v>6.3</v>
      </c>
      <c r="C135" s="16">
        <v>2.8</v>
      </c>
      <c r="D135" s="16">
        <v>5.0999999999999996</v>
      </c>
      <c r="E135" s="16">
        <v>1.5</v>
      </c>
      <c r="F135" s="16" t="s">
        <v>62</v>
      </c>
    </row>
    <row r="136" spans="1:6" x14ac:dyDescent="0.2">
      <c r="A136" s="16">
        <v>135</v>
      </c>
      <c r="B136" s="16">
        <v>6.1</v>
      </c>
      <c r="C136" s="16">
        <v>2.6</v>
      </c>
      <c r="D136" s="16">
        <v>5.6</v>
      </c>
      <c r="E136" s="16">
        <v>1.4</v>
      </c>
      <c r="F136" s="16" t="s">
        <v>62</v>
      </c>
    </row>
    <row r="137" spans="1:6" x14ac:dyDescent="0.2">
      <c r="A137" s="16">
        <v>136</v>
      </c>
      <c r="B137" s="16">
        <v>7.7</v>
      </c>
      <c r="C137" s="16">
        <v>3</v>
      </c>
      <c r="D137" s="16">
        <v>6.1</v>
      </c>
      <c r="E137" s="16">
        <v>2.2999999999999998</v>
      </c>
      <c r="F137" s="16" t="s">
        <v>62</v>
      </c>
    </row>
    <row r="138" spans="1:6" x14ac:dyDescent="0.2">
      <c r="A138" s="16">
        <v>137</v>
      </c>
      <c r="B138" s="16">
        <v>6.3</v>
      </c>
      <c r="C138" s="16">
        <v>3.4</v>
      </c>
      <c r="D138" s="16">
        <v>5.6</v>
      </c>
      <c r="E138" s="16">
        <v>2.4</v>
      </c>
      <c r="F138" s="16" t="s">
        <v>62</v>
      </c>
    </row>
    <row r="139" spans="1:6" x14ac:dyDescent="0.2">
      <c r="A139" s="16">
        <v>138</v>
      </c>
      <c r="B139" s="16">
        <v>6.4</v>
      </c>
      <c r="C139" s="16">
        <v>3.1</v>
      </c>
      <c r="D139" s="16">
        <v>5.5</v>
      </c>
      <c r="E139" s="16">
        <v>1.8</v>
      </c>
      <c r="F139" s="16" t="s">
        <v>62</v>
      </c>
    </row>
    <row r="140" spans="1:6" x14ac:dyDescent="0.2">
      <c r="A140" s="16">
        <v>139</v>
      </c>
      <c r="B140" s="16">
        <v>6</v>
      </c>
      <c r="C140" s="16">
        <v>3</v>
      </c>
      <c r="D140" s="16">
        <v>4.8</v>
      </c>
      <c r="E140" s="16">
        <v>1.8</v>
      </c>
      <c r="F140" s="16" t="s">
        <v>62</v>
      </c>
    </row>
    <row r="141" spans="1:6" x14ac:dyDescent="0.2">
      <c r="A141" s="16">
        <v>140</v>
      </c>
      <c r="B141" s="16">
        <v>6.9</v>
      </c>
      <c r="C141" s="16">
        <v>3.1</v>
      </c>
      <c r="D141" s="16">
        <v>5.4</v>
      </c>
      <c r="E141" s="16">
        <v>2.1</v>
      </c>
      <c r="F141" s="16" t="s">
        <v>62</v>
      </c>
    </row>
    <row r="142" spans="1:6" x14ac:dyDescent="0.2">
      <c r="A142" s="16">
        <v>141</v>
      </c>
      <c r="B142" s="16">
        <v>6.7</v>
      </c>
      <c r="C142" s="16">
        <v>3.1</v>
      </c>
      <c r="D142" s="16">
        <v>5.6</v>
      </c>
      <c r="E142" s="16">
        <v>2.4</v>
      </c>
      <c r="F142" s="16" t="s">
        <v>62</v>
      </c>
    </row>
    <row r="143" spans="1:6" x14ac:dyDescent="0.2">
      <c r="A143" s="16">
        <v>142</v>
      </c>
      <c r="B143" s="16">
        <v>6.9</v>
      </c>
      <c r="C143" s="16">
        <v>3.1</v>
      </c>
      <c r="D143" s="16">
        <v>5.0999999999999996</v>
      </c>
      <c r="E143" s="16">
        <v>2.2999999999999998</v>
      </c>
      <c r="F143" s="16" t="s">
        <v>62</v>
      </c>
    </row>
    <row r="144" spans="1:6" x14ac:dyDescent="0.2">
      <c r="A144" s="16">
        <v>143</v>
      </c>
      <c r="B144" s="16">
        <v>5.8</v>
      </c>
      <c r="C144" s="16">
        <v>2.7</v>
      </c>
      <c r="D144" s="16">
        <v>5.0999999999999996</v>
      </c>
      <c r="E144" s="16">
        <v>1.9</v>
      </c>
      <c r="F144" s="16" t="s">
        <v>62</v>
      </c>
    </row>
    <row r="145" spans="1:6" x14ac:dyDescent="0.2">
      <c r="A145" s="16">
        <v>144</v>
      </c>
      <c r="B145" s="16">
        <v>6.8</v>
      </c>
      <c r="C145" s="16">
        <v>3.2</v>
      </c>
      <c r="D145" s="16">
        <v>5.9</v>
      </c>
      <c r="E145" s="16">
        <v>2.2999999999999998</v>
      </c>
      <c r="F145" s="16" t="s">
        <v>62</v>
      </c>
    </row>
    <row r="146" spans="1:6" x14ac:dyDescent="0.2">
      <c r="A146" s="16">
        <v>145</v>
      </c>
      <c r="B146" s="16">
        <v>6.7</v>
      </c>
      <c r="C146" s="16">
        <v>3.3</v>
      </c>
      <c r="D146" s="16">
        <v>5.7</v>
      </c>
      <c r="E146" s="16">
        <v>2.5</v>
      </c>
      <c r="F146" s="16" t="s">
        <v>62</v>
      </c>
    </row>
    <row r="147" spans="1:6" x14ac:dyDescent="0.2">
      <c r="A147" s="16">
        <v>146</v>
      </c>
      <c r="B147" s="16">
        <v>6.7</v>
      </c>
      <c r="C147" s="16">
        <v>3</v>
      </c>
      <c r="D147" s="16">
        <v>5.2</v>
      </c>
      <c r="E147" s="16">
        <v>2.2999999999999998</v>
      </c>
      <c r="F147" s="16" t="s">
        <v>62</v>
      </c>
    </row>
    <row r="148" spans="1:6" x14ac:dyDescent="0.2">
      <c r="A148" s="16">
        <v>147</v>
      </c>
      <c r="B148" s="16">
        <v>6.3</v>
      </c>
      <c r="C148" s="16">
        <v>2.5</v>
      </c>
      <c r="D148" s="16">
        <v>5</v>
      </c>
      <c r="E148" s="16">
        <v>1.9</v>
      </c>
      <c r="F148" s="16" t="s">
        <v>62</v>
      </c>
    </row>
    <row r="149" spans="1:6" x14ac:dyDescent="0.2">
      <c r="A149" s="16">
        <v>148</v>
      </c>
      <c r="B149" s="16">
        <v>6.5</v>
      </c>
      <c r="C149" s="16">
        <v>3</v>
      </c>
      <c r="D149" s="16">
        <v>5.2</v>
      </c>
      <c r="E149" s="16">
        <v>2</v>
      </c>
      <c r="F149" s="16" t="s">
        <v>62</v>
      </c>
    </row>
    <row r="150" spans="1:6" x14ac:dyDescent="0.2">
      <c r="A150" s="16">
        <v>149</v>
      </c>
      <c r="B150" s="16">
        <v>6.2</v>
      </c>
      <c r="C150" s="16">
        <v>3.4</v>
      </c>
      <c r="D150" s="16">
        <v>5.4</v>
      </c>
      <c r="E150" s="16">
        <v>2.2999999999999998</v>
      </c>
      <c r="F150" s="16" t="s">
        <v>62</v>
      </c>
    </row>
    <row r="151" spans="1:6" x14ac:dyDescent="0.2">
      <c r="A151" s="16">
        <v>150</v>
      </c>
      <c r="B151" s="16">
        <v>5.9</v>
      </c>
      <c r="C151" s="16">
        <v>3</v>
      </c>
      <c r="D151" s="16">
        <v>5.0999999999999996</v>
      </c>
      <c r="E151" s="16">
        <v>1.8</v>
      </c>
      <c r="F151" s="16" t="s">
        <v>62</v>
      </c>
    </row>
  </sheetData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27E26-920F-3D44-8EA8-24806CA938A8}">
  <sheetPr codeName="Sheet19">
    <tabColor rgb="FFFFC000"/>
  </sheetPr>
  <dimension ref="B3:L61"/>
  <sheetViews>
    <sheetView workbookViewId="0"/>
  </sheetViews>
  <sheetFormatPr baseColWidth="10" defaultRowHeight="26" x14ac:dyDescent="0.3"/>
  <cols>
    <col min="1" max="6" width="10.83203125" style="18"/>
    <col min="7" max="7" width="15" style="18" bestFit="1" customWidth="1"/>
    <col min="8" max="8" width="10.83203125" style="18"/>
    <col min="9" max="10" width="23.5" style="18" bestFit="1" customWidth="1"/>
    <col min="11" max="11" width="11.83203125" style="18" bestFit="1" customWidth="1"/>
    <col min="12" max="12" width="15.33203125" style="18" bestFit="1" customWidth="1"/>
    <col min="13" max="16384" width="10.83203125" style="18"/>
  </cols>
  <sheetData>
    <row r="3" spans="2:12" s="17" customFormat="1" x14ac:dyDescent="0.3">
      <c r="H3" s="17" t="s">
        <v>63</v>
      </c>
      <c r="K3" s="17" t="s">
        <v>54</v>
      </c>
    </row>
    <row r="4" spans="2:12" x14ac:dyDescent="0.3">
      <c r="G4" s="18" t="s">
        <v>64</v>
      </c>
      <c r="H4" s="18">
        <v>0</v>
      </c>
      <c r="K4" s="18">
        <f t="array" ref="K4">SUM(LN(K12:K61+0.00000000001))</f>
        <v>-1266.4218011467253</v>
      </c>
    </row>
    <row r="5" spans="2:12" x14ac:dyDescent="0.3">
      <c r="G5" s="18" t="s">
        <v>50</v>
      </c>
      <c r="H5" s="18">
        <v>0</v>
      </c>
    </row>
    <row r="6" spans="2:12" x14ac:dyDescent="0.3">
      <c r="G6" s="18" t="s">
        <v>51</v>
      </c>
      <c r="H6" s="18">
        <v>0</v>
      </c>
    </row>
    <row r="7" spans="2:12" x14ac:dyDescent="0.3">
      <c r="G7" s="18" t="s">
        <v>65</v>
      </c>
      <c r="H7" s="18">
        <v>0</v>
      </c>
    </row>
    <row r="8" spans="2:12" x14ac:dyDescent="0.3">
      <c r="G8" s="18" t="s">
        <v>66</v>
      </c>
      <c r="H8" s="18">
        <v>1.5482559354478314</v>
      </c>
    </row>
    <row r="11" spans="2:12" s="17" customFormat="1" x14ac:dyDescent="0.3">
      <c r="B11" s="17" t="s">
        <v>52</v>
      </c>
      <c r="C11" s="17" t="s">
        <v>53</v>
      </c>
      <c r="D11" s="17" t="s">
        <v>20</v>
      </c>
      <c r="E11" s="17" t="s">
        <v>22</v>
      </c>
      <c r="F11" s="17" t="s">
        <v>67</v>
      </c>
      <c r="G11" s="17" t="s">
        <v>68</v>
      </c>
      <c r="H11" s="17" t="s">
        <v>21</v>
      </c>
      <c r="I11" s="17" t="s">
        <v>69</v>
      </c>
      <c r="J11" s="17" t="s">
        <v>70</v>
      </c>
      <c r="K11" s="17" t="s">
        <v>71</v>
      </c>
      <c r="L11" s="17" t="s">
        <v>19</v>
      </c>
    </row>
    <row r="12" spans="2:12" x14ac:dyDescent="0.3">
      <c r="B12" s="18" cm="1">
        <f t="array" aca="1" ref="B12:G36" ca="1">OFFSET(Iris_Data!A1,1,0,25,6)</f>
        <v>1</v>
      </c>
      <c r="C12" s="18">
        <f ca="1"/>
        <v>5.0999999999999996</v>
      </c>
      <c r="D12" s="18">
        <f ca="1"/>
        <v>3.5</v>
      </c>
      <c r="E12" s="18">
        <f ca="1"/>
        <v>1.4</v>
      </c>
      <c r="F12" s="18">
        <f ca="1"/>
        <v>0.2</v>
      </c>
      <c r="G12" s="18" t="str">
        <f ca="1"/>
        <v>setosa</v>
      </c>
      <c r="H12" s="18">
        <f t="shared" ref="H12:H61" ca="1" si="0">(G12="versicolor")+0</f>
        <v>0</v>
      </c>
      <c r="I12" s="22"/>
      <c r="J12" s="22"/>
      <c r="K12" s="22"/>
      <c r="L12" s="22"/>
    </row>
    <row r="13" spans="2:12" x14ac:dyDescent="0.3">
      <c r="B13" s="18">
        <f ca="1"/>
        <v>2</v>
      </c>
      <c r="C13" s="18">
        <f ca="1"/>
        <v>4.9000000000000004</v>
      </c>
      <c r="D13" s="18">
        <f ca="1"/>
        <v>3</v>
      </c>
      <c r="E13" s="18">
        <f ca="1"/>
        <v>1.4</v>
      </c>
      <c r="F13" s="18">
        <f ca="1"/>
        <v>0.2</v>
      </c>
      <c r="G13" s="18" t="str">
        <f ca="1"/>
        <v>setosa</v>
      </c>
      <c r="H13" s="18">
        <f t="shared" ca="1" si="0"/>
        <v>0</v>
      </c>
      <c r="I13" s="22"/>
      <c r="J13" s="22"/>
      <c r="K13" s="22"/>
      <c r="L13" s="22"/>
    </row>
    <row r="14" spans="2:12" x14ac:dyDescent="0.3">
      <c r="B14" s="18">
        <f ca="1"/>
        <v>3</v>
      </c>
      <c r="C14" s="18">
        <f ca="1"/>
        <v>4.7</v>
      </c>
      <c r="D14" s="18">
        <f ca="1"/>
        <v>3.2</v>
      </c>
      <c r="E14" s="18">
        <f ca="1"/>
        <v>1.3</v>
      </c>
      <c r="F14" s="18">
        <f ca="1"/>
        <v>0.2</v>
      </c>
      <c r="G14" s="18" t="str">
        <f ca="1"/>
        <v>setosa</v>
      </c>
      <c r="H14" s="18">
        <f t="shared" ca="1" si="0"/>
        <v>0</v>
      </c>
      <c r="I14" s="22"/>
      <c r="J14" s="22"/>
      <c r="K14" s="22"/>
      <c r="L14" s="22"/>
    </row>
    <row r="15" spans="2:12" x14ac:dyDescent="0.3">
      <c r="B15" s="18">
        <f ca="1"/>
        <v>4</v>
      </c>
      <c r="C15" s="18">
        <f ca="1"/>
        <v>4.5999999999999996</v>
      </c>
      <c r="D15" s="18">
        <f ca="1"/>
        <v>3.1</v>
      </c>
      <c r="E15" s="18">
        <f ca="1"/>
        <v>1.5</v>
      </c>
      <c r="F15" s="18">
        <f ca="1"/>
        <v>0.2</v>
      </c>
      <c r="G15" s="18" t="str">
        <f ca="1"/>
        <v>setosa</v>
      </c>
      <c r="H15" s="18">
        <f t="shared" ca="1" si="0"/>
        <v>0</v>
      </c>
      <c r="I15" s="22"/>
      <c r="J15" s="22"/>
      <c r="K15" s="22"/>
      <c r="L15" s="22"/>
    </row>
    <row r="16" spans="2:12" x14ac:dyDescent="0.3">
      <c r="B16" s="18">
        <f ca="1"/>
        <v>5</v>
      </c>
      <c r="C16" s="18">
        <f ca="1"/>
        <v>5</v>
      </c>
      <c r="D16" s="18">
        <f ca="1"/>
        <v>3.6</v>
      </c>
      <c r="E16" s="18">
        <f ca="1"/>
        <v>1.4</v>
      </c>
      <c r="F16" s="18">
        <f ca="1"/>
        <v>0.2</v>
      </c>
      <c r="G16" s="18" t="str">
        <f ca="1"/>
        <v>setosa</v>
      </c>
      <c r="H16" s="18">
        <f t="shared" ca="1" si="0"/>
        <v>0</v>
      </c>
      <c r="I16" s="22"/>
      <c r="J16" s="22"/>
      <c r="K16" s="22"/>
      <c r="L16" s="22"/>
    </row>
    <row r="17" spans="2:12" x14ac:dyDescent="0.3">
      <c r="B17" s="18">
        <f ca="1"/>
        <v>6</v>
      </c>
      <c r="C17" s="18">
        <f ca="1"/>
        <v>5.4</v>
      </c>
      <c r="D17" s="18">
        <f ca="1"/>
        <v>3.9</v>
      </c>
      <c r="E17" s="18">
        <f ca="1"/>
        <v>1.7</v>
      </c>
      <c r="F17" s="18">
        <f ca="1"/>
        <v>0.4</v>
      </c>
      <c r="G17" s="18" t="str">
        <f ca="1"/>
        <v>setosa</v>
      </c>
      <c r="H17" s="18">
        <f t="shared" ca="1" si="0"/>
        <v>0</v>
      </c>
      <c r="I17" s="22"/>
      <c r="J17" s="22"/>
      <c r="K17" s="22"/>
      <c r="L17" s="22"/>
    </row>
    <row r="18" spans="2:12" x14ac:dyDescent="0.3">
      <c r="B18" s="18">
        <f ca="1"/>
        <v>7</v>
      </c>
      <c r="C18" s="18">
        <f ca="1"/>
        <v>4.5999999999999996</v>
      </c>
      <c r="D18" s="18">
        <f ca="1"/>
        <v>3.4</v>
      </c>
      <c r="E18" s="18">
        <f ca="1"/>
        <v>1.4</v>
      </c>
      <c r="F18" s="18">
        <f ca="1"/>
        <v>0.3</v>
      </c>
      <c r="G18" s="18" t="str">
        <f ca="1"/>
        <v>setosa</v>
      </c>
      <c r="H18" s="18">
        <f t="shared" ca="1" si="0"/>
        <v>0</v>
      </c>
      <c r="I18" s="22"/>
      <c r="J18" s="22"/>
      <c r="K18" s="22"/>
      <c r="L18" s="22"/>
    </row>
    <row r="19" spans="2:12" x14ac:dyDescent="0.3">
      <c r="B19" s="18">
        <f ca="1"/>
        <v>8</v>
      </c>
      <c r="C19" s="18">
        <f ca="1"/>
        <v>5</v>
      </c>
      <c r="D19" s="18">
        <f ca="1"/>
        <v>3.4</v>
      </c>
      <c r="E19" s="18">
        <f ca="1"/>
        <v>1.5</v>
      </c>
      <c r="F19" s="18">
        <f ca="1"/>
        <v>0.2</v>
      </c>
      <c r="G19" s="18" t="str">
        <f ca="1"/>
        <v>setosa</v>
      </c>
      <c r="H19" s="18">
        <f t="shared" ca="1" si="0"/>
        <v>0</v>
      </c>
      <c r="I19" s="22"/>
      <c r="J19" s="22"/>
      <c r="K19" s="22"/>
      <c r="L19" s="22"/>
    </row>
    <row r="20" spans="2:12" x14ac:dyDescent="0.3">
      <c r="B20" s="18">
        <f ca="1"/>
        <v>9</v>
      </c>
      <c r="C20" s="18">
        <f ca="1"/>
        <v>4.4000000000000004</v>
      </c>
      <c r="D20" s="18">
        <f ca="1"/>
        <v>2.9</v>
      </c>
      <c r="E20" s="18">
        <f ca="1"/>
        <v>1.4</v>
      </c>
      <c r="F20" s="18">
        <f ca="1"/>
        <v>0.2</v>
      </c>
      <c r="G20" s="18" t="str">
        <f ca="1"/>
        <v>setosa</v>
      </c>
      <c r="H20" s="18">
        <f t="shared" ca="1" si="0"/>
        <v>0</v>
      </c>
      <c r="I20" s="22"/>
      <c r="J20" s="22"/>
      <c r="K20" s="22"/>
      <c r="L20" s="22"/>
    </row>
    <row r="21" spans="2:12" x14ac:dyDescent="0.3">
      <c r="B21" s="18">
        <f ca="1"/>
        <v>10</v>
      </c>
      <c r="C21" s="18">
        <f ca="1"/>
        <v>4.9000000000000004</v>
      </c>
      <c r="D21" s="18">
        <f ca="1"/>
        <v>3.1</v>
      </c>
      <c r="E21" s="18">
        <f ca="1"/>
        <v>1.5</v>
      </c>
      <c r="F21" s="18">
        <f ca="1"/>
        <v>0.1</v>
      </c>
      <c r="G21" s="18" t="str">
        <f ca="1"/>
        <v>setosa</v>
      </c>
      <c r="H21" s="18">
        <f t="shared" ca="1" si="0"/>
        <v>0</v>
      </c>
      <c r="I21" s="22"/>
      <c r="J21" s="22"/>
      <c r="K21" s="22"/>
      <c r="L21" s="22"/>
    </row>
    <row r="22" spans="2:12" x14ac:dyDescent="0.3">
      <c r="B22" s="18">
        <f ca="1"/>
        <v>11</v>
      </c>
      <c r="C22" s="18">
        <f ca="1"/>
        <v>5.4</v>
      </c>
      <c r="D22" s="18">
        <f ca="1"/>
        <v>3.7</v>
      </c>
      <c r="E22" s="18">
        <f ca="1"/>
        <v>1.5</v>
      </c>
      <c r="F22" s="18">
        <f ca="1"/>
        <v>0.2</v>
      </c>
      <c r="G22" s="18" t="str">
        <f ca="1"/>
        <v>setosa</v>
      </c>
      <c r="H22" s="18">
        <f t="shared" ca="1" si="0"/>
        <v>0</v>
      </c>
      <c r="I22" s="22"/>
      <c r="J22" s="22"/>
      <c r="K22" s="22"/>
      <c r="L22" s="22"/>
    </row>
    <row r="23" spans="2:12" x14ac:dyDescent="0.3">
      <c r="B23" s="18">
        <f ca="1"/>
        <v>12</v>
      </c>
      <c r="C23" s="18">
        <f ca="1"/>
        <v>4.8</v>
      </c>
      <c r="D23" s="18">
        <f ca="1"/>
        <v>3.4</v>
      </c>
      <c r="E23" s="18">
        <f ca="1"/>
        <v>1.6</v>
      </c>
      <c r="F23" s="18">
        <f ca="1"/>
        <v>0.2</v>
      </c>
      <c r="G23" s="18" t="str">
        <f ca="1"/>
        <v>setosa</v>
      </c>
      <c r="H23" s="18">
        <f t="shared" ca="1" si="0"/>
        <v>0</v>
      </c>
      <c r="I23" s="22"/>
      <c r="J23" s="22"/>
      <c r="K23" s="22"/>
      <c r="L23" s="22"/>
    </row>
    <row r="24" spans="2:12" x14ac:dyDescent="0.3">
      <c r="B24" s="18">
        <f ca="1"/>
        <v>13</v>
      </c>
      <c r="C24" s="18">
        <f ca="1"/>
        <v>4.8</v>
      </c>
      <c r="D24" s="18">
        <f ca="1"/>
        <v>3</v>
      </c>
      <c r="E24" s="18">
        <f ca="1"/>
        <v>1.4</v>
      </c>
      <c r="F24" s="18">
        <f ca="1"/>
        <v>0.1</v>
      </c>
      <c r="G24" s="18" t="str">
        <f ca="1"/>
        <v>setosa</v>
      </c>
      <c r="H24" s="18">
        <f t="shared" ca="1" si="0"/>
        <v>0</v>
      </c>
      <c r="I24" s="22"/>
      <c r="J24" s="22"/>
      <c r="K24" s="22"/>
      <c r="L24" s="22"/>
    </row>
    <row r="25" spans="2:12" x14ac:dyDescent="0.3">
      <c r="B25" s="18">
        <f ca="1"/>
        <v>14</v>
      </c>
      <c r="C25" s="18">
        <f ca="1"/>
        <v>4.3</v>
      </c>
      <c r="D25" s="18">
        <f ca="1"/>
        <v>3</v>
      </c>
      <c r="E25" s="18">
        <f ca="1"/>
        <v>1.1000000000000001</v>
      </c>
      <c r="F25" s="18">
        <f ca="1"/>
        <v>0.1</v>
      </c>
      <c r="G25" s="18" t="str">
        <f ca="1"/>
        <v>setosa</v>
      </c>
      <c r="H25" s="18">
        <f t="shared" ca="1" si="0"/>
        <v>0</v>
      </c>
      <c r="I25" s="22"/>
      <c r="J25" s="22"/>
      <c r="K25" s="22"/>
      <c r="L25" s="22"/>
    </row>
    <row r="26" spans="2:12" x14ac:dyDescent="0.3">
      <c r="B26" s="18">
        <f ca="1"/>
        <v>15</v>
      </c>
      <c r="C26" s="18">
        <f ca="1"/>
        <v>5.8</v>
      </c>
      <c r="D26" s="18">
        <f ca="1"/>
        <v>4</v>
      </c>
      <c r="E26" s="18">
        <f ca="1"/>
        <v>1.2</v>
      </c>
      <c r="F26" s="18">
        <f ca="1"/>
        <v>0.2</v>
      </c>
      <c r="G26" s="18" t="str">
        <f ca="1"/>
        <v>setosa</v>
      </c>
      <c r="H26" s="18">
        <f t="shared" ca="1" si="0"/>
        <v>0</v>
      </c>
      <c r="I26" s="22"/>
      <c r="J26" s="22"/>
      <c r="K26" s="22"/>
      <c r="L26" s="22"/>
    </row>
    <row r="27" spans="2:12" x14ac:dyDescent="0.3">
      <c r="B27" s="18">
        <f ca="1"/>
        <v>16</v>
      </c>
      <c r="C27" s="18">
        <f ca="1"/>
        <v>5.7</v>
      </c>
      <c r="D27" s="18">
        <f ca="1"/>
        <v>4.4000000000000004</v>
      </c>
      <c r="E27" s="18">
        <f ca="1"/>
        <v>1.5</v>
      </c>
      <c r="F27" s="18">
        <f ca="1"/>
        <v>0.4</v>
      </c>
      <c r="G27" s="18" t="str">
        <f ca="1"/>
        <v>setosa</v>
      </c>
      <c r="H27" s="18">
        <f t="shared" ca="1" si="0"/>
        <v>0</v>
      </c>
      <c r="I27" s="22"/>
      <c r="J27" s="22"/>
      <c r="K27" s="22"/>
      <c r="L27" s="22"/>
    </row>
    <row r="28" spans="2:12" x14ac:dyDescent="0.3">
      <c r="B28" s="18">
        <f ca="1"/>
        <v>17</v>
      </c>
      <c r="C28" s="18">
        <f ca="1"/>
        <v>5.4</v>
      </c>
      <c r="D28" s="18">
        <f ca="1"/>
        <v>3.9</v>
      </c>
      <c r="E28" s="18">
        <f ca="1"/>
        <v>1.3</v>
      </c>
      <c r="F28" s="18">
        <f ca="1"/>
        <v>0.4</v>
      </c>
      <c r="G28" s="18" t="str">
        <f ca="1"/>
        <v>setosa</v>
      </c>
      <c r="H28" s="18">
        <f t="shared" ca="1" si="0"/>
        <v>0</v>
      </c>
      <c r="I28" s="22"/>
      <c r="J28" s="22"/>
      <c r="K28" s="22"/>
      <c r="L28" s="22"/>
    </row>
    <row r="29" spans="2:12" x14ac:dyDescent="0.3">
      <c r="B29" s="18">
        <f ca="1"/>
        <v>18</v>
      </c>
      <c r="C29" s="18">
        <f ca="1"/>
        <v>5.0999999999999996</v>
      </c>
      <c r="D29" s="18">
        <f ca="1"/>
        <v>3.5</v>
      </c>
      <c r="E29" s="18">
        <f ca="1"/>
        <v>1.4</v>
      </c>
      <c r="F29" s="18">
        <f ca="1"/>
        <v>0.3</v>
      </c>
      <c r="G29" s="18" t="str">
        <f ca="1"/>
        <v>setosa</v>
      </c>
      <c r="H29" s="18">
        <f t="shared" ca="1" si="0"/>
        <v>0</v>
      </c>
      <c r="I29" s="22"/>
      <c r="J29" s="22"/>
      <c r="K29" s="22"/>
      <c r="L29" s="22"/>
    </row>
    <row r="30" spans="2:12" x14ac:dyDescent="0.3">
      <c r="B30" s="18">
        <f ca="1"/>
        <v>19</v>
      </c>
      <c r="C30" s="18">
        <f ca="1"/>
        <v>5.7</v>
      </c>
      <c r="D30" s="18">
        <f ca="1"/>
        <v>3.8</v>
      </c>
      <c r="E30" s="18">
        <f ca="1"/>
        <v>1.7</v>
      </c>
      <c r="F30" s="18">
        <f ca="1"/>
        <v>0.3</v>
      </c>
      <c r="G30" s="18" t="str">
        <f ca="1"/>
        <v>setosa</v>
      </c>
      <c r="H30" s="18">
        <f t="shared" ca="1" si="0"/>
        <v>0</v>
      </c>
      <c r="I30" s="22"/>
      <c r="J30" s="22"/>
      <c r="K30" s="22"/>
      <c r="L30" s="22"/>
    </row>
    <row r="31" spans="2:12" x14ac:dyDescent="0.3">
      <c r="B31" s="18">
        <f ca="1"/>
        <v>20</v>
      </c>
      <c r="C31" s="18">
        <f ca="1"/>
        <v>5.0999999999999996</v>
      </c>
      <c r="D31" s="18">
        <f ca="1"/>
        <v>3.8</v>
      </c>
      <c r="E31" s="18">
        <f ca="1"/>
        <v>1.5</v>
      </c>
      <c r="F31" s="18">
        <f ca="1"/>
        <v>0.3</v>
      </c>
      <c r="G31" s="18" t="str">
        <f ca="1"/>
        <v>setosa</v>
      </c>
      <c r="H31" s="18">
        <f t="shared" ca="1" si="0"/>
        <v>0</v>
      </c>
      <c r="I31" s="22"/>
      <c r="J31" s="22"/>
      <c r="K31" s="22"/>
      <c r="L31" s="22"/>
    </row>
    <row r="32" spans="2:12" x14ac:dyDescent="0.3">
      <c r="B32" s="18">
        <f ca="1"/>
        <v>21</v>
      </c>
      <c r="C32" s="18">
        <f ca="1"/>
        <v>5.4</v>
      </c>
      <c r="D32" s="18">
        <f ca="1"/>
        <v>3.4</v>
      </c>
      <c r="E32" s="18">
        <f ca="1"/>
        <v>1.7</v>
      </c>
      <c r="F32" s="18">
        <f ca="1"/>
        <v>0.2</v>
      </c>
      <c r="G32" s="18" t="str">
        <f ca="1"/>
        <v>setosa</v>
      </c>
      <c r="H32" s="18">
        <f t="shared" ca="1" si="0"/>
        <v>0</v>
      </c>
      <c r="I32" s="22"/>
      <c r="J32" s="22"/>
      <c r="K32" s="22"/>
      <c r="L32" s="22"/>
    </row>
    <row r="33" spans="2:12" x14ac:dyDescent="0.3">
      <c r="B33" s="18">
        <f ca="1"/>
        <v>22</v>
      </c>
      <c r="C33" s="18">
        <f ca="1"/>
        <v>5.0999999999999996</v>
      </c>
      <c r="D33" s="18">
        <f ca="1"/>
        <v>3.7</v>
      </c>
      <c r="E33" s="18">
        <f ca="1"/>
        <v>1.5</v>
      </c>
      <c r="F33" s="18">
        <f ca="1"/>
        <v>0.4</v>
      </c>
      <c r="G33" s="18" t="str">
        <f ca="1"/>
        <v>setosa</v>
      </c>
      <c r="H33" s="18">
        <f t="shared" ca="1" si="0"/>
        <v>0</v>
      </c>
      <c r="I33" s="22"/>
      <c r="J33" s="22"/>
      <c r="K33" s="22"/>
      <c r="L33" s="22"/>
    </row>
    <row r="34" spans="2:12" x14ac:dyDescent="0.3">
      <c r="B34" s="18">
        <f ca="1"/>
        <v>23</v>
      </c>
      <c r="C34" s="18">
        <f ca="1"/>
        <v>4.5999999999999996</v>
      </c>
      <c r="D34" s="18">
        <f ca="1"/>
        <v>3.6</v>
      </c>
      <c r="E34" s="18">
        <f ca="1"/>
        <v>1</v>
      </c>
      <c r="F34" s="18">
        <f ca="1"/>
        <v>0.2</v>
      </c>
      <c r="G34" s="18" t="str">
        <f ca="1"/>
        <v>setosa</v>
      </c>
      <c r="H34" s="18">
        <f t="shared" ca="1" si="0"/>
        <v>0</v>
      </c>
      <c r="I34" s="22"/>
      <c r="J34" s="22"/>
      <c r="K34" s="22"/>
      <c r="L34" s="22"/>
    </row>
    <row r="35" spans="2:12" x14ac:dyDescent="0.3">
      <c r="B35" s="18">
        <f ca="1"/>
        <v>24</v>
      </c>
      <c r="C35" s="18">
        <f ca="1"/>
        <v>5.0999999999999996</v>
      </c>
      <c r="D35" s="18">
        <f ca="1"/>
        <v>3.3</v>
      </c>
      <c r="E35" s="18">
        <f ca="1"/>
        <v>1.7</v>
      </c>
      <c r="F35" s="18">
        <f ca="1"/>
        <v>0.5</v>
      </c>
      <c r="G35" s="18" t="str">
        <f ca="1"/>
        <v>setosa</v>
      </c>
      <c r="H35" s="18">
        <f t="shared" ca="1" si="0"/>
        <v>0</v>
      </c>
      <c r="I35" s="22"/>
      <c r="J35" s="22"/>
      <c r="K35" s="22"/>
      <c r="L35" s="22"/>
    </row>
    <row r="36" spans="2:12" x14ac:dyDescent="0.3">
      <c r="B36" s="18">
        <f ca="1"/>
        <v>25</v>
      </c>
      <c r="C36" s="18">
        <f ca="1"/>
        <v>4.8</v>
      </c>
      <c r="D36" s="18">
        <f ca="1"/>
        <v>3.4</v>
      </c>
      <c r="E36" s="18">
        <f ca="1"/>
        <v>1.9</v>
      </c>
      <c r="F36" s="18">
        <f ca="1"/>
        <v>0.2</v>
      </c>
      <c r="G36" s="18" t="str">
        <f ca="1"/>
        <v>setosa</v>
      </c>
      <c r="H36" s="18">
        <f t="shared" ca="1" si="0"/>
        <v>0</v>
      </c>
      <c r="I36" s="22"/>
      <c r="J36" s="22"/>
      <c r="K36" s="22"/>
      <c r="L36" s="22"/>
    </row>
    <row r="37" spans="2:12" x14ac:dyDescent="0.3">
      <c r="B37" s="18" cm="1">
        <f t="array" aca="1" ref="B37:G61" ca="1">OFFSET(Iris_Data!A76,1,0,25,6)</f>
        <v>76</v>
      </c>
      <c r="C37" s="18">
        <f ca="1"/>
        <v>6.6</v>
      </c>
      <c r="D37" s="18">
        <f ca="1"/>
        <v>3</v>
      </c>
      <c r="E37" s="18">
        <f ca="1"/>
        <v>4.4000000000000004</v>
      </c>
      <c r="F37" s="18">
        <f ca="1"/>
        <v>1.4</v>
      </c>
      <c r="G37" s="18" t="str">
        <f ca="1"/>
        <v>versicolor</v>
      </c>
      <c r="H37" s="18">
        <f t="shared" ca="1" si="0"/>
        <v>1</v>
      </c>
      <c r="I37" s="22"/>
      <c r="J37" s="22"/>
      <c r="K37" s="22"/>
      <c r="L37" s="22"/>
    </row>
    <row r="38" spans="2:12" x14ac:dyDescent="0.3">
      <c r="B38" s="18">
        <f ca="1"/>
        <v>77</v>
      </c>
      <c r="C38" s="18">
        <f ca="1"/>
        <v>6.8</v>
      </c>
      <c r="D38" s="18">
        <f ca="1"/>
        <v>2.8</v>
      </c>
      <c r="E38" s="18">
        <f ca="1"/>
        <v>4.8</v>
      </c>
      <c r="F38" s="18">
        <f ca="1"/>
        <v>1.4</v>
      </c>
      <c r="G38" s="18" t="str">
        <f ca="1"/>
        <v>versicolor</v>
      </c>
      <c r="H38" s="18">
        <f t="shared" ca="1" si="0"/>
        <v>1</v>
      </c>
      <c r="I38" s="22"/>
      <c r="J38" s="22"/>
      <c r="K38" s="22"/>
      <c r="L38" s="22"/>
    </row>
    <row r="39" spans="2:12" x14ac:dyDescent="0.3">
      <c r="B39" s="18">
        <f ca="1"/>
        <v>78</v>
      </c>
      <c r="C39" s="18">
        <f ca="1"/>
        <v>6.7</v>
      </c>
      <c r="D39" s="18">
        <f ca="1"/>
        <v>3</v>
      </c>
      <c r="E39" s="18">
        <f ca="1"/>
        <v>5</v>
      </c>
      <c r="F39" s="18">
        <f ca="1"/>
        <v>1.7</v>
      </c>
      <c r="G39" s="18" t="str">
        <f ca="1"/>
        <v>versicolor</v>
      </c>
      <c r="H39" s="18">
        <f t="shared" ca="1" si="0"/>
        <v>1</v>
      </c>
      <c r="I39" s="22"/>
      <c r="J39" s="22"/>
      <c r="K39" s="22"/>
      <c r="L39" s="22"/>
    </row>
    <row r="40" spans="2:12" x14ac:dyDescent="0.3">
      <c r="B40" s="18">
        <f ca="1"/>
        <v>79</v>
      </c>
      <c r="C40" s="18">
        <f ca="1"/>
        <v>6</v>
      </c>
      <c r="D40" s="18">
        <f ca="1"/>
        <v>2.9</v>
      </c>
      <c r="E40" s="18">
        <f ca="1"/>
        <v>4.5</v>
      </c>
      <c r="F40" s="18">
        <f ca="1"/>
        <v>1.5</v>
      </c>
      <c r="G40" s="18" t="str">
        <f ca="1"/>
        <v>versicolor</v>
      </c>
      <c r="H40" s="18">
        <f t="shared" ca="1" si="0"/>
        <v>1</v>
      </c>
      <c r="I40" s="22"/>
      <c r="J40" s="22"/>
      <c r="K40" s="22"/>
      <c r="L40" s="22"/>
    </row>
    <row r="41" spans="2:12" x14ac:dyDescent="0.3">
      <c r="B41" s="18">
        <f ca="1"/>
        <v>80</v>
      </c>
      <c r="C41" s="18">
        <f ca="1"/>
        <v>5.7</v>
      </c>
      <c r="D41" s="18">
        <f ca="1"/>
        <v>2.6</v>
      </c>
      <c r="E41" s="18">
        <f ca="1"/>
        <v>3.5</v>
      </c>
      <c r="F41" s="18">
        <f ca="1"/>
        <v>1</v>
      </c>
      <c r="G41" s="18" t="str">
        <f ca="1"/>
        <v>versicolor</v>
      </c>
      <c r="H41" s="18">
        <f t="shared" ca="1" si="0"/>
        <v>1</v>
      </c>
      <c r="I41" s="22"/>
      <c r="J41" s="22"/>
      <c r="K41" s="22"/>
      <c r="L41" s="22"/>
    </row>
    <row r="42" spans="2:12" x14ac:dyDescent="0.3">
      <c r="B42" s="18">
        <f ca="1"/>
        <v>81</v>
      </c>
      <c r="C42" s="18">
        <f ca="1"/>
        <v>5.5</v>
      </c>
      <c r="D42" s="18">
        <f ca="1"/>
        <v>2.4</v>
      </c>
      <c r="E42" s="18">
        <f ca="1"/>
        <v>3.8</v>
      </c>
      <c r="F42" s="18">
        <f ca="1"/>
        <v>1.1000000000000001</v>
      </c>
      <c r="G42" s="18" t="str">
        <f ca="1"/>
        <v>versicolor</v>
      </c>
      <c r="H42" s="18">
        <f t="shared" ca="1" si="0"/>
        <v>1</v>
      </c>
      <c r="I42" s="22"/>
      <c r="J42" s="22"/>
      <c r="K42" s="22"/>
      <c r="L42" s="22"/>
    </row>
    <row r="43" spans="2:12" x14ac:dyDescent="0.3">
      <c r="B43" s="18">
        <f ca="1"/>
        <v>82</v>
      </c>
      <c r="C43" s="18">
        <f ca="1"/>
        <v>5.5</v>
      </c>
      <c r="D43" s="18">
        <f ca="1"/>
        <v>2.4</v>
      </c>
      <c r="E43" s="18">
        <f ca="1"/>
        <v>3.7</v>
      </c>
      <c r="F43" s="18">
        <f ca="1"/>
        <v>1</v>
      </c>
      <c r="G43" s="18" t="str">
        <f ca="1"/>
        <v>versicolor</v>
      </c>
      <c r="H43" s="18">
        <f t="shared" ca="1" si="0"/>
        <v>1</v>
      </c>
      <c r="I43" s="22"/>
      <c r="J43" s="22"/>
      <c r="K43" s="22"/>
      <c r="L43" s="22"/>
    </row>
    <row r="44" spans="2:12" x14ac:dyDescent="0.3">
      <c r="B44" s="18">
        <f ca="1"/>
        <v>83</v>
      </c>
      <c r="C44" s="18">
        <f ca="1"/>
        <v>5.8</v>
      </c>
      <c r="D44" s="18">
        <f ca="1"/>
        <v>2.7</v>
      </c>
      <c r="E44" s="18">
        <f ca="1"/>
        <v>3.9</v>
      </c>
      <c r="F44" s="18">
        <f ca="1"/>
        <v>1.2</v>
      </c>
      <c r="G44" s="18" t="str">
        <f ca="1"/>
        <v>versicolor</v>
      </c>
      <c r="H44" s="18">
        <f t="shared" ca="1" si="0"/>
        <v>1</v>
      </c>
      <c r="I44" s="22"/>
      <c r="J44" s="22"/>
      <c r="K44" s="22"/>
      <c r="L44" s="22"/>
    </row>
    <row r="45" spans="2:12" x14ac:dyDescent="0.3">
      <c r="B45" s="18">
        <f ca="1"/>
        <v>84</v>
      </c>
      <c r="C45" s="18">
        <f ca="1"/>
        <v>6</v>
      </c>
      <c r="D45" s="18">
        <f ca="1"/>
        <v>2.7</v>
      </c>
      <c r="E45" s="18">
        <f ca="1"/>
        <v>5.0999999999999996</v>
      </c>
      <c r="F45" s="18">
        <f ca="1"/>
        <v>1.6</v>
      </c>
      <c r="G45" s="18" t="str">
        <f ca="1"/>
        <v>versicolor</v>
      </c>
      <c r="H45" s="18">
        <f t="shared" ca="1" si="0"/>
        <v>1</v>
      </c>
      <c r="I45" s="22"/>
      <c r="J45" s="22"/>
      <c r="K45" s="22"/>
      <c r="L45" s="22"/>
    </row>
    <row r="46" spans="2:12" x14ac:dyDescent="0.3">
      <c r="B46" s="18">
        <f ca="1"/>
        <v>85</v>
      </c>
      <c r="C46" s="18">
        <f ca="1"/>
        <v>5.4</v>
      </c>
      <c r="D46" s="18">
        <f ca="1"/>
        <v>3</v>
      </c>
      <c r="E46" s="18">
        <f ca="1"/>
        <v>4.5</v>
      </c>
      <c r="F46" s="18">
        <f ca="1"/>
        <v>1.5</v>
      </c>
      <c r="G46" s="18" t="str">
        <f ca="1"/>
        <v>versicolor</v>
      </c>
      <c r="H46" s="18">
        <f t="shared" ca="1" si="0"/>
        <v>1</v>
      </c>
      <c r="I46" s="22"/>
      <c r="J46" s="22"/>
      <c r="K46" s="22"/>
      <c r="L46" s="22"/>
    </row>
    <row r="47" spans="2:12" x14ac:dyDescent="0.3">
      <c r="B47" s="18">
        <f ca="1"/>
        <v>86</v>
      </c>
      <c r="C47" s="18">
        <f ca="1"/>
        <v>6</v>
      </c>
      <c r="D47" s="18">
        <f ca="1"/>
        <v>3.4</v>
      </c>
      <c r="E47" s="18">
        <f ca="1"/>
        <v>4.5</v>
      </c>
      <c r="F47" s="18">
        <f ca="1"/>
        <v>1.6</v>
      </c>
      <c r="G47" s="18" t="str">
        <f ca="1"/>
        <v>versicolor</v>
      </c>
      <c r="H47" s="18">
        <f t="shared" ca="1" si="0"/>
        <v>1</v>
      </c>
      <c r="I47" s="22"/>
      <c r="J47" s="22"/>
      <c r="K47" s="22"/>
      <c r="L47" s="22"/>
    </row>
    <row r="48" spans="2:12" x14ac:dyDescent="0.3">
      <c r="B48" s="18">
        <f ca="1"/>
        <v>87</v>
      </c>
      <c r="C48" s="18">
        <f ca="1"/>
        <v>6.7</v>
      </c>
      <c r="D48" s="18">
        <f ca="1"/>
        <v>3.1</v>
      </c>
      <c r="E48" s="18">
        <f ca="1"/>
        <v>4.7</v>
      </c>
      <c r="F48" s="18">
        <f ca="1"/>
        <v>1.5</v>
      </c>
      <c r="G48" s="18" t="str">
        <f ca="1"/>
        <v>versicolor</v>
      </c>
      <c r="H48" s="18">
        <f t="shared" ca="1" si="0"/>
        <v>1</v>
      </c>
      <c r="I48" s="22"/>
      <c r="J48" s="22"/>
      <c r="K48" s="22"/>
      <c r="L48" s="22"/>
    </row>
    <row r="49" spans="2:12" x14ac:dyDescent="0.3">
      <c r="B49" s="18">
        <f ca="1"/>
        <v>88</v>
      </c>
      <c r="C49" s="18">
        <f ca="1"/>
        <v>6.3</v>
      </c>
      <c r="D49" s="18">
        <f ca="1"/>
        <v>2.2999999999999998</v>
      </c>
      <c r="E49" s="18">
        <f ca="1"/>
        <v>4.4000000000000004</v>
      </c>
      <c r="F49" s="18">
        <f ca="1"/>
        <v>1.3</v>
      </c>
      <c r="G49" s="18" t="str">
        <f ca="1"/>
        <v>versicolor</v>
      </c>
      <c r="H49" s="18">
        <f t="shared" ca="1" si="0"/>
        <v>1</v>
      </c>
      <c r="I49" s="22"/>
      <c r="J49" s="22"/>
      <c r="K49" s="22"/>
      <c r="L49" s="22"/>
    </row>
    <row r="50" spans="2:12" x14ac:dyDescent="0.3">
      <c r="B50" s="18">
        <f ca="1"/>
        <v>89</v>
      </c>
      <c r="C50" s="18">
        <f ca="1"/>
        <v>5.6</v>
      </c>
      <c r="D50" s="18">
        <f ca="1"/>
        <v>3</v>
      </c>
      <c r="E50" s="18">
        <f ca="1"/>
        <v>4.0999999999999996</v>
      </c>
      <c r="F50" s="18">
        <f ca="1"/>
        <v>1.3</v>
      </c>
      <c r="G50" s="18" t="str">
        <f ca="1"/>
        <v>versicolor</v>
      </c>
      <c r="H50" s="18">
        <f t="shared" ca="1" si="0"/>
        <v>1</v>
      </c>
      <c r="I50" s="22"/>
      <c r="J50" s="22"/>
      <c r="K50" s="22"/>
      <c r="L50" s="22"/>
    </row>
    <row r="51" spans="2:12" x14ac:dyDescent="0.3">
      <c r="B51" s="18">
        <f ca="1"/>
        <v>90</v>
      </c>
      <c r="C51" s="18">
        <f ca="1"/>
        <v>5.5</v>
      </c>
      <c r="D51" s="18">
        <f ca="1"/>
        <v>2.5</v>
      </c>
      <c r="E51" s="18">
        <f ca="1"/>
        <v>4</v>
      </c>
      <c r="F51" s="18">
        <f ca="1"/>
        <v>1.3</v>
      </c>
      <c r="G51" s="18" t="str">
        <f ca="1"/>
        <v>versicolor</v>
      </c>
      <c r="H51" s="18">
        <f t="shared" ca="1" si="0"/>
        <v>1</v>
      </c>
      <c r="I51" s="22"/>
      <c r="J51" s="22"/>
      <c r="K51" s="22"/>
      <c r="L51" s="22"/>
    </row>
    <row r="52" spans="2:12" x14ac:dyDescent="0.3">
      <c r="B52" s="18">
        <f ca="1"/>
        <v>91</v>
      </c>
      <c r="C52" s="18">
        <f ca="1"/>
        <v>5.5</v>
      </c>
      <c r="D52" s="18">
        <f ca="1"/>
        <v>2.6</v>
      </c>
      <c r="E52" s="18">
        <f ca="1"/>
        <v>4.4000000000000004</v>
      </c>
      <c r="F52" s="18">
        <f ca="1"/>
        <v>1.2</v>
      </c>
      <c r="G52" s="18" t="str">
        <f ca="1"/>
        <v>versicolor</v>
      </c>
      <c r="H52" s="18">
        <f t="shared" ca="1" si="0"/>
        <v>1</v>
      </c>
      <c r="I52" s="22"/>
      <c r="J52" s="22"/>
      <c r="K52" s="22"/>
      <c r="L52" s="22"/>
    </row>
    <row r="53" spans="2:12" x14ac:dyDescent="0.3">
      <c r="B53" s="18">
        <f ca="1"/>
        <v>92</v>
      </c>
      <c r="C53" s="18">
        <f ca="1"/>
        <v>6.1</v>
      </c>
      <c r="D53" s="18">
        <f ca="1"/>
        <v>3</v>
      </c>
      <c r="E53" s="18">
        <f ca="1"/>
        <v>4.5999999999999996</v>
      </c>
      <c r="F53" s="18">
        <f ca="1"/>
        <v>1.4</v>
      </c>
      <c r="G53" s="18" t="str">
        <f ca="1"/>
        <v>versicolor</v>
      </c>
      <c r="H53" s="18">
        <f t="shared" ca="1" si="0"/>
        <v>1</v>
      </c>
      <c r="I53" s="22"/>
      <c r="J53" s="22"/>
      <c r="K53" s="22"/>
      <c r="L53" s="22"/>
    </row>
    <row r="54" spans="2:12" x14ac:dyDescent="0.3">
      <c r="B54" s="18">
        <f ca="1"/>
        <v>93</v>
      </c>
      <c r="C54" s="18">
        <f ca="1"/>
        <v>5.8</v>
      </c>
      <c r="D54" s="18">
        <f ca="1"/>
        <v>2.6</v>
      </c>
      <c r="E54" s="18">
        <f ca="1"/>
        <v>4</v>
      </c>
      <c r="F54" s="18">
        <f ca="1"/>
        <v>1.2</v>
      </c>
      <c r="G54" s="18" t="str">
        <f ca="1"/>
        <v>versicolor</v>
      </c>
      <c r="H54" s="18">
        <f t="shared" ca="1" si="0"/>
        <v>1</v>
      </c>
      <c r="I54" s="22"/>
      <c r="J54" s="22"/>
      <c r="K54" s="22"/>
      <c r="L54" s="22"/>
    </row>
    <row r="55" spans="2:12" x14ac:dyDescent="0.3">
      <c r="B55" s="18">
        <f ca="1"/>
        <v>94</v>
      </c>
      <c r="C55" s="18">
        <f ca="1"/>
        <v>5</v>
      </c>
      <c r="D55" s="18">
        <f ca="1"/>
        <v>2.2999999999999998</v>
      </c>
      <c r="E55" s="18">
        <f ca="1"/>
        <v>3.3</v>
      </c>
      <c r="F55" s="18">
        <f ca="1"/>
        <v>1</v>
      </c>
      <c r="G55" s="18" t="str">
        <f ca="1"/>
        <v>versicolor</v>
      </c>
      <c r="H55" s="18">
        <f t="shared" ca="1" si="0"/>
        <v>1</v>
      </c>
      <c r="I55" s="22"/>
      <c r="J55" s="22"/>
      <c r="K55" s="22"/>
      <c r="L55" s="22"/>
    </row>
    <row r="56" spans="2:12" x14ac:dyDescent="0.3">
      <c r="B56" s="18">
        <f ca="1"/>
        <v>95</v>
      </c>
      <c r="C56" s="18">
        <f ca="1"/>
        <v>5.6</v>
      </c>
      <c r="D56" s="18">
        <f ca="1"/>
        <v>2.7</v>
      </c>
      <c r="E56" s="18">
        <f ca="1"/>
        <v>4.2</v>
      </c>
      <c r="F56" s="18">
        <f ca="1"/>
        <v>1.3</v>
      </c>
      <c r="G56" s="18" t="str">
        <f ca="1"/>
        <v>versicolor</v>
      </c>
      <c r="H56" s="18">
        <f t="shared" ca="1" si="0"/>
        <v>1</v>
      </c>
      <c r="I56" s="22"/>
      <c r="J56" s="22"/>
      <c r="K56" s="22"/>
      <c r="L56" s="22"/>
    </row>
    <row r="57" spans="2:12" x14ac:dyDescent="0.3">
      <c r="B57" s="18">
        <f ca="1"/>
        <v>96</v>
      </c>
      <c r="C57" s="18">
        <f ca="1"/>
        <v>5.7</v>
      </c>
      <c r="D57" s="18">
        <f ca="1"/>
        <v>3</v>
      </c>
      <c r="E57" s="18">
        <f ca="1"/>
        <v>4.2</v>
      </c>
      <c r="F57" s="18">
        <f ca="1"/>
        <v>1.2</v>
      </c>
      <c r="G57" s="18" t="str">
        <f ca="1"/>
        <v>versicolor</v>
      </c>
      <c r="H57" s="18">
        <f t="shared" ca="1" si="0"/>
        <v>1</v>
      </c>
      <c r="I57" s="22"/>
      <c r="J57" s="22"/>
      <c r="K57" s="22"/>
      <c r="L57" s="22"/>
    </row>
    <row r="58" spans="2:12" x14ac:dyDescent="0.3">
      <c r="B58" s="18">
        <f ca="1"/>
        <v>97</v>
      </c>
      <c r="C58" s="18">
        <f ca="1"/>
        <v>5.7</v>
      </c>
      <c r="D58" s="18">
        <f ca="1"/>
        <v>2.9</v>
      </c>
      <c r="E58" s="18">
        <f ca="1"/>
        <v>4.2</v>
      </c>
      <c r="F58" s="18">
        <f ca="1"/>
        <v>1.3</v>
      </c>
      <c r="G58" s="18" t="str">
        <f ca="1"/>
        <v>versicolor</v>
      </c>
      <c r="H58" s="18">
        <f t="shared" ca="1" si="0"/>
        <v>1</v>
      </c>
      <c r="I58" s="22"/>
      <c r="J58" s="22"/>
      <c r="K58" s="22"/>
      <c r="L58" s="22"/>
    </row>
    <row r="59" spans="2:12" x14ac:dyDescent="0.3">
      <c r="B59" s="18">
        <f ca="1"/>
        <v>98</v>
      </c>
      <c r="C59" s="18">
        <f ca="1"/>
        <v>6.2</v>
      </c>
      <c r="D59" s="18">
        <f ca="1"/>
        <v>2.9</v>
      </c>
      <c r="E59" s="18">
        <f ca="1"/>
        <v>4.3</v>
      </c>
      <c r="F59" s="18">
        <f ca="1"/>
        <v>1.3</v>
      </c>
      <c r="G59" s="18" t="str">
        <f ca="1"/>
        <v>versicolor</v>
      </c>
      <c r="H59" s="18">
        <f t="shared" ca="1" si="0"/>
        <v>1</v>
      </c>
      <c r="I59" s="22"/>
      <c r="J59" s="22"/>
      <c r="K59" s="22"/>
      <c r="L59" s="22"/>
    </row>
    <row r="60" spans="2:12" x14ac:dyDescent="0.3">
      <c r="B60" s="18">
        <f ca="1"/>
        <v>99</v>
      </c>
      <c r="C60" s="18">
        <f ca="1"/>
        <v>5.0999999999999996</v>
      </c>
      <c r="D60" s="18">
        <f ca="1"/>
        <v>2.5</v>
      </c>
      <c r="E60" s="18">
        <f ca="1"/>
        <v>3</v>
      </c>
      <c r="F60" s="18">
        <f ca="1"/>
        <v>1.1000000000000001</v>
      </c>
      <c r="G60" s="18" t="str">
        <f ca="1"/>
        <v>versicolor</v>
      </c>
      <c r="H60" s="18">
        <f t="shared" ca="1" si="0"/>
        <v>1</v>
      </c>
      <c r="I60" s="22"/>
      <c r="J60" s="22"/>
      <c r="K60" s="22"/>
      <c r="L60" s="22"/>
    </row>
    <row r="61" spans="2:12" x14ac:dyDescent="0.3">
      <c r="B61" s="18">
        <f ca="1"/>
        <v>100</v>
      </c>
      <c r="C61" s="18">
        <f ca="1"/>
        <v>5.7</v>
      </c>
      <c r="D61" s="18">
        <f ca="1"/>
        <v>2.8</v>
      </c>
      <c r="E61" s="18">
        <f ca="1"/>
        <v>4.0999999999999996</v>
      </c>
      <c r="F61" s="18">
        <f ca="1"/>
        <v>1.3</v>
      </c>
      <c r="G61" s="18" t="str">
        <f ca="1"/>
        <v>versicolor</v>
      </c>
      <c r="H61" s="18">
        <f t="shared" ca="1" si="0"/>
        <v>1</v>
      </c>
      <c r="I61" s="22"/>
      <c r="J61" s="22"/>
      <c r="K61" s="22"/>
      <c r="L61" s="22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2019E-3C53-E646-84AB-A4EDFC3077CC}">
  <sheetPr codeName="Sheet20">
    <tabColor rgb="FFFF0000"/>
  </sheetPr>
  <dimension ref="B3:L61"/>
  <sheetViews>
    <sheetView workbookViewId="0"/>
  </sheetViews>
  <sheetFormatPr baseColWidth="10" defaultRowHeight="26" x14ac:dyDescent="0.3"/>
  <cols>
    <col min="1" max="6" width="10.83203125" style="18"/>
    <col min="7" max="7" width="15" style="18" bestFit="1" customWidth="1"/>
    <col min="8" max="8" width="10.83203125" style="18"/>
    <col min="9" max="10" width="23.5" style="18" bestFit="1" customWidth="1"/>
    <col min="11" max="11" width="11.83203125" style="18" bestFit="1" customWidth="1"/>
    <col min="12" max="12" width="15.33203125" style="18" bestFit="1" customWidth="1"/>
    <col min="13" max="16384" width="10.83203125" style="18"/>
  </cols>
  <sheetData>
    <row r="3" spans="2:12" s="17" customFormat="1" x14ac:dyDescent="0.3">
      <c r="H3" s="17" t="s">
        <v>63</v>
      </c>
      <c r="K3" s="18"/>
    </row>
    <row r="4" spans="2:12" x14ac:dyDescent="0.3">
      <c r="G4" s="18" t="s">
        <v>64</v>
      </c>
      <c r="H4" s="18" cm="1">
        <f t="array" ref="H4:H8">Iris_Fit!H4:H8</f>
        <v>0</v>
      </c>
    </row>
    <row r="5" spans="2:12" x14ac:dyDescent="0.3">
      <c r="G5" s="18" t="s">
        <v>50</v>
      </c>
      <c r="H5" s="18">
        <v>0</v>
      </c>
    </row>
    <row r="6" spans="2:12" x14ac:dyDescent="0.3">
      <c r="G6" s="18" t="s">
        <v>51</v>
      </c>
      <c r="H6" s="18">
        <v>0</v>
      </c>
    </row>
    <row r="7" spans="2:12" x14ac:dyDescent="0.3">
      <c r="G7" s="18" t="s">
        <v>65</v>
      </c>
      <c r="H7" s="18">
        <v>0</v>
      </c>
    </row>
    <row r="8" spans="2:12" x14ac:dyDescent="0.3">
      <c r="G8" s="18" t="s">
        <v>66</v>
      </c>
      <c r="H8" s="18">
        <v>1.5482559354478314</v>
      </c>
    </row>
    <row r="11" spans="2:12" s="17" customFormat="1" x14ac:dyDescent="0.3">
      <c r="B11" s="17" t="s">
        <v>52</v>
      </c>
      <c r="C11" s="17" t="s">
        <v>53</v>
      </c>
      <c r="D11" s="17" t="s">
        <v>20</v>
      </c>
      <c r="E11" s="17" t="s">
        <v>22</v>
      </c>
      <c r="F11" s="17" t="s">
        <v>67</v>
      </c>
      <c r="G11" s="17" t="s">
        <v>68</v>
      </c>
      <c r="H11" s="17" t="s">
        <v>21</v>
      </c>
      <c r="I11" s="17" t="s">
        <v>69</v>
      </c>
      <c r="J11" s="17" t="s">
        <v>70</v>
      </c>
      <c r="K11" s="17" t="s">
        <v>71</v>
      </c>
      <c r="L11" s="17" t="s">
        <v>19</v>
      </c>
    </row>
    <row r="12" spans="2:12" x14ac:dyDescent="0.3">
      <c r="B12" s="18" cm="1">
        <f t="array" aca="1" ref="B12:G61" ca="1">OFFSET(Iris_Data!A26,1,0,50,6)</f>
        <v>26</v>
      </c>
      <c r="C12" s="18">
        <f ca="1"/>
        <v>5</v>
      </c>
      <c r="D12" s="18">
        <f ca="1"/>
        <v>3</v>
      </c>
      <c r="E12" s="18">
        <f ca="1"/>
        <v>1.6</v>
      </c>
      <c r="F12" s="18">
        <f ca="1"/>
        <v>0.2</v>
      </c>
      <c r="G12" s="18" t="str">
        <f ca="1"/>
        <v>setosa</v>
      </c>
      <c r="H12" s="18">
        <f t="shared" ref="H12:H61" ca="1" si="0">(G12="versicolor")+0</f>
        <v>0</v>
      </c>
      <c r="I12" s="18">
        <f t="array" aca="1" ref="I12:I61" ca="1">H4+MMULT(C12:F61,H5:H8)</f>
        <v>0.30965118708956629</v>
      </c>
      <c r="J12" s="18">
        <f t="shared" ref="J12:J61" ca="1" si="1">1/(1+EXP(-I12))</f>
        <v>0.57680011757476135</v>
      </c>
      <c r="K12" s="18">
        <f t="shared" ref="K12:K61" ca="1" si="2">IF(H12,J12,1-J12)</f>
        <v>0.42319988242523865</v>
      </c>
      <c r="L12" s="18">
        <f t="shared" ref="L12:L61" ca="1" si="3">ROUND(K12,0)</f>
        <v>0</v>
      </c>
    </row>
    <row r="13" spans="2:12" x14ac:dyDescent="0.3">
      <c r="B13" s="18">
        <f ca="1"/>
        <v>27</v>
      </c>
      <c r="C13" s="18">
        <f ca="1"/>
        <v>5</v>
      </c>
      <c r="D13" s="18">
        <f ca="1"/>
        <v>3.4</v>
      </c>
      <c r="E13" s="18">
        <f ca="1"/>
        <v>1.6</v>
      </c>
      <c r="F13" s="18">
        <f ca="1"/>
        <v>0.4</v>
      </c>
      <c r="G13" s="18" t="str">
        <f ca="1"/>
        <v>setosa</v>
      </c>
      <c r="H13" s="18">
        <f t="shared" ca="1" si="0"/>
        <v>0</v>
      </c>
      <c r="I13" s="18">
        <f ca="1"/>
        <v>0.61930237417913259</v>
      </c>
      <c r="J13" s="18">
        <f t="shared" ca="1" si="1"/>
        <v>0.65005986784971603</v>
      </c>
      <c r="K13" s="18">
        <f t="shared" ca="1" si="2"/>
        <v>0.34994013215028397</v>
      </c>
      <c r="L13" s="18">
        <f t="shared" ca="1" si="3"/>
        <v>0</v>
      </c>
    </row>
    <row r="14" spans="2:12" x14ac:dyDescent="0.3">
      <c r="B14" s="18">
        <f ca="1"/>
        <v>28</v>
      </c>
      <c r="C14" s="18">
        <f ca="1"/>
        <v>5.2</v>
      </c>
      <c r="D14" s="18">
        <f ca="1"/>
        <v>3.5</v>
      </c>
      <c r="E14" s="18">
        <f ca="1"/>
        <v>1.5</v>
      </c>
      <c r="F14" s="18">
        <f ca="1"/>
        <v>0.2</v>
      </c>
      <c r="G14" s="18" t="str">
        <f ca="1"/>
        <v>setosa</v>
      </c>
      <c r="H14" s="18">
        <f t="shared" ca="1" si="0"/>
        <v>0</v>
      </c>
      <c r="I14" s="18">
        <f ca="1"/>
        <v>0.30965118708956629</v>
      </c>
      <c r="J14" s="18">
        <f t="shared" ca="1" si="1"/>
        <v>0.57680011757476135</v>
      </c>
      <c r="K14" s="18">
        <f t="shared" ca="1" si="2"/>
        <v>0.42319988242523865</v>
      </c>
      <c r="L14" s="18">
        <f t="shared" ca="1" si="3"/>
        <v>0</v>
      </c>
    </row>
    <row r="15" spans="2:12" x14ac:dyDescent="0.3">
      <c r="B15" s="18">
        <f ca="1"/>
        <v>29</v>
      </c>
      <c r="C15" s="18">
        <f ca="1"/>
        <v>5.2</v>
      </c>
      <c r="D15" s="18">
        <f ca="1"/>
        <v>3.4</v>
      </c>
      <c r="E15" s="18">
        <f ca="1"/>
        <v>1.4</v>
      </c>
      <c r="F15" s="18">
        <f ca="1"/>
        <v>0.2</v>
      </c>
      <c r="G15" s="18" t="str">
        <f ca="1"/>
        <v>setosa</v>
      </c>
      <c r="H15" s="18">
        <f t="shared" ca="1" si="0"/>
        <v>0</v>
      </c>
      <c r="I15" s="18">
        <f ca="1"/>
        <v>0.30965118708956629</v>
      </c>
      <c r="J15" s="18">
        <f t="shared" ca="1" si="1"/>
        <v>0.57680011757476135</v>
      </c>
      <c r="K15" s="18">
        <f t="shared" ca="1" si="2"/>
        <v>0.42319988242523865</v>
      </c>
      <c r="L15" s="18">
        <f t="shared" ca="1" si="3"/>
        <v>0</v>
      </c>
    </row>
    <row r="16" spans="2:12" x14ac:dyDescent="0.3">
      <c r="B16" s="18">
        <f ca="1"/>
        <v>30</v>
      </c>
      <c r="C16" s="18">
        <f ca="1"/>
        <v>4.7</v>
      </c>
      <c r="D16" s="18">
        <f ca="1"/>
        <v>3.2</v>
      </c>
      <c r="E16" s="18">
        <f ca="1"/>
        <v>1.6</v>
      </c>
      <c r="F16" s="18">
        <f ca="1"/>
        <v>0.2</v>
      </c>
      <c r="G16" s="18" t="str">
        <f ca="1"/>
        <v>setosa</v>
      </c>
      <c r="H16" s="18">
        <f t="shared" ca="1" si="0"/>
        <v>0</v>
      </c>
      <c r="I16" s="18">
        <f ca="1"/>
        <v>0.30965118708956629</v>
      </c>
      <c r="J16" s="18">
        <f t="shared" ca="1" si="1"/>
        <v>0.57680011757476135</v>
      </c>
      <c r="K16" s="18">
        <f t="shared" ca="1" si="2"/>
        <v>0.42319988242523865</v>
      </c>
      <c r="L16" s="18">
        <f t="shared" ca="1" si="3"/>
        <v>0</v>
      </c>
    </row>
    <row r="17" spans="2:12" x14ac:dyDescent="0.3">
      <c r="B17" s="18">
        <f ca="1"/>
        <v>31</v>
      </c>
      <c r="C17" s="18">
        <f ca="1"/>
        <v>4.8</v>
      </c>
      <c r="D17" s="18">
        <f ca="1"/>
        <v>3.1</v>
      </c>
      <c r="E17" s="18">
        <f ca="1"/>
        <v>1.6</v>
      </c>
      <c r="F17" s="18">
        <f ca="1"/>
        <v>0.2</v>
      </c>
      <c r="G17" s="18" t="str">
        <f ca="1"/>
        <v>setosa</v>
      </c>
      <c r="H17" s="18">
        <f t="shared" ca="1" si="0"/>
        <v>0</v>
      </c>
      <c r="I17" s="18">
        <f ca="1"/>
        <v>0.30965118708956629</v>
      </c>
      <c r="J17" s="18">
        <f t="shared" ca="1" si="1"/>
        <v>0.57680011757476135</v>
      </c>
      <c r="K17" s="18">
        <f t="shared" ca="1" si="2"/>
        <v>0.42319988242523865</v>
      </c>
      <c r="L17" s="18">
        <f t="shared" ca="1" si="3"/>
        <v>0</v>
      </c>
    </row>
    <row r="18" spans="2:12" x14ac:dyDescent="0.3">
      <c r="B18" s="18">
        <f ca="1"/>
        <v>32</v>
      </c>
      <c r="C18" s="18">
        <f ca="1"/>
        <v>5.4</v>
      </c>
      <c r="D18" s="18">
        <f ca="1"/>
        <v>3.4</v>
      </c>
      <c r="E18" s="18">
        <f ca="1"/>
        <v>1.5</v>
      </c>
      <c r="F18" s="18">
        <f ca="1"/>
        <v>0.4</v>
      </c>
      <c r="G18" s="18" t="str">
        <f ca="1"/>
        <v>setosa</v>
      </c>
      <c r="H18" s="18">
        <f t="shared" ca="1" si="0"/>
        <v>0</v>
      </c>
      <c r="I18" s="18">
        <f ca="1"/>
        <v>0.61930237417913259</v>
      </c>
      <c r="J18" s="18">
        <f t="shared" ca="1" si="1"/>
        <v>0.65005986784971603</v>
      </c>
      <c r="K18" s="18">
        <f t="shared" ca="1" si="2"/>
        <v>0.34994013215028397</v>
      </c>
      <c r="L18" s="18">
        <f t="shared" ca="1" si="3"/>
        <v>0</v>
      </c>
    </row>
    <row r="19" spans="2:12" x14ac:dyDescent="0.3">
      <c r="B19" s="18">
        <f ca="1"/>
        <v>33</v>
      </c>
      <c r="C19" s="18">
        <f ca="1"/>
        <v>5.2</v>
      </c>
      <c r="D19" s="18">
        <f ca="1"/>
        <v>4.0999999999999996</v>
      </c>
      <c r="E19" s="18">
        <f ca="1"/>
        <v>1.5</v>
      </c>
      <c r="F19" s="18">
        <f ca="1"/>
        <v>0.1</v>
      </c>
      <c r="G19" s="18" t="str">
        <f ca="1"/>
        <v>setosa</v>
      </c>
      <c r="H19" s="18">
        <f t="shared" ca="1" si="0"/>
        <v>0</v>
      </c>
      <c r="I19" s="18">
        <f ca="1"/>
        <v>0.15482559354478315</v>
      </c>
      <c r="J19" s="18">
        <f t="shared" ca="1" si="1"/>
        <v>0.53862926413761969</v>
      </c>
      <c r="K19" s="18">
        <f t="shared" ca="1" si="2"/>
        <v>0.46137073586238031</v>
      </c>
      <c r="L19" s="18">
        <f t="shared" ca="1" si="3"/>
        <v>0</v>
      </c>
    </row>
    <row r="20" spans="2:12" x14ac:dyDescent="0.3">
      <c r="B20" s="18">
        <f ca="1"/>
        <v>34</v>
      </c>
      <c r="C20" s="18">
        <f ca="1"/>
        <v>5.5</v>
      </c>
      <c r="D20" s="18">
        <f ca="1"/>
        <v>4.2</v>
      </c>
      <c r="E20" s="18">
        <f ca="1"/>
        <v>1.4</v>
      </c>
      <c r="F20" s="18">
        <f ca="1"/>
        <v>0.2</v>
      </c>
      <c r="G20" s="18" t="str">
        <f ca="1"/>
        <v>setosa</v>
      </c>
      <c r="H20" s="18">
        <f t="shared" ca="1" si="0"/>
        <v>0</v>
      </c>
      <c r="I20" s="18">
        <f ca="1"/>
        <v>0.30965118708956629</v>
      </c>
      <c r="J20" s="18">
        <f t="shared" ca="1" si="1"/>
        <v>0.57680011757476135</v>
      </c>
      <c r="K20" s="18">
        <f t="shared" ca="1" si="2"/>
        <v>0.42319988242523865</v>
      </c>
      <c r="L20" s="18">
        <f t="shared" ca="1" si="3"/>
        <v>0</v>
      </c>
    </row>
    <row r="21" spans="2:12" x14ac:dyDescent="0.3">
      <c r="B21" s="18">
        <f ca="1"/>
        <v>35</v>
      </c>
      <c r="C21" s="18">
        <f ca="1"/>
        <v>4.9000000000000004</v>
      </c>
      <c r="D21" s="18">
        <f ca="1"/>
        <v>3.1</v>
      </c>
      <c r="E21" s="18">
        <f ca="1"/>
        <v>1.5</v>
      </c>
      <c r="F21" s="18">
        <f ca="1"/>
        <v>0.2</v>
      </c>
      <c r="G21" s="18" t="str">
        <f ca="1"/>
        <v>setosa</v>
      </c>
      <c r="H21" s="18">
        <f t="shared" ca="1" si="0"/>
        <v>0</v>
      </c>
      <c r="I21" s="18">
        <f ca="1"/>
        <v>0.30965118708956629</v>
      </c>
      <c r="J21" s="18">
        <f t="shared" ca="1" si="1"/>
        <v>0.57680011757476135</v>
      </c>
      <c r="K21" s="18">
        <f t="shared" ca="1" si="2"/>
        <v>0.42319988242523865</v>
      </c>
      <c r="L21" s="18">
        <f t="shared" ca="1" si="3"/>
        <v>0</v>
      </c>
    </row>
    <row r="22" spans="2:12" x14ac:dyDescent="0.3">
      <c r="B22" s="18">
        <f ca="1"/>
        <v>36</v>
      </c>
      <c r="C22" s="18">
        <f ca="1"/>
        <v>5</v>
      </c>
      <c r="D22" s="18">
        <f ca="1"/>
        <v>3.2</v>
      </c>
      <c r="E22" s="18">
        <f ca="1"/>
        <v>1.2</v>
      </c>
      <c r="F22" s="18">
        <f ca="1"/>
        <v>0.2</v>
      </c>
      <c r="G22" s="18" t="str">
        <f ca="1"/>
        <v>setosa</v>
      </c>
      <c r="H22" s="18">
        <f t="shared" ca="1" si="0"/>
        <v>0</v>
      </c>
      <c r="I22" s="18">
        <f ca="1"/>
        <v>0.30965118708956629</v>
      </c>
      <c r="J22" s="18">
        <f t="shared" ca="1" si="1"/>
        <v>0.57680011757476135</v>
      </c>
      <c r="K22" s="18">
        <f t="shared" ca="1" si="2"/>
        <v>0.42319988242523865</v>
      </c>
      <c r="L22" s="18">
        <f t="shared" ca="1" si="3"/>
        <v>0</v>
      </c>
    </row>
    <row r="23" spans="2:12" x14ac:dyDescent="0.3">
      <c r="B23" s="18">
        <f ca="1"/>
        <v>37</v>
      </c>
      <c r="C23" s="18">
        <f ca="1"/>
        <v>5.5</v>
      </c>
      <c r="D23" s="18">
        <f ca="1"/>
        <v>3.5</v>
      </c>
      <c r="E23" s="18">
        <f ca="1"/>
        <v>1.3</v>
      </c>
      <c r="F23" s="18">
        <f ca="1"/>
        <v>0.2</v>
      </c>
      <c r="G23" s="18" t="str">
        <f ca="1"/>
        <v>setosa</v>
      </c>
      <c r="H23" s="18">
        <f t="shared" ca="1" si="0"/>
        <v>0</v>
      </c>
      <c r="I23" s="18">
        <f ca="1"/>
        <v>0.30965118708956629</v>
      </c>
      <c r="J23" s="18">
        <f t="shared" ca="1" si="1"/>
        <v>0.57680011757476135</v>
      </c>
      <c r="K23" s="18">
        <f t="shared" ca="1" si="2"/>
        <v>0.42319988242523865</v>
      </c>
      <c r="L23" s="18">
        <f t="shared" ca="1" si="3"/>
        <v>0</v>
      </c>
    </row>
    <row r="24" spans="2:12" x14ac:dyDescent="0.3">
      <c r="B24" s="18">
        <f ca="1"/>
        <v>38</v>
      </c>
      <c r="C24" s="18">
        <f ca="1"/>
        <v>4.9000000000000004</v>
      </c>
      <c r="D24" s="18">
        <f ca="1"/>
        <v>3.6</v>
      </c>
      <c r="E24" s="18">
        <f ca="1"/>
        <v>1.4</v>
      </c>
      <c r="F24" s="18">
        <f ca="1"/>
        <v>0.1</v>
      </c>
      <c r="G24" s="18" t="str">
        <f ca="1"/>
        <v>setosa</v>
      </c>
      <c r="H24" s="18">
        <f t="shared" ca="1" si="0"/>
        <v>0</v>
      </c>
      <c r="I24" s="18">
        <f ca="1"/>
        <v>0.15482559354478315</v>
      </c>
      <c r="J24" s="18">
        <f t="shared" ca="1" si="1"/>
        <v>0.53862926413761969</v>
      </c>
      <c r="K24" s="18">
        <f t="shared" ca="1" si="2"/>
        <v>0.46137073586238031</v>
      </c>
      <c r="L24" s="18">
        <f t="shared" ca="1" si="3"/>
        <v>0</v>
      </c>
    </row>
    <row r="25" spans="2:12" x14ac:dyDescent="0.3">
      <c r="B25" s="18">
        <f ca="1"/>
        <v>39</v>
      </c>
      <c r="C25" s="18">
        <f ca="1"/>
        <v>4.4000000000000004</v>
      </c>
      <c r="D25" s="18">
        <f ca="1"/>
        <v>3</v>
      </c>
      <c r="E25" s="18">
        <f ca="1"/>
        <v>1.3</v>
      </c>
      <c r="F25" s="18">
        <f ca="1"/>
        <v>0.2</v>
      </c>
      <c r="G25" s="18" t="str">
        <f ca="1"/>
        <v>setosa</v>
      </c>
      <c r="H25" s="18">
        <f t="shared" ca="1" si="0"/>
        <v>0</v>
      </c>
      <c r="I25" s="18">
        <f ca="1"/>
        <v>0.30965118708956629</v>
      </c>
      <c r="J25" s="18">
        <f t="shared" ca="1" si="1"/>
        <v>0.57680011757476135</v>
      </c>
      <c r="K25" s="18">
        <f t="shared" ca="1" si="2"/>
        <v>0.42319988242523865</v>
      </c>
      <c r="L25" s="18">
        <f t="shared" ca="1" si="3"/>
        <v>0</v>
      </c>
    </row>
    <row r="26" spans="2:12" x14ac:dyDescent="0.3">
      <c r="B26" s="18">
        <f ca="1"/>
        <v>40</v>
      </c>
      <c r="C26" s="18">
        <f ca="1"/>
        <v>5.0999999999999996</v>
      </c>
      <c r="D26" s="18">
        <f ca="1"/>
        <v>3.4</v>
      </c>
      <c r="E26" s="18">
        <f ca="1"/>
        <v>1.5</v>
      </c>
      <c r="F26" s="18">
        <f ca="1"/>
        <v>0.2</v>
      </c>
      <c r="G26" s="18" t="str">
        <f ca="1"/>
        <v>setosa</v>
      </c>
      <c r="H26" s="18">
        <f t="shared" ca="1" si="0"/>
        <v>0</v>
      </c>
      <c r="I26" s="18">
        <f ca="1"/>
        <v>0.30965118708956629</v>
      </c>
      <c r="J26" s="18">
        <f t="shared" ca="1" si="1"/>
        <v>0.57680011757476135</v>
      </c>
      <c r="K26" s="18">
        <f t="shared" ca="1" si="2"/>
        <v>0.42319988242523865</v>
      </c>
      <c r="L26" s="18">
        <f t="shared" ca="1" si="3"/>
        <v>0</v>
      </c>
    </row>
    <row r="27" spans="2:12" x14ac:dyDescent="0.3">
      <c r="B27" s="18">
        <f ca="1"/>
        <v>41</v>
      </c>
      <c r="C27" s="18">
        <f ca="1"/>
        <v>5</v>
      </c>
      <c r="D27" s="18">
        <f ca="1"/>
        <v>3.5</v>
      </c>
      <c r="E27" s="18">
        <f ca="1"/>
        <v>1.3</v>
      </c>
      <c r="F27" s="18">
        <f ca="1"/>
        <v>0.3</v>
      </c>
      <c r="G27" s="18" t="str">
        <f ca="1"/>
        <v>setosa</v>
      </c>
      <c r="H27" s="18">
        <f t="shared" ca="1" si="0"/>
        <v>0</v>
      </c>
      <c r="I27" s="18">
        <f ca="1"/>
        <v>0.46447678063434938</v>
      </c>
      <c r="J27" s="18">
        <f t="shared" ca="1" si="1"/>
        <v>0.61407565412572618</v>
      </c>
      <c r="K27" s="18">
        <f t="shared" ca="1" si="2"/>
        <v>0.38592434587427382</v>
      </c>
      <c r="L27" s="18">
        <f t="shared" ca="1" si="3"/>
        <v>0</v>
      </c>
    </row>
    <row r="28" spans="2:12" x14ac:dyDescent="0.3">
      <c r="B28" s="18">
        <f ca="1"/>
        <v>42</v>
      </c>
      <c r="C28" s="18">
        <f ca="1"/>
        <v>4.5</v>
      </c>
      <c r="D28" s="18">
        <f ca="1"/>
        <v>2.2999999999999998</v>
      </c>
      <c r="E28" s="18">
        <f ca="1"/>
        <v>1.3</v>
      </c>
      <c r="F28" s="18">
        <f ca="1"/>
        <v>0.3</v>
      </c>
      <c r="G28" s="18" t="str">
        <f ca="1"/>
        <v>setosa</v>
      </c>
      <c r="H28" s="18">
        <f t="shared" ca="1" si="0"/>
        <v>0</v>
      </c>
      <c r="I28" s="18">
        <f ca="1"/>
        <v>0.46447678063434938</v>
      </c>
      <c r="J28" s="18">
        <f t="shared" ca="1" si="1"/>
        <v>0.61407565412572618</v>
      </c>
      <c r="K28" s="18">
        <f t="shared" ca="1" si="2"/>
        <v>0.38592434587427382</v>
      </c>
      <c r="L28" s="18">
        <f t="shared" ca="1" si="3"/>
        <v>0</v>
      </c>
    </row>
    <row r="29" spans="2:12" x14ac:dyDescent="0.3">
      <c r="B29" s="18">
        <f ca="1"/>
        <v>43</v>
      </c>
      <c r="C29" s="18">
        <f ca="1"/>
        <v>4.4000000000000004</v>
      </c>
      <c r="D29" s="18">
        <f ca="1"/>
        <v>3.2</v>
      </c>
      <c r="E29" s="18">
        <f ca="1"/>
        <v>1.3</v>
      </c>
      <c r="F29" s="18">
        <f ca="1"/>
        <v>0.2</v>
      </c>
      <c r="G29" s="18" t="str">
        <f ca="1"/>
        <v>setosa</v>
      </c>
      <c r="H29" s="18">
        <f t="shared" ca="1" si="0"/>
        <v>0</v>
      </c>
      <c r="I29" s="18">
        <f ca="1"/>
        <v>0.30965118708956629</v>
      </c>
      <c r="J29" s="18">
        <f t="shared" ca="1" si="1"/>
        <v>0.57680011757476135</v>
      </c>
      <c r="K29" s="18">
        <f t="shared" ca="1" si="2"/>
        <v>0.42319988242523865</v>
      </c>
      <c r="L29" s="18">
        <f t="shared" ca="1" si="3"/>
        <v>0</v>
      </c>
    </row>
    <row r="30" spans="2:12" x14ac:dyDescent="0.3">
      <c r="B30" s="18">
        <f ca="1"/>
        <v>44</v>
      </c>
      <c r="C30" s="18">
        <f ca="1"/>
        <v>5</v>
      </c>
      <c r="D30" s="18">
        <f ca="1"/>
        <v>3.5</v>
      </c>
      <c r="E30" s="18">
        <f ca="1"/>
        <v>1.6</v>
      </c>
      <c r="F30" s="18">
        <f ca="1"/>
        <v>0.6</v>
      </c>
      <c r="G30" s="18" t="str">
        <f ca="1"/>
        <v>setosa</v>
      </c>
      <c r="H30" s="18">
        <f t="shared" ca="1" si="0"/>
        <v>0</v>
      </c>
      <c r="I30" s="18">
        <f ca="1"/>
        <v>0.92895356126869877</v>
      </c>
      <c r="J30" s="18">
        <f t="shared" ca="1" si="1"/>
        <v>0.71686293754400465</v>
      </c>
      <c r="K30" s="18">
        <f t="shared" ca="1" si="2"/>
        <v>0.28313706245599535</v>
      </c>
      <c r="L30" s="18">
        <f t="shared" ca="1" si="3"/>
        <v>0</v>
      </c>
    </row>
    <row r="31" spans="2:12" x14ac:dyDescent="0.3">
      <c r="B31" s="18">
        <f ca="1"/>
        <v>45</v>
      </c>
      <c r="C31" s="18">
        <f ca="1"/>
        <v>5.0999999999999996</v>
      </c>
      <c r="D31" s="18">
        <f ca="1"/>
        <v>3.8</v>
      </c>
      <c r="E31" s="18">
        <f ca="1"/>
        <v>1.9</v>
      </c>
      <c r="F31" s="18">
        <f ca="1"/>
        <v>0.4</v>
      </c>
      <c r="G31" s="18" t="str">
        <f ca="1"/>
        <v>setosa</v>
      </c>
      <c r="H31" s="18">
        <f t="shared" ca="1" si="0"/>
        <v>0</v>
      </c>
      <c r="I31" s="18">
        <f ca="1"/>
        <v>0.61930237417913259</v>
      </c>
      <c r="J31" s="18">
        <f t="shared" ca="1" si="1"/>
        <v>0.65005986784971603</v>
      </c>
      <c r="K31" s="18">
        <f t="shared" ca="1" si="2"/>
        <v>0.34994013215028397</v>
      </c>
      <c r="L31" s="18">
        <f t="shared" ca="1" si="3"/>
        <v>0</v>
      </c>
    </row>
    <row r="32" spans="2:12" x14ac:dyDescent="0.3">
      <c r="B32" s="18">
        <f ca="1"/>
        <v>46</v>
      </c>
      <c r="C32" s="18">
        <f ca="1"/>
        <v>4.8</v>
      </c>
      <c r="D32" s="18">
        <f ca="1"/>
        <v>3</v>
      </c>
      <c r="E32" s="18">
        <f ca="1"/>
        <v>1.4</v>
      </c>
      <c r="F32" s="18">
        <f ca="1"/>
        <v>0.3</v>
      </c>
      <c r="G32" s="18" t="str">
        <f ca="1"/>
        <v>setosa</v>
      </c>
      <c r="H32" s="18">
        <f t="shared" ca="1" si="0"/>
        <v>0</v>
      </c>
      <c r="I32" s="18">
        <f ca="1"/>
        <v>0.46447678063434938</v>
      </c>
      <c r="J32" s="18">
        <f t="shared" ca="1" si="1"/>
        <v>0.61407565412572618</v>
      </c>
      <c r="K32" s="18">
        <f t="shared" ca="1" si="2"/>
        <v>0.38592434587427382</v>
      </c>
      <c r="L32" s="18">
        <f t="shared" ca="1" si="3"/>
        <v>0</v>
      </c>
    </row>
    <row r="33" spans="2:12" x14ac:dyDescent="0.3">
      <c r="B33" s="18">
        <f ca="1"/>
        <v>47</v>
      </c>
      <c r="C33" s="18">
        <f ca="1"/>
        <v>5.0999999999999996</v>
      </c>
      <c r="D33" s="18">
        <f ca="1"/>
        <v>3.8</v>
      </c>
      <c r="E33" s="18">
        <f ca="1"/>
        <v>1.6</v>
      </c>
      <c r="F33" s="18">
        <f ca="1"/>
        <v>0.2</v>
      </c>
      <c r="G33" s="18" t="str">
        <f ca="1"/>
        <v>setosa</v>
      </c>
      <c r="H33" s="18">
        <f t="shared" ca="1" si="0"/>
        <v>0</v>
      </c>
      <c r="I33" s="18">
        <f ca="1"/>
        <v>0.30965118708956629</v>
      </c>
      <c r="J33" s="18">
        <f t="shared" ca="1" si="1"/>
        <v>0.57680011757476135</v>
      </c>
      <c r="K33" s="18">
        <f t="shared" ca="1" si="2"/>
        <v>0.42319988242523865</v>
      </c>
      <c r="L33" s="18">
        <f t="shared" ca="1" si="3"/>
        <v>0</v>
      </c>
    </row>
    <row r="34" spans="2:12" x14ac:dyDescent="0.3">
      <c r="B34" s="18">
        <f ca="1"/>
        <v>48</v>
      </c>
      <c r="C34" s="18">
        <f ca="1"/>
        <v>4.5999999999999996</v>
      </c>
      <c r="D34" s="18">
        <f ca="1"/>
        <v>3.2</v>
      </c>
      <c r="E34" s="18">
        <f ca="1"/>
        <v>1.4</v>
      </c>
      <c r="F34" s="18">
        <f ca="1"/>
        <v>0.2</v>
      </c>
      <c r="G34" s="18" t="str">
        <f ca="1"/>
        <v>setosa</v>
      </c>
      <c r="H34" s="18">
        <f t="shared" ca="1" si="0"/>
        <v>0</v>
      </c>
      <c r="I34" s="18">
        <f ca="1"/>
        <v>0.30965118708956629</v>
      </c>
      <c r="J34" s="18">
        <f t="shared" ca="1" si="1"/>
        <v>0.57680011757476135</v>
      </c>
      <c r="K34" s="18">
        <f t="shared" ca="1" si="2"/>
        <v>0.42319988242523865</v>
      </c>
      <c r="L34" s="18">
        <f t="shared" ca="1" si="3"/>
        <v>0</v>
      </c>
    </row>
    <row r="35" spans="2:12" x14ac:dyDescent="0.3">
      <c r="B35" s="18">
        <f ca="1"/>
        <v>49</v>
      </c>
      <c r="C35" s="18">
        <f ca="1"/>
        <v>5.3</v>
      </c>
      <c r="D35" s="18">
        <f ca="1"/>
        <v>3.7</v>
      </c>
      <c r="E35" s="18">
        <f ca="1"/>
        <v>1.5</v>
      </c>
      <c r="F35" s="18">
        <f ca="1"/>
        <v>0.2</v>
      </c>
      <c r="G35" s="18" t="str">
        <f ca="1"/>
        <v>setosa</v>
      </c>
      <c r="H35" s="18">
        <f t="shared" ca="1" si="0"/>
        <v>0</v>
      </c>
      <c r="I35" s="18">
        <f ca="1"/>
        <v>0.30965118708956629</v>
      </c>
      <c r="J35" s="18">
        <f t="shared" ca="1" si="1"/>
        <v>0.57680011757476135</v>
      </c>
      <c r="K35" s="18">
        <f t="shared" ca="1" si="2"/>
        <v>0.42319988242523865</v>
      </c>
      <c r="L35" s="18">
        <f t="shared" ca="1" si="3"/>
        <v>0</v>
      </c>
    </row>
    <row r="36" spans="2:12" x14ac:dyDescent="0.3">
      <c r="B36" s="18">
        <f ca="1"/>
        <v>50</v>
      </c>
      <c r="C36" s="18">
        <f ca="1"/>
        <v>5</v>
      </c>
      <c r="D36" s="18">
        <f ca="1"/>
        <v>3.3</v>
      </c>
      <c r="E36" s="18">
        <f ca="1"/>
        <v>1.4</v>
      </c>
      <c r="F36" s="18">
        <f ca="1"/>
        <v>0.2</v>
      </c>
      <c r="G36" s="18" t="str">
        <f ca="1"/>
        <v>setosa</v>
      </c>
      <c r="H36" s="18">
        <f t="shared" ca="1" si="0"/>
        <v>0</v>
      </c>
      <c r="I36" s="18">
        <f ca="1"/>
        <v>0.30965118708956629</v>
      </c>
      <c r="J36" s="18">
        <f t="shared" ca="1" si="1"/>
        <v>0.57680011757476135</v>
      </c>
      <c r="K36" s="18">
        <f t="shared" ca="1" si="2"/>
        <v>0.42319988242523865</v>
      </c>
      <c r="L36" s="18">
        <f t="shared" ca="1" si="3"/>
        <v>0</v>
      </c>
    </row>
    <row r="37" spans="2:12" x14ac:dyDescent="0.3">
      <c r="B37" s="18">
        <f ca="1"/>
        <v>51</v>
      </c>
      <c r="C37" s="18">
        <f ca="1"/>
        <v>7</v>
      </c>
      <c r="D37" s="18">
        <f ca="1"/>
        <v>3.2</v>
      </c>
      <c r="E37" s="18">
        <f ca="1"/>
        <v>4.7</v>
      </c>
      <c r="F37" s="18">
        <f ca="1"/>
        <v>1.4</v>
      </c>
      <c r="G37" s="18" t="str">
        <f ca="1"/>
        <v>versicolor</v>
      </c>
      <c r="H37" s="18">
        <f t="shared" ca="1" si="0"/>
        <v>1</v>
      </c>
      <c r="I37" s="18">
        <f ca="1"/>
        <v>2.1675583096269637</v>
      </c>
      <c r="J37" s="18">
        <f t="shared" ca="1" si="1"/>
        <v>0.89729817280539836</v>
      </c>
      <c r="K37" s="18">
        <f t="shared" ca="1" si="2"/>
        <v>0.89729817280539836</v>
      </c>
      <c r="L37" s="18">
        <f t="shared" ca="1" si="3"/>
        <v>1</v>
      </c>
    </row>
    <row r="38" spans="2:12" x14ac:dyDescent="0.3">
      <c r="B38" s="18">
        <f ca="1"/>
        <v>52</v>
      </c>
      <c r="C38" s="18">
        <f ca="1"/>
        <v>6.4</v>
      </c>
      <c r="D38" s="18">
        <f ca="1"/>
        <v>3.2</v>
      </c>
      <c r="E38" s="18">
        <f ca="1"/>
        <v>4.5</v>
      </c>
      <c r="F38" s="18">
        <f ca="1"/>
        <v>1.5</v>
      </c>
      <c r="G38" s="18" t="str">
        <f ca="1"/>
        <v>versicolor</v>
      </c>
      <c r="H38" s="18">
        <f t="shared" ca="1" si="0"/>
        <v>1</v>
      </c>
      <c r="I38" s="18">
        <f ca="1"/>
        <v>2.322383903171747</v>
      </c>
      <c r="J38" s="18">
        <f t="shared" ca="1" si="1"/>
        <v>0.91071397532948406</v>
      </c>
      <c r="K38" s="18">
        <f t="shared" ca="1" si="2"/>
        <v>0.91071397532948406</v>
      </c>
      <c r="L38" s="18">
        <f t="shared" ca="1" si="3"/>
        <v>1</v>
      </c>
    </row>
    <row r="39" spans="2:12" x14ac:dyDescent="0.3">
      <c r="B39" s="18">
        <f ca="1"/>
        <v>53</v>
      </c>
      <c r="C39" s="18">
        <f ca="1"/>
        <v>6.9</v>
      </c>
      <c r="D39" s="18">
        <f ca="1"/>
        <v>3.1</v>
      </c>
      <c r="E39" s="18">
        <f ca="1"/>
        <v>4.9000000000000004</v>
      </c>
      <c r="F39" s="18">
        <f ca="1"/>
        <v>1.5</v>
      </c>
      <c r="G39" s="18" t="str">
        <f ca="1"/>
        <v>versicolor</v>
      </c>
      <c r="H39" s="18">
        <f t="shared" ca="1" si="0"/>
        <v>1</v>
      </c>
      <c r="I39" s="18">
        <f ca="1"/>
        <v>2.322383903171747</v>
      </c>
      <c r="J39" s="18">
        <f t="shared" ca="1" si="1"/>
        <v>0.91071397532948406</v>
      </c>
      <c r="K39" s="18">
        <f t="shared" ca="1" si="2"/>
        <v>0.91071397532948406</v>
      </c>
      <c r="L39" s="18">
        <f t="shared" ca="1" si="3"/>
        <v>1</v>
      </c>
    </row>
    <row r="40" spans="2:12" x14ac:dyDescent="0.3">
      <c r="B40" s="18">
        <f ca="1"/>
        <v>54</v>
      </c>
      <c r="C40" s="18">
        <f ca="1"/>
        <v>5.5</v>
      </c>
      <c r="D40" s="18">
        <f ca="1"/>
        <v>2.2999999999999998</v>
      </c>
      <c r="E40" s="18">
        <f ca="1"/>
        <v>4</v>
      </c>
      <c r="F40" s="18">
        <f ca="1"/>
        <v>1.3</v>
      </c>
      <c r="G40" s="18" t="str">
        <f ca="1"/>
        <v>versicolor</v>
      </c>
      <c r="H40" s="18">
        <f t="shared" ca="1" si="0"/>
        <v>1</v>
      </c>
      <c r="I40" s="18">
        <f ca="1"/>
        <v>2.0127327160821809</v>
      </c>
      <c r="J40" s="18">
        <f t="shared" ca="1" si="1"/>
        <v>0.88212746303776468</v>
      </c>
      <c r="K40" s="18">
        <f t="shared" ca="1" si="2"/>
        <v>0.88212746303776468</v>
      </c>
      <c r="L40" s="18">
        <f t="shared" ca="1" si="3"/>
        <v>1</v>
      </c>
    </row>
    <row r="41" spans="2:12" x14ac:dyDescent="0.3">
      <c r="B41" s="18">
        <f ca="1"/>
        <v>55</v>
      </c>
      <c r="C41" s="18">
        <f ca="1"/>
        <v>6.5</v>
      </c>
      <c r="D41" s="18">
        <f ca="1"/>
        <v>2.8</v>
      </c>
      <c r="E41" s="18">
        <f ca="1"/>
        <v>4.5999999999999996</v>
      </c>
      <c r="F41" s="18">
        <f ca="1"/>
        <v>1.5</v>
      </c>
      <c r="G41" s="18" t="str">
        <f ca="1"/>
        <v>versicolor</v>
      </c>
      <c r="H41" s="18">
        <f t="shared" ca="1" si="0"/>
        <v>1</v>
      </c>
      <c r="I41" s="18">
        <f ca="1"/>
        <v>2.322383903171747</v>
      </c>
      <c r="J41" s="18">
        <f t="shared" ca="1" si="1"/>
        <v>0.91071397532948406</v>
      </c>
      <c r="K41" s="18">
        <f t="shared" ca="1" si="2"/>
        <v>0.91071397532948406</v>
      </c>
      <c r="L41" s="18">
        <f t="shared" ca="1" si="3"/>
        <v>1</v>
      </c>
    </row>
    <row r="42" spans="2:12" x14ac:dyDescent="0.3">
      <c r="B42" s="18">
        <f ca="1"/>
        <v>56</v>
      </c>
      <c r="C42" s="18">
        <f ca="1"/>
        <v>5.7</v>
      </c>
      <c r="D42" s="18">
        <f ca="1"/>
        <v>2.8</v>
      </c>
      <c r="E42" s="18">
        <f ca="1"/>
        <v>4.5</v>
      </c>
      <c r="F42" s="18">
        <f ca="1"/>
        <v>1.3</v>
      </c>
      <c r="G42" s="18" t="str">
        <f ca="1"/>
        <v>versicolor</v>
      </c>
      <c r="H42" s="18">
        <f t="shared" ca="1" si="0"/>
        <v>1</v>
      </c>
      <c r="I42" s="18">
        <f ca="1"/>
        <v>2.0127327160821809</v>
      </c>
      <c r="J42" s="18">
        <f t="shared" ca="1" si="1"/>
        <v>0.88212746303776468</v>
      </c>
      <c r="K42" s="18">
        <f t="shared" ca="1" si="2"/>
        <v>0.88212746303776468</v>
      </c>
      <c r="L42" s="18">
        <f t="shared" ca="1" si="3"/>
        <v>1</v>
      </c>
    </row>
    <row r="43" spans="2:12" x14ac:dyDescent="0.3">
      <c r="B43" s="18">
        <f ca="1"/>
        <v>57</v>
      </c>
      <c r="C43" s="18">
        <f ca="1"/>
        <v>6.3</v>
      </c>
      <c r="D43" s="18">
        <f ca="1"/>
        <v>3.3</v>
      </c>
      <c r="E43" s="18">
        <f ca="1"/>
        <v>4.7</v>
      </c>
      <c r="F43" s="18">
        <f ca="1"/>
        <v>1.6</v>
      </c>
      <c r="G43" s="18" t="str">
        <f ca="1"/>
        <v>versicolor</v>
      </c>
      <c r="H43" s="18">
        <f t="shared" ca="1" si="0"/>
        <v>1</v>
      </c>
      <c r="I43" s="18">
        <f ca="1"/>
        <v>2.4772094967165303</v>
      </c>
      <c r="J43" s="18">
        <f t="shared" ca="1" si="1"/>
        <v>0.92252859675274168</v>
      </c>
      <c r="K43" s="18">
        <f t="shared" ca="1" si="2"/>
        <v>0.92252859675274168</v>
      </c>
      <c r="L43" s="18">
        <f t="shared" ca="1" si="3"/>
        <v>1</v>
      </c>
    </row>
    <row r="44" spans="2:12" x14ac:dyDescent="0.3">
      <c r="B44" s="18">
        <f ca="1"/>
        <v>58</v>
      </c>
      <c r="C44" s="18">
        <f ca="1"/>
        <v>4.9000000000000004</v>
      </c>
      <c r="D44" s="18">
        <f ca="1"/>
        <v>2.4</v>
      </c>
      <c r="E44" s="18">
        <f ca="1"/>
        <v>3.3</v>
      </c>
      <c r="F44" s="18">
        <f ca="1"/>
        <v>1</v>
      </c>
      <c r="G44" s="18" t="str">
        <f ca="1"/>
        <v>versicolor</v>
      </c>
      <c r="H44" s="18">
        <f t="shared" ca="1" si="0"/>
        <v>1</v>
      </c>
      <c r="I44" s="18">
        <f ca="1"/>
        <v>1.5482559354478314</v>
      </c>
      <c r="J44" s="18">
        <f t="shared" ca="1" si="1"/>
        <v>0.82466169197233596</v>
      </c>
      <c r="K44" s="18">
        <f t="shared" ca="1" si="2"/>
        <v>0.82466169197233596</v>
      </c>
      <c r="L44" s="18">
        <f t="shared" ca="1" si="3"/>
        <v>1</v>
      </c>
    </row>
    <row r="45" spans="2:12" x14ac:dyDescent="0.3">
      <c r="B45" s="18">
        <f ca="1"/>
        <v>59</v>
      </c>
      <c r="C45" s="18">
        <f ca="1"/>
        <v>6.6</v>
      </c>
      <c r="D45" s="18">
        <f ca="1"/>
        <v>2.9</v>
      </c>
      <c r="E45" s="18">
        <f ca="1"/>
        <v>4.5999999999999996</v>
      </c>
      <c r="F45" s="18">
        <f ca="1"/>
        <v>1.3</v>
      </c>
      <c r="G45" s="18" t="str">
        <f ca="1"/>
        <v>versicolor</v>
      </c>
      <c r="H45" s="18">
        <f t="shared" ca="1" si="0"/>
        <v>1</v>
      </c>
      <c r="I45" s="18">
        <f ca="1"/>
        <v>2.0127327160821809</v>
      </c>
      <c r="J45" s="18">
        <f t="shared" ca="1" si="1"/>
        <v>0.88212746303776468</v>
      </c>
      <c r="K45" s="18">
        <f t="shared" ca="1" si="2"/>
        <v>0.88212746303776468</v>
      </c>
      <c r="L45" s="18">
        <f t="shared" ca="1" si="3"/>
        <v>1</v>
      </c>
    </row>
    <row r="46" spans="2:12" x14ac:dyDescent="0.3">
      <c r="B46" s="18">
        <f ca="1"/>
        <v>60</v>
      </c>
      <c r="C46" s="18">
        <f ca="1"/>
        <v>5.2</v>
      </c>
      <c r="D46" s="18">
        <f ca="1"/>
        <v>2.7</v>
      </c>
      <c r="E46" s="18">
        <f ca="1"/>
        <v>3.9</v>
      </c>
      <c r="F46" s="18">
        <f ca="1"/>
        <v>1.4</v>
      </c>
      <c r="G46" s="18" t="str">
        <f ca="1"/>
        <v>versicolor</v>
      </c>
      <c r="H46" s="18">
        <f t="shared" ca="1" si="0"/>
        <v>1</v>
      </c>
      <c r="I46" s="18">
        <f ca="1"/>
        <v>2.1675583096269637</v>
      </c>
      <c r="J46" s="18">
        <f t="shared" ca="1" si="1"/>
        <v>0.89729817280539836</v>
      </c>
      <c r="K46" s="18">
        <f t="shared" ca="1" si="2"/>
        <v>0.89729817280539836</v>
      </c>
      <c r="L46" s="18">
        <f t="shared" ca="1" si="3"/>
        <v>1</v>
      </c>
    </row>
    <row r="47" spans="2:12" x14ac:dyDescent="0.3">
      <c r="B47" s="18">
        <f ca="1"/>
        <v>61</v>
      </c>
      <c r="C47" s="18">
        <f ca="1"/>
        <v>5</v>
      </c>
      <c r="D47" s="18">
        <f ca="1"/>
        <v>2</v>
      </c>
      <c r="E47" s="18">
        <f ca="1"/>
        <v>3.5</v>
      </c>
      <c r="F47" s="18">
        <f ca="1"/>
        <v>1</v>
      </c>
      <c r="G47" s="18" t="str">
        <f ca="1"/>
        <v>versicolor</v>
      </c>
      <c r="H47" s="18">
        <f t="shared" ca="1" si="0"/>
        <v>1</v>
      </c>
      <c r="I47" s="18">
        <f ca="1"/>
        <v>1.5482559354478314</v>
      </c>
      <c r="J47" s="18">
        <f t="shared" ca="1" si="1"/>
        <v>0.82466169197233596</v>
      </c>
      <c r="K47" s="18">
        <f t="shared" ca="1" si="2"/>
        <v>0.82466169197233596</v>
      </c>
      <c r="L47" s="18">
        <f t="shared" ca="1" si="3"/>
        <v>1</v>
      </c>
    </row>
    <row r="48" spans="2:12" x14ac:dyDescent="0.3">
      <c r="B48" s="18">
        <f ca="1"/>
        <v>62</v>
      </c>
      <c r="C48" s="18">
        <f ca="1"/>
        <v>5.9</v>
      </c>
      <c r="D48" s="18">
        <f ca="1"/>
        <v>3</v>
      </c>
      <c r="E48" s="18">
        <f ca="1"/>
        <v>4.2</v>
      </c>
      <c r="F48" s="18">
        <f ca="1"/>
        <v>1.5</v>
      </c>
      <c r="G48" s="18" t="str">
        <f ca="1"/>
        <v>versicolor</v>
      </c>
      <c r="H48" s="18">
        <f t="shared" ca="1" si="0"/>
        <v>1</v>
      </c>
      <c r="I48" s="18">
        <f ca="1"/>
        <v>2.322383903171747</v>
      </c>
      <c r="J48" s="18">
        <f t="shared" ca="1" si="1"/>
        <v>0.91071397532948406</v>
      </c>
      <c r="K48" s="18">
        <f t="shared" ca="1" si="2"/>
        <v>0.91071397532948406</v>
      </c>
      <c r="L48" s="18">
        <f t="shared" ca="1" si="3"/>
        <v>1</v>
      </c>
    </row>
    <row r="49" spans="2:12" x14ac:dyDescent="0.3">
      <c r="B49" s="18">
        <f ca="1"/>
        <v>63</v>
      </c>
      <c r="C49" s="18">
        <f ca="1"/>
        <v>6</v>
      </c>
      <c r="D49" s="18">
        <f ca="1"/>
        <v>2.2000000000000002</v>
      </c>
      <c r="E49" s="18">
        <f ca="1"/>
        <v>4</v>
      </c>
      <c r="F49" s="18">
        <f ca="1"/>
        <v>1</v>
      </c>
      <c r="G49" s="18" t="str">
        <f ca="1"/>
        <v>versicolor</v>
      </c>
      <c r="H49" s="18">
        <f t="shared" ca="1" si="0"/>
        <v>1</v>
      </c>
      <c r="I49" s="18">
        <f ca="1"/>
        <v>1.5482559354478314</v>
      </c>
      <c r="J49" s="18">
        <f t="shared" ca="1" si="1"/>
        <v>0.82466169197233596</v>
      </c>
      <c r="K49" s="18">
        <f t="shared" ca="1" si="2"/>
        <v>0.82466169197233596</v>
      </c>
      <c r="L49" s="18">
        <f t="shared" ca="1" si="3"/>
        <v>1</v>
      </c>
    </row>
    <row r="50" spans="2:12" x14ac:dyDescent="0.3">
      <c r="B50" s="18">
        <f ca="1"/>
        <v>64</v>
      </c>
      <c r="C50" s="18">
        <f ca="1"/>
        <v>6.1</v>
      </c>
      <c r="D50" s="18">
        <f ca="1"/>
        <v>2.9</v>
      </c>
      <c r="E50" s="18">
        <f ca="1"/>
        <v>4.7</v>
      </c>
      <c r="F50" s="18">
        <f ca="1"/>
        <v>1.4</v>
      </c>
      <c r="G50" s="18" t="str">
        <f ca="1"/>
        <v>versicolor</v>
      </c>
      <c r="H50" s="18">
        <f t="shared" ca="1" si="0"/>
        <v>1</v>
      </c>
      <c r="I50" s="18">
        <f ca="1"/>
        <v>2.1675583096269637</v>
      </c>
      <c r="J50" s="18">
        <f t="shared" ca="1" si="1"/>
        <v>0.89729817280539836</v>
      </c>
      <c r="K50" s="18">
        <f t="shared" ca="1" si="2"/>
        <v>0.89729817280539836</v>
      </c>
      <c r="L50" s="18">
        <f t="shared" ca="1" si="3"/>
        <v>1</v>
      </c>
    </row>
    <row r="51" spans="2:12" x14ac:dyDescent="0.3">
      <c r="B51" s="18">
        <f ca="1"/>
        <v>65</v>
      </c>
      <c r="C51" s="18">
        <f ca="1"/>
        <v>5.6</v>
      </c>
      <c r="D51" s="18">
        <f ca="1"/>
        <v>2.9</v>
      </c>
      <c r="E51" s="18">
        <f ca="1"/>
        <v>3.6</v>
      </c>
      <c r="F51" s="18">
        <f ca="1"/>
        <v>1.3</v>
      </c>
      <c r="G51" s="18" t="str">
        <f ca="1"/>
        <v>versicolor</v>
      </c>
      <c r="H51" s="18">
        <f t="shared" ca="1" si="0"/>
        <v>1</v>
      </c>
      <c r="I51" s="18">
        <f ca="1"/>
        <v>2.0127327160821809</v>
      </c>
      <c r="J51" s="18">
        <f t="shared" ca="1" si="1"/>
        <v>0.88212746303776468</v>
      </c>
      <c r="K51" s="18">
        <f t="shared" ca="1" si="2"/>
        <v>0.88212746303776468</v>
      </c>
      <c r="L51" s="18">
        <f t="shared" ca="1" si="3"/>
        <v>1</v>
      </c>
    </row>
    <row r="52" spans="2:12" x14ac:dyDescent="0.3">
      <c r="B52" s="18">
        <f ca="1"/>
        <v>66</v>
      </c>
      <c r="C52" s="18">
        <f ca="1"/>
        <v>6.7</v>
      </c>
      <c r="D52" s="18">
        <f ca="1"/>
        <v>3.1</v>
      </c>
      <c r="E52" s="18">
        <f ca="1"/>
        <v>4.4000000000000004</v>
      </c>
      <c r="F52" s="18">
        <f ca="1"/>
        <v>1.4</v>
      </c>
      <c r="G52" s="18" t="str">
        <f ca="1"/>
        <v>versicolor</v>
      </c>
      <c r="H52" s="18">
        <f t="shared" ca="1" si="0"/>
        <v>1</v>
      </c>
      <c r="I52" s="18">
        <f ca="1"/>
        <v>2.1675583096269637</v>
      </c>
      <c r="J52" s="18">
        <f t="shared" ca="1" si="1"/>
        <v>0.89729817280539836</v>
      </c>
      <c r="K52" s="18">
        <f t="shared" ca="1" si="2"/>
        <v>0.89729817280539836</v>
      </c>
      <c r="L52" s="18">
        <f t="shared" ca="1" si="3"/>
        <v>1</v>
      </c>
    </row>
    <row r="53" spans="2:12" x14ac:dyDescent="0.3">
      <c r="B53" s="18">
        <f ca="1"/>
        <v>67</v>
      </c>
      <c r="C53" s="18">
        <f ca="1"/>
        <v>5.6</v>
      </c>
      <c r="D53" s="18">
        <f ca="1"/>
        <v>3</v>
      </c>
      <c r="E53" s="18">
        <f ca="1"/>
        <v>4.5</v>
      </c>
      <c r="F53" s="18">
        <f ca="1"/>
        <v>1.5</v>
      </c>
      <c r="G53" s="18" t="str">
        <f ca="1"/>
        <v>versicolor</v>
      </c>
      <c r="H53" s="18">
        <f t="shared" ca="1" si="0"/>
        <v>1</v>
      </c>
      <c r="I53" s="18">
        <f ca="1"/>
        <v>2.322383903171747</v>
      </c>
      <c r="J53" s="18">
        <f t="shared" ca="1" si="1"/>
        <v>0.91071397532948406</v>
      </c>
      <c r="K53" s="18">
        <f t="shared" ca="1" si="2"/>
        <v>0.91071397532948406</v>
      </c>
      <c r="L53" s="18">
        <f t="shared" ca="1" si="3"/>
        <v>1</v>
      </c>
    </row>
    <row r="54" spans="2:12" x14ac:dyDescent="0.3">
      <c r="B54" s="18">
        <f ca="1"/>
        <v>68</v>
      </c>
      <c r="C54" s="18">
        <f ca="1"/>
        <v>5.8</v>
      </c>
      <c r="D54" s="18">
        <f ca="1"/>
        <v>2.7</v>
      </c>
      <c r="E54" s="18">
        <f ca="1"/>
        <v>4.0999999999999996</v>
      </c>
      <c r="F54" s="18">
        <f ca="1"/>
        <v>1</v>
      </c>
      <c r="G54" s="18" t="str">
        <f ca="1"/>
        <v>versicolor</v>
      </c>
      <c r="H54" s="18">
        <f t="shared" ca="1" si="0"/>
        <v>1</v>
      </c>
      <c r="I54" s="18">
        <f ca="1"/>
        <v>1.5482559354478314</v>
      </c>
      <c r="J54" s="18">
        <f t="shared" ca="1" si="1"/>
        <v>0.82466169197233596</v>
      </c>
      <c r="K54" s="18">
        <f t="shared" ca="1" si="2"/>
        <v>0.82466169197233596</v>
      </c>
      <c r="L54" s="18">
        <f t="shared" ca="1" si="3"/>
        <v>1</v>
      </c>
    </row>
    <row r="55" spans="2:12" x14ac:dyDescent="0.3">
      <c r="B55" s="18">
        <f ca="1"/>
        <v>69</v>
      </c>
      <c r="C55" s="18">
        <f ca="1"/>
        <v>6.2</v>
      </c>
      <c r="D55" s="18">
        <f ca="1"/>
        <v>2.2000000000000002</v>
      </c>
      <c r="E55" s="18">
        <f ca="1"/>
        <v>4.5</v>
      </c>
      <c r="F55" s="18">
        <f ca="1"/>
        <v>1.5</v>
      </c>
      <c r="G55" s="18" t="str">
        <f ca="1"/>
        <v>versicolor</v>
      </c>
      <c r="H55" s="18">
        <f t="shared" ca="1" si="0"/>
        <v>1</v>
      </c>
      <c r="I55" s="18">
        <f ca="1"/>
        <v>2.322383903171747</v>
      </c>
      <c r="J55" s="18">
        <f t="shared" ca="1" si="1"/>
        <v>0.91071397532948406</v>
      </c>
      <c r="K55" s="18">
        <f t="shared" ca="1" si="2"/>
        <v>0.91071397532948406</v>
      </c>
      <c r="L55" s="18">
        <f t="shared" ca="1" si="3"/>
        <v>1</v>
      </c>
    </row>
    <row r="56" spans="2:12" x14ac:dyDescent="0.3">
      <c r="B56" s="18">
        <f ca="1"/>
        <v>70</v>
      </c>
      <c r="C56" s="18">
        <f ca="1"/>
        <v>5.6</v>
      </c>
      <c r="D56" s="18">
        <f ca="1"/>
        <v>2.5</v>
      </c>
      <c r="E56" s="18">
        <f ca="1"/>
        <v>3.9</v>
      </c>
      <c r="F56" s="18">
        <f ca="1"/>
        <v>1.1000000000000001</v>
      </c>
      <c r="G56" s="18" t="str">
        <f ca="1"/>
        <v>versicolor</v>
      </c>
      <c r="H56" s="18">
        <f t="shared" ca="1" si="0"/>
        <v>1</v>
      </c>
      <c r="I56" s="18">
        <f ca="1"/>
        <v>1.7030815289926147</v>
      </c>
      <c r="J56" s="18">
        <f t="shared" ca="1" si="1"/>
        <v>0.84593677191513728</v>
      </c>
      <c r="K56" s="18">
        <f t="shared" ca="1" si="2"/>
        <v>0.84593677191513728</v>
      </c>
      <c r="L56" s="18">
        <f t="shared" ca="1" si="3"/>
        <v>1</v>
      </c>
    </row>
    <row r="57" spans="2:12" x14ac:dyDescent="0.3">
      <c r="B57" s="18">
        <f ca="1"/>
        <v>71</v>
      </c>
      <c r="C57" s="18">
        <f ca="1"/>
        <v>5.9</v>
      </c>
      <c r="D57" s="18">
        <f ca="1"/>
        <v>3.2</v>
      </c>
      <c r="E57" s="18">
        <f ca="1"/>
        <v>4.8</v>
      </c>
      <c r="F57" s="18">
        <f ca="1"/>
        <v>1.8</v>
      </c>
      <c r="G57" s="18" t="str">
        <f ca="1"/>
        <v>versicolor</v>
      </c>
      <c r="H57" s="18">
        <f t="shared" ca="1" si="0"/>
        <v>1</v>
      </c>
      <c r="I57" s="18">
        <f ca="1"/>
        <v>2.7868606838060965</v>
      </c>
      <c r="J57" s="18">
        <f t="shared" ca="1" si="1"/>
        <v>0.94196165657422537</v>
      </c>
      <c r="K57" s="18">
        <f t="shared" ca="1" si="2"/>
        <v>0.94196165657422537</v>
      </c>
      <c r="L57" s="18">
        <f t="shared" ca="1" si="3"/>
        <v>1</v>
      </c>
    </row>
    <row r="58" spans="2:12" x14ac:dyDescent="0.3">
      <c r="B58" s="18">
        <f ca="1"/>
        <v>72</v>
      </c>
      <c r="C58" s="18">
        <f ca="1"/>
        <v>6.1</v>
      </c>
      <c r="D58" s="18">
        <f ca="1"/>
        <v>2.8</v>
      </c>
      <c r="E58" s="18">
        <f ca="1"/>
        <v>4</v>
      </c>
      <c r="F58" s="18">
        <f ca="1"/>
        <v>1.3</v>
      </c>
      <c r="G58" s="18" t="str">
        <f ca="1"/>
        <v>versicolor</v>
      </c>
      <c r="H58" s="18">
        <f t="shared" ca="1" si="0"/>
        <v>1</v>
      </c>
      <c r="I58" s="18">
        <f ca="1"/>
        <v>2.0127327160821809</v>
      </c>
      <c r="J58" s="18">
        <f t="shared" ca="1" si="1"/>
        <v>0.88212746303776468</v>
      </c>
      <c r="K58" s="18">
        <f t="shared" ca="1" si="2"/>
        <v>0.88212746303776468</v>
      </c>
      <c r="L58" s="18">
        <f t="shared" ca="1" si="3"/>
        <v>1</v>
      </c>
    </row>
    <row r="59" spans="2:12" x14ac:dyDescent="0.3">
      <c r="B59" s="18">
        <f ca="1"/>
        <v>73</v>
      </c>
      <c r="C59" s="18">
        <f ca="1"/>
        <v>6.3</v>
      </c>
      <c r="D59" s="18">
        <f ca="1"/>
        <v>2.5</v>
      </c>
      <c r="E59" s="18">
        <f ca="1"/>
        <v>4.9000000000000004</v>
      </c>
      <c r="F59" s="18">
        <f ca="1"/>
        <v>1.5</v>
      </c>
      <c r="G59" s="18" t="str">
        <f ca="1"/>
        <v>versicolor</v>
      </c>
      <c r="H59" s="18">
        <f t="shared" ca="1" si="0"/>
        <v>1</v>
      </c>
      <c r="I59" s="18">
        <f ca="1"/>
        <v>2.322383903171747</v>
      </c>
      <c r="J59" s="18">
        <f t="shared" ca="1" si="1"/>
        <v>0.91071397532948406</v>
      </c>
      <c r="K59" s="18">
        <f t="shared" ca="1" si="2"/>
        <v>0.91071397532948406</v>
      </c>
      <c r="L59" s="18">
        <f t="shared" ca="1" si="3"/>
        <v>1</v>
      </c>
    </row>
    <row r="60" spans="2:12" x14ac:dyDescent="0.3">
      <c r="B60" s="18">
        <f ca="1"/>
        <v>74</v>
      </c>
      <c r="C60" s="18">
        <f ca="1"/>
        <v>6.1</v>
      </c>
      <c r="D60" s="18">
        <f ca="1"/>
        <v>2.8</v>
      </c>
      <c r="E60" s="18">
        <f ca="1"/>
        <v>4.7</v>
      </c>
      <c r="F60" s="18">
        <f ca="1"/>
        <v>1.2</v>
      </c>
      <c r="G60" s="18" t="str">
        <f ca="1"/>
        <v>versicolor</v>
      </c>
      <c r="H60" s="18">
        <f t="shared" ca="1" si="0"/>
        <v>1</v>
      </c>
      <c r="I60" s="18">
        <f ca="1"/>
        <v>1.8579071225373975</v>
      </c>
      <c r="J60" s="18">
        <f t="shared" ca="1" si="1"/>
        <v>0.86505281959180802</v>
      </c>
      <c r="K60" s="18">
        <f t="shared" ca="1" si="2"/>
        <v>0.86505281959180802</v>
      </c>
      <c r="L60" s="18">
        <f t="shared" ca="1" si="3"/>
        <v>1</v>
      </c>
    </row>
    <row r="61" spans="2:12" x14ac:dyDescent="0.3">
      <c r="B61" s="18">
        <f ca="1"/>
        <v>75</v>
      </c>
      <c r="C61" s="18">
        <f ca="1"/>
        <v>6.4</v>
      </c>
      <c r="D61" s="18">
        <f ca="1"/>
        <v>2.9</v>
      </c>
      <c r="E61" s="18">
        <f ca="1"/>
        <v>4.3</v>
      </c>
      <c r="F61" s="18">
        <f ca="1"/>
        <v>1.3</v>
      </c>
      <c r="G61" s="18" t="str">
        <f ca="1"/>
        <v>versicolor</v>
      </c>
      <c r="H61" s="18">
        <f t="shared" ca="1" si="0"/>
        <v>1</v>
      </c>
      <c r="I61" s="18">
        <f ca="1"/>
        <v>2.0127327160821809</v>
      </c>
      <c r="J61" s="18">
        <f t="shared" ca="1" si="1"/>
        <v>0.88212746303776468</v>
      </c>
      <c r="K61" s="18">
        <f t="shared" ca="1" si="2"/>
        <v>0.88212746303776468</v>
      </c>
      <c r="L61" s="18">
        <f t="shared" ca="1" si="3"/>
        <v>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E40F2-E70F-924A-ADE4-5742537C9E18}">
  <sheetPr codeName="Sheet21">
    <tabColor rgb="FFFF0000"/>
  </sheetPr>
  <dimension ref="A1"/>
  <sheetViews>
    <sheetView workbookViewId="0">
      <selection activeCell="D9" sqref="D9:D12"/>
    </sheetView>
  </sheetViews>
  <sheetFormatPr baseColWidth="10" defaultRowHeight="26" x14ac:dyDescent="0.3"/>
  <cols>
    <col min="1" max="16384" width="10.83203125" style="18"/>
  </cols>
  <sheetData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FAC15-D51A-0740-9835-9B2C65FC0713}">
  <sheetPr codeName="Sheet8">
    <tabColor rgb="FF002060"/>
  </sheetPr>
  <dimension ref="A1:A3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123</v>
      </c>
    </row>
    <row r="2" spans="1:1" x14ac:dyDescent="0.3">
      <c r="A2" s="1" t="s">
        <v>124</v>
      </c>
    </row>
    <row r="3" spans="1:1" x14ac:dyDescent="0.3">
      <c r="A3" s="1" t="s">
        <v>125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527A8-710A-2947-84D1-5DC870BE6D5E}">
  <sheetPr codeName="Sheet1">
    <tabColor rgb="FFFF0000"/>
  </sheetPr>
  <dimension ref="A1:H33"/>
  <sheetViews>
    <sheetView zoomScaleNormal="100" workbookViewId="0">
      <selection activeCell="H7" sqref="H7"/>
    </sheetView>
  </sheetViews>
  <sheetFormatPr baseColWidth="10" defaultRowHeight="26" x14ac:dyDescent="0.3"/>
  <cols>
    <col min="1" max="6" width="10.83203125" style="1"/>
    <col min="7" max="7" width="13.33203125" style="1" bestFit="1" customWidth="1"/>
    <col min="8" max="16384" width="10.83203125" style="1"/>
  </cols>
  <sheetData>
    <row r="1" spans="1:8" x14ac:dyDescent="0.3">
      <c r="A1" s="24" t="s">
        <v>97</v>
      </c>
    </row>
    <row r="3" spans="1:8" x14ac:dyDescent="0.3">
      <c r="B3" s="25" t="s">
        <v>52</v>
      </c>
      <c r="C3" s="25" t="s">
        <v>98</v>
      </c>
      <c r="D3" s="25" t="s">
        <v>99</v>
      </c>
      <c r="E3" s="25" t="s">
        <v>100</v>
      </c>
      <c r="F3" s="25" t="s">
        <v>101</v>
      </c>
      <c r="G3" s="25" t="s">
        <v>102</v>
      </c>
      <c r="H3" s="25" t="s">
        <v>103</v>
      </c>
    </row>
    <row r="4" spans="1:8" x14ac:dyDescent="0.3">
      <c r="B4" s="1">
        <v>1</v>
      </c>
      <c r="C4" s="1">
        <v>4</v>
      </c>
      <c r="D4" s="1">
        <v>0.5</v>
      </c>
      <c r="E4" s="1">
        <v>6</v>
      </c>
      <c r="F4" s="1">
        <v>0.25</v>
      </c>
      <c r="G4" s="1">
        <f ca="1">_xlfn.NORM.INV(RAND(),C4,D4)</f>
        <v>3.8075193445891857</v>
      </c>
      <c r="H4" s="1">
        <f ca="1">_xlfn.NORM.INV(RAND(),E4,F4)</f>
        <v>5.3629045525099759</v>
      </c>
    </row>
    <row r="5" spans="1:8" x14ac:dyDescent="0.3">
      <c r="B5" s="1">
        <v>2</v>
      </c>
      <c r="C5" s="1">
        <v>4</v>
      </c>
      <c r="D5" s="1">
        <v>0.5</v>
      </c>
      <c r="E5" s="1">
        <v>6</v>
      </c>
      <c r="F5" s="1">
        <v>0.25</v>
      </c>
      <c r="G5" s="1">
        <f t="shared" ref="G5:G33" ca="1" si="0">_xlfn.NORM.INV(RAND(),C5,D5)</f>
        <v>3.1759884708533677</v>
      </c>
      <c r="H5" s="1">
        <f t="shared" ref="H5:H33" ca="1" si="1">_xlfn.NORM.INV(RAND(),E5,F5)</f>
        <v>5.5070968798234983</v>
      </c>
    </row>
    <row r="6" spans="1:8" x14ac:dyDescent="0.3">
      <c r="B6" s="1">
        <v>3</v>
      </c>
      <c r="C6" s="1">
        <v>4</v>
      </c>
      <c r="D6" s="1">
        <v>0.5</v>
      </c>
      <c r="E6" s="1">
        <v>6</v>
      </c>
      <c r="F6" s="1">
        <v>0.25</v>
      </c>
      <c r="G6" s="1">
        <f t="shared" ca="1" si="0"/>
        <v>3.5690991927833626</v>
      </c>
      <c r="H6" s="1">
        <f t="shared" ca="1" si="1"/>
        <v>5.6098136571447235</v>
      </c>
    </row>
    <row r="7" spans="1:8" x14ac:dyDescent="0.3">
      <c r="B7" s="1">
        <v>4</v>
      </c>
      <c r="C7" s="1">
        <v>4</v>
      </c>
      <c r="D7" s="1">
        <v>0.5</v>
      </c>
      <c r="E7" s="1">
        <v>6</v>
      </c>
      <c r="F7" s="1">
        <v>0.25</v>
      </c>
      <c r="G7" s="1">
        <f t="shared" ca="1" si="0"/>
        <v>3.9575612064559262</v>
      </c>
      <c r="H7" s="1">
        <f t="shared" ca="1" si="1"/>
        <v>5.9644245407158847</v>
      </c>
    </row>
    <row r="8" spans="1:8" x14ac:dyDescent="0.3">
      <c r="B8" s="1">
        <v>5</v>
      </c>
      <c r="C8" s="1">
        <v>4</v>
      </c>
      <c r="D8" s="1">
        <v>0.5</v>
      </c>
      <c r="E8" s="1">
        <v>6</v>
      </c>
      <c r="F8" s="1">
        <v>0.25</v>
      </c>
      <c r="G8" s="1">
        <f t="shared" ca="1" si="0"/>
        <v>3.8579072777785779</v>
      </c>
      <c r="H8" s="1">
        <f t="shared" ca="1" si="1"/>
        <v>5.6568590835526393</v>
      </c>
    </row>
    <row r="9" spans="1:8" x14ac:dyDescent="0.3">
      <c r="B9" s="1">
        <v>6</v>
      </c>
      <c r="C9" s="1">
        <v>4</v>
      </c>
      <c r="D9" s="1">
        <v>0.5</v>
      </c>
      <c r="E9" s="1">
        <v>6</v>
      </c>
      <c r="F9" s="1">
        <v>0.25</v>
      </c>
      <c r="G9" s="1">
        <f t="shared" ca="1" si="0"/>
        <v>4.081346555952277</v>
      </c>
      <c r="H9" s="1">
        <f t="shared" ca="1" si="1"/>
        <v>5.9928246351802796</v>
      </c>
    </row>
    <row r="10" spans="1:8" x14ac:dyDescent="0.3">
      <c r="B10" s="1">
        <v>7</v>
      </c>
      <c r="C10" s="1">
        <v>4</v>
      </c>
      <c r="D10" s="1">
        <v>0.5</v>
      </c>
      <c r="E10" s="1">
        <v>6</v>
      </c>
      <c r="F10" s="1">
        <v>0.25</v>
      </c>
      <c r="G10" s="1">
        <f t="shared" ca="1" si="0"/>
        <v>4.2442250362825478</v>
      </c>
      <c r="H10" s="1">
        <f t="shared" ca="1" si="1"/>
        <v>5.6892374890378559</v>
      </c>
    </row>
    <row r="11" spans="1:8" x14ac:dyDescent="0.3">
      <c r="B11" s="1">
        <v>8</v>
      </c>
      <c r="C11" s="1">
        <v>4</v>
      </c>
      <c r="D11" s="1">
        <v>0.5</v>
      </c>
      <c r="E11" s="1">
        <v>6</v>
      </c>
      <c r="F11" s="1">
        <v>0.25</v>
      </c>
      <c r="G11" s="1">
        <f t="shared" ca="1" si="0"/>
        <v>3.7105340626867171</v>
      </c>
      <c r="H11" s="1">
        <f t="shared" ca="1" si="1"/>
        <v>5.7362673732150071</v>
      </c>
    </row>
    <row r="12" spans="1:8" x14ac:dyDescent="0.3">
      <c r="B12" s="1">
        <v>9</v>
      </c>
      <c r="C12" s="1">
        <v>4</v>
      </c>
      <c r="D12" s="1">
        <v>0.5</v>
      </c>
      <c r="E12" s="1">
        <v>6</v>
      </c>
      <c r="F12" s="1">
        <v>0.25</v>
      </c>
      <c r="G12" s="1">
        <f t="shared" ca="1" si="0"/>
        <v>5.6812357223974592</v>
      </c>
      <c r="H12" s="1">
        <f t="shared" ca="1" si="1"/>
        <v>5.8486502813023131</v>
      </c>
    </row>
    <row r="13" spans="1:8" x14ac:dyDescent="0.3">
      <c r="B13" s="1">
        <v>10</v>
      </c>
      <c r="C13" s="1">
        <v>4</v>
      </c>
      <c r="D13" s="1">
        <v>0.5</v>
      </c>
      <c r="E13" s="1">
        <v>6</v>
      </c>
      <c r="F13" s="1">
        <v>0.25</v>
      </c>
      <c r="G13" s="1">
        <f t="shared" ca="1" si="0"/>
        <v>4.0403575215924086</v>
      </c>
      <c r="H13" s="1">
        <f t="shared" ca="1" si="1"/>
        <v>6.7007597603236473</v>
      </c>
    </row>
    <row r="14" spans="1:8" x14ac:dyDescent="0.3">
      <c r="B14" s="1">
        <v>11</v>
      </c>
      <c r="C14" s="1">
        <v>2</v>
      </c>
      <c r="D14" s="1">
        <v>0.25</v>
      </c>
      <c r="E14" s="1">
        <v>2</v>
      </c>
      <c r="F14" s="1">
        <v>0.25</v>
      </c>
      <c r="G14" s="1">
        <f t="shared" ca="1" si="0"/>
        <v>2.3899871711834342</v>
      </c>
      <c r="H14" s="1">
        <f t="shared" ca="1" si="1"/>
        <v>1.8292340840113821</v>
      </c>
    </row>
    <row r="15" spans="1:8" x14ac:dyDescent="0.3">
      <c r="B15" s="1">
        <v>12</v>
      </c>
      <c r="C15" s="1">
        <v>2</v>
      </c>
      <c r="D15" s="1">
        <v>0.25</v>
      </c>
      <c r="E15" s="1">
        <v>2</v>
      </c>
      <c r="F15" s="1">
        <v>0.25</v>
      </c>
      <c r="G15" s="1">
        <f t="shared" ca="1" si="0"/>
        <v>2.2568863520068345</v>
      </c>
      <c r="H15" s="1">
        <f t="shared" ca="1" si="1"/>
        <v>2.1015508250139585</v>
      </c>
    </row>
    <row r="16" spans="1:8" x14ac:dyDescent="0.3">
      <c r="B16" s="1">
        <v>13</v>
      </c>
      <c r="C16" s="1">
        <v>2</v>
      </c>
      <c r="D16" s="1">
        <v>0.25</v>
      </c>
      <c r="E16" s="1">
        <v>2</v>
      </c>
      <c r="F16" s="1">
        <v>0.25</v>
      </c>
      <c r="G16" s="1">
        <f t="shared" ca="1" si="0"/>
        <v>2.0285697763373429</v>
      </c>
      <c r="H16" s="1">
        <f t="shared" ca="1" si="1"/>
        <v>2.2621838838053536</v>
      </c>
    </row>
    <row r="17" spans="2:8" x14ac:dyDescent="0.3">
      <c r="B17" s="1">
        <v>14</v>
      </c>
      <c r="C17" s="1">
        <v>2</v>
      </c>
      <c r="D17" s="1">
        <v>0.25</v>
      </c>
      <c r="E17" s="1">
        <v>2</v>
      </c>
      <c r="F17" s="1">
        <v>0.25</v>
      </c>
      <c r="G17" s="1">
        <f t="shared" ca="1" si="0"/>
        <v>1.8162995489804619</v>
      </c>
      <c r="H17" s="1">
        <f t="shared" ca="1" si="1"/>
        <v>1.9625927751944059</v>
      </c>
    </row>
    <row r="18" spans="2:8" x14ac:dyDescent="0.3">
      <c r="B18" s="1">
        <v>15</v>
      </c>
      <c r="C18" s="1">
        <v>2</v>
      </c>
      <c r="D18" s="1">
        <v>0.25</v>
      </c>
      <c r="E18" s="1">
        <v>2</v>
      </c>
      <c r="F18" s="1">
        <v>0.25</v>
      </c>
      <c r="G18" s="1">
        <f t="shared" ca="1" si="0"/>
        <v>1.956767904774952</v>
      </c>
      <c r="H18" s="1">
        <f t="shared" ca="1" si="1"/>
        <v>1.8225699659436103</v>
      </c>
    </row>
    <row r="19" spans="2:8" x14ac:dyDescent="0.3">
      <c r="B19" s="1">
        <v>16</v>
      </c>
      <c r="C19" s="1">
        <v>2</v>
      </c>
      <c r="D19" s="1">
        <v>0.25</v>
      </c>
      <c r="E19" s="1">
        <v>2</v>
      </c>
      <c r="F19" s="1">
        <v>0.25</v>
      </c>
      <c r="G19" s="1">
        <f t="shared" ca="1" si="0"/>
        <v>2.0408494247703</v>
      </c>
      <c r="H19" s="1">
        <f t="shared" ca="1" si="1"/>
        <v>1.8494379659808007</v>
      </c>
    </row>
    <row r="20" spans="2:8" x14ac:dyDescent="0.3">
      <c r="B20" s="1">
        <v>17</v>
      </c>
      <c r="C20" s="1">
        <v>2</v>
      </c>
      <c r="D20" s="1">
        <v>0.25</v>
      </c>
      <c r="E20" s="1">
        <v>2</v>
      </c>
      <c r="F20" s="1">
        <v>0.25</v>
      </c>
      <c r="G20" s="1">
        <f t="shared" ca="1" si="0"/>
        <v>1.9834714700449791</v>
      </c>
      <c r="H20" s="1">
        <f t="shared" ca="1" si="1"/>
        <v>2.2291422593764398</v>
      </c>
    </row>
    <row r="21" spans="2:8" x14ac:dyDescent="0.3">
      <c r="B21" s="1">
        <v>18</v>
      </c>
      <c r="C21" s="1">
        <v>2</v>
      </c>
      <c r="D21" s="1">
        <v>0.25</v>
      </c>
      <c r="E21" s="1">
        <v>2</v>
      </c>
      <c r="F21" s="1">
        <v>0.25</v>
      </c>
      <c r="G21" s="1">
        <f t="shared" ca="1" si="0"/>
        <v>1.7160497660325644</v>
      </c>
      <c r="H21" s="1">
        <f t="shared" ca="1" si="1"/>
        <v>1.9927144538622259</v>
      </c>
    </row>
    <row r="22" spans="2:8" x14ac:dyDescent="0.3">
      <c r="B22" s="1">
        <v>19</v>
      </c>
      <c r="C22" s="1">
        <v>2</v>
      </c>
      <c r="D22" s="1">
        <v>0.25</v>
      </c>
      <c r="E22" s="1">
        <v>2</v>
      </c>
      <c r="F22" s="1">
        <v>0.25</v>
      </c>
      <c r="G22" s="1">
        <f t="shared" ca="1" si="0"/>
        <v>1.7627647886546389</v>
      </c>
      <c r="H22" s="1">
        <f t="shared" ca="1" si="1"/>
        <v>2.350752795425723</v>
      </c>
    </row>
    <row r="23" spans="2:8" x14ac:dyDescent="0.3">
      <c r="B23" s="1">
        <v>20</v>
      </c>
      <c r="C23" s="1">
        <v>2</v>
      </c>
      <c r="D23" s="1">
        <v>0.25</v>
      </c>
      <c r="E23" s="1">
        <v>2</v>
      </c>
      <c r="F23" s="1">
        <v>0.25</v>
      </c>
      <c r="G23" s="1">
        <f t="shared" ca="1" si="0"/>
        <v>1.6482458475671202</v>
      </c>
      <c r="H23" s="1">
        <f t="shared" ca="1" si="1"/>
        <v>2.0447304012355119</v>
      </c>
    </row>
    <row r="24" spans="2:8" x14ac:dyDescent="0.3">
      <c r="B24" s="1">
        <v>21</v>
      </c>
      <c r="C24" s="1">
        <v>2</v>
      </c>
      <c r="D24" s="1">
        <v>0.25</v>
      </c>
      <c r="E24" s="1">
        <v>7</v>
      </c>
      <c r="F24" s="1">
        <v>0.75</v>
      </c>
      <c r="G24" s="1">
        <f t="shared" ca="1" si="0"/>
        <v>1.8213433257211706</v>
      </c>
      <c r="H24" s="1">
        <f t="shared" ca="1" si="1"/>
        <v>7.2134618879355292</v>
      </c>
    </row>
    <row r="25" spans="2:8" x14ac:dyDescent="0.3">
      <c r="B25" s="1">
        <v>22</v>
      </c>
      <c r="C25" s="1">
        <v>2</v>
      </c>
      <c r="D25" s="1">
        <v>0.25</v>
      </c>
      <c r="E25" s="1">
        <v>7</v>
      </c>
      <c r="F25" s="1">
        <v>0.75</v>
      </c>
      <c r="G25" s="1">
        <f t="shared" ca="1" si="0"/>
        <v>2.4389151200529939</v>
      </c>
      <c r="H25" s="1">
        <f t="shared" ca="1" si="1"/>
        <v>7.1321022899307147</v>
      </c>
    </row>
    <row r="26" spans="2:8" x14ac:dyDescent="0.3">
      <c r="B26" s="1">
        <v>23</v>
      </c>
      <c r="C26" s="1">
        <v>2</v>
      </c>
      <c r="D26" s="1">
        <v>0.25</v>
      </c>
      <c r="E26" s="1">
        <v>7</v>
      </c>
      <c r="F26" s="1">
        <v>0.75</v>
      </c>
      <c r="G26" s="1">
        <f t="shared" ca="1" si="0"/>
        <v>2.2500417279233584</v>
      </c>
      <c r="H26" s="1">
        <f t="shared" ca="1" si="1"/>
        <v>6.6024009786970685</v>
      </c>
    </row>
    <row r="27" spans="2:8" x14ac:dyDescent="0.3">
      <c r="B27" s="1">
        <v>24</v>
      </c>
      <c r="C27" s="1">
        <v>2</v>
      </c>
      <c r="D27" s="1">
        <v>0.25</v>
      </c>
      <c r="E27" s="1">
        <v>7</v>
      </c>
      <c r="F27" s="1">
        <v>0.75</v>
      </c>
      <c r="G27" s="1">
        <f t="shared" ca="1" si="0"/>
        <v>2.1433993283367387</v>
      </c>
      <c r="H27" s="1">
        <f t="shared" ca="1" si="1"/>
        <v>7.7601452944104325</v>
      </c>
    </row>
    <row r="28" spans="2:8" x14ac:dyDescent="0.3">
      <c r="B28" s="1">
        <v>25</v>
      </c>
      <c r="C28" s="1">
        <v>2</v>
      </c>
      <c r="D28" s="1">
        <v>0.25</v>
      </c>
      <c r="E28" s="1">
        <v>7</v>
      </c>
      <c r="F28" s="1">
        <v>0.75</v>
      </c>
      <c r="G28" s="1">
        <f t="shared" ca="1" si="0"/>
        <v>2.230903022549787</v>
      </c>
      <c r="H28" s="1">
        <f t="shared" ca="1" si="1"/>
        <v>7.7457834865721811</v>
      </c>
    </row>
    <row r="29" spans="2:8" x14ac:dyDescent="0.3">
      <c r="B29" s="1">
        <v>26</v>
      </c>
      <c r="C29" s="1">
        <v>2</v>
      </c>
      <c r="D29" s="1">
        <v>0.25</v>
      </c>
      <c r="E29" s="1">
        <v>7</v>
      </c>
      <c r="F29" s="1">
        <v>0.75</v>
      </c>
      <c r="G29" s="1">
        <f t="shared" ca="1" si="0"/>
        <v>1.6109599342461616</v>
      </c>
      <c r="H29" s="1">
        <f t="shared" ca="1" si="1"/>
        <v>7.1227898259176454</v>
      </c>
    </row>
    <row r="30" spans="2:8" x14ac:dyDescent="0.3">
      <c r="B30" s="1">
        <v>27</v>
      </c>
      <c r="C30" s="1">
        <v>2</v>
      </c>
      <c r="D30" s="1">
        <v>0.25</v>
      </c>
      <c r="E30" s="1">
        <v>7</v>
      </c>
      <c r="F30" s="1">
        <v>0.75</v>
      </c>
      <c r="G30" s="1">
        <f t="shared" ca="1" si="0"/>
        <v>1.8794819403773757</v>
      </c>
      <c r="H30" s="1">
        <f t="shared" ca="1" si="1"/>
        <v>6.7478716003503818</v>
      </c>
    </row>
    <row r="31" spans="2:8" x14ac:dyDescent="0.3">
      <c r="B31" s="1">
        <v>28</v>
      </c>
      <c r="C31" s="1">
        <v>2</v>
      </c>
      <c r="D31" s="1">
        <v>0.25</v>
      </c>
      <c r="E31" s="1">
        <v>7</v>
      </c>
      <c r="F31" s="1">
        <v>0.75</v>
      </c>
      <c r="G31" s="1">
        <f t="shared" ca="1" si="0"/>
        <v>2.0457011292719613</v>
      </c>
      <c r="H31" s="1">
        <f t="shared" ca="1" si="1"/>
        <v>6.2678733579937376</v>
      </c>
    </row>
    <row r="32" spans="2:8" x14ac:dyDescent="0.3">
      <c r="B32" s="1">
        <v>29</v>
      </c>
      <c r="C32" s="1">
        <v>2</v>
      </c>
      <c r="D32" s="1">
        <v>0.25</v>
      </c>
      <c r="E32" s="1">
        <v>7</v>
      </c>
      <c r="F32" s="1">
        <v>0.75</v>
      </c>
      <c r="G32" s="1">
        <f t="shared" ca="1" si="0"/>
        <v>1.7022455660568019</v>
      </c>
      <c r="H32" s="1">
        <f t="shared" ca="1" si="1"/>
        <v>7.432219054771906</v>
      </c>
    </row>
    <row r="33" spans="2:8" x14ac:dyDescent="0.3">
      <c r="B33" s="1">
        <v>30</v>
      </c>
      <c r="C33" s="1">
        <v>2</v>
      </c>
      <c r="D33" s="1">
        <v>0.25</v>
      </c>
      <c r="E33" s="1">
        <v>7</v>
      </c>
      <c r="F33" s="1">
        <v>0.75</v>
      </c>
      <c r="G33" s="1">
        <f t="shared" ca="1" si="0"/>
        <v>2.1138558173969462</v>
      </c>
      <c r="H33" s="1">
        <f t="shared" ca="1" si="1"/>
        <v>6.8971048670390092</v>
      </c>
    </row>
  </sheetData>
  <hyperlinks>
    <hyperlink ref="A1" r:id="rId1" xr:uid="{A93B6C05-1081-4942-94C3-C347CAEF6AC5}"/>
  </hyperlinks>
  <pageMargins left="0.7" right="0.7" top="0.75" bottom="0.75" header="0.3" footer="0.3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3F4A7-4068-364E-A0E2-059A197CDFFE}">
  <sheetPr codeName="Sheet10">
    <tabColor rgb="FFFF0000"/>
  </sheetPr>
  <dimension ref="A2:H21"/>
  <sheetViews>
    <sheetView workbookViewId="0">
      <selection activeCell="F22" sqref="F22"/>
    </sheetView>
  </sheetViews>
  <sheetFormatPr baseColWidth="10" defaultRowHeight="26" x14ac:dyDescent="0.3"/>
  <cols>
    <col min="1" max="1" width="10.83203125" style="27" customWidth="1"/>
    <col min="2" max="8" width="10.83203125" style="27"/>
    <col min="9" max="9" width="13.33203125" style="27" bestFit="1" customWidth="1"/>
    <col min="10" max="16384" width="10.83203125" style="27"/>
  </cols>
  <sheetData>
    <row r="2" spans="2:8" x14ac:dyDescent="0.3">
      <c r="B2" s="26" t="s">
        <v>104</v>
      </c>
    </row>
    <row r="5" spans="2:8" x14ac:dyDescent="0.3">
      <c r="B5" s="28" t="s">
        <v>105</v>
      </c>
      <c r="C5" s="27">
        <v>1</v>
      </c>
      <c r="D5" s="27">
        <v>1</v>
      </c>
    </row>
    <row r="6" spans="2:8" x14ac:dyDescent="0.3">
      <c r="B6" s="28" t="s">
        <v>106</v>
      </c>
      <c r="C6" s="27">
        <v>5</v>
      </c>
      <c r="D6" s="27">
        <v>5</v>
      </c>
    </row>
    <row r="7" spans="2:8" x14ac:dyDescent="0.3">
      <c r="B7" s="28" t="s">
        <v>107</v>
      </c>
      <c r="C7" s="27">
        <v>10</v>
      </c>
      <c r="D7" s="27">
        <v>10</v>
      </c>
    </row>
    <row r="9" spans="2:8" x14ac:dyDescent="0.3">
      <c r="B9" s="27" t="s">
        <v>108</v>
      </c>
      <c r="C9" s="27">
        <f ca="1">_xlfn.NORM.INV(RAND(),2,1)</f>
        <v>3.0786031836579042</v>
      </c>
      <c r="D9" s="27">
        <f ca="1">_xlfn.NORM.INV(RAND(),2,1)</f>
        <v>2.3514506382869573</v>
      </c>
      <c r="E9" s="27" cm="1">
        <f t="array" aca="1" ref="E9" ca="1">SUMSQ(C9:D9-C$5:D$5)</f>
        <v>6.1470100228389999</v>
      </c>
      <c r="F9" s="27" cm="1">
        <f t="array" aca="1" ref="F9" ca="1">SUMSQ(C9:D9-C$6:D$6)</f>
        <v>10.706579447280108</v>
      </c>
      <c r="G9" s="27" cm="1">
        <f t="array" aca="1" ref="G9" ca="1">SUMSQ(C9:D9-C$7:D$7)</f>
        <v>106.40604122783149</v>
      </c>
      <c r="H9" s="27">
        <f ca="1">MATCH(MIN(E9:G9),E9:G9,0)</f>
        <v>1</v>
      </c>
    </row>
    <row r="10" spans="2:8" x14ac:dyDescent="0.3">
      <c r="B10" s="27" t="s">
        <v>109</v>
      </c>
      <c r="C10" s="27">
        <f t="shared" ref="C10:D11" ca="1" si="0">_xlfn.NORM.INV(RAND(),2,1)</f>
        <v>2.1838826387029826</v>
      </c>
      <c r="D10" s="27">
        <f t="shared" ca="1" si="0"/>
        <v>1.4701012118498178</v>
      </c>
      <c r="E10" s="27" cm="1">
        <f t="array" aca="1" ref="E10" ca="1">SUMSQ(C10:D10-C$5:D$5)</f>
        <v>1.622573251605004</v>
      </c>
      <c r="F10" s="27" cm="1">
        <f t="array" aca="1" ref="F10" ca="1">SUMSQ(C10:D10-C$6:D$6)</f>
        <v>20.390702447182601</v>
      </c>
      <c r="G10" s="27" cm="1">
        <f t="array" aca="1" ref="G10" ca="1">SUMSQ(C10:D10-C$7:D$7)</f>
        <v>133.85086394165461</v>
      </c>
      <c r="H10" s="27">
        <f t="shared" ref="H10:H17" ca="1" si="1">MATCH(MIN(E10:G10),E10:G10,0)</f>
        <v>1</v>
      </c>
    </row>
    <row r="11" spans="2:8" x14ac:dyDescent="0.3">
      <c r="B11" s="27" t="s">
        <v>110</v>
      </c>
      <c r="C11" s="27">
        <f t="shared" ca="1" si="0"/>
        <v>1.9002244293594421</v>
      </c>
      <c r="D11" s="27">
        <f t="shared" ca="1" si="0"/>
        <v>2.1557704647458125</v>
      </c>
      <c r="E11" s="27" cm="1">
        <f t="array" aca="1" ref="E11" ca="1">SUMSQ(C11:D11-C$5:D$5)</f>
        <v>2.1462093903942847</v>
      </c>
      <c r="F11" s="27" cm="1">
        <f t="array" aca="1" ref="F11" ca="1">SUMSQ(C11:D11-C$6:D$6)</f>
        <v>17.698250237552251</v>
      </c>
      <c r="G11" s="27" cm="1">
        <f t="array" aca="1" ref="G11" ca="1">SUMSQ(C11:D11-C$7:D$7)</f>
        <v>127.13830129649972</v>
      </c>
      <c r="H11" s="27">
        <f t="shared" ca="1" si="1"/>
        <v>1</v>
      </c>
    </row>
    <row r="12" spans="2:8" x14ac:dyDescent="0.3">
      <c r="B12" s="27" t="s">
        <v>111</v>
      </c>
      <c r="C12" s="27">
        <f ca="1">_xlfn.NORM.INV(RAND(),4,1)</f>
        <v>3.2569185309323321</v>
      </c>
      <c r="D12" s="27">
        <f ca="1">_xlfn.NORM.INV(RAND(),4,1)</f>
        <v>4.0066311339159943</v>
      </c>
      <c r="E12" s="27" cm="1">
        <f t="array" aca="1" ref="E12" ca="1">SUMSQ(C12:D12-C$5:D$5)</f>
        <v>14.133512030698736</v>
      </c>
      <c r="F12" s="27" cm="1">
        <f t="array" aca="1" ref="F12" ca="1">SUMSQ(C12:D12-C$6:D$6)</f>
        <v>4.0251147119121224</v>
      </c>
      <c r="G12" s="27" cm="1">
        <f t="array" aca="1" ref="G12" ca="1">SUMSQ(C12:D12-C$7:D$7)</f>
        <v>81.38961806342887</v>
      </c>
      <c r="H12" s="27">
        <f t="shared" ca="1" si="1"/>
        <v>2</v>
      </c>
    </row>
    <row r="13" spans="2:8" x14ac:dyDescent="0.3">
      <c r="B13" s="27" t="s">
        <v>112</v>
      </c>
      <c r="C13" s="27">
        <f t="shared" ref="C13:D14" ca="1" si="2">_xlfn.NORM.INV(RAND(),4,1)</f>
        <v>4.7020441783543614</v>
      </c>
      <c r="D13" s="27">
        <f t="shared" ca="1" si="2"/>
        <v>4.8499194652658808</v>
      </c>
      <c r="E13" s="27" cm="1">
        <f t="array" aca="1" ref="E13" ca="1">SUMSQ(C13:D13-C$5:D$5)</f>
        <v>28.527010987520544</v>
      </c>
      <c r="F13" s="27" cm="1">
        <f t="array" aca="1" ref="F13" ca="1">SUMSQ(C13:D13-C$6:D$6)</f>
        <v>0.11130183855860676</v>
      </c>
      <c r="G13" s="27" cm="1">
        <f t="array" aca="1" ref="G13" ca="1">SUMSQ(C13:D13-C$7:D$7)</f>
        <v>54.591665402356185</v>
      </c>
      <c r="H13" s="27">
        <f t="shared" ca="1" si="1"/>
        <v>2</v>
      </c>
    </row>
    <row r="14" spans="2:8" x14ac:dyDescent="0.3">
      <c r="B14" s="27" t="s">
        <v>113</v>
      </c>
      <c r="C14" s="27">
        <f t="shared" ca="1" si="2"/>
        <v>4.1868641657010732</v>
      </c>
      <c r="D14" s="27">
        <f t="shared" ca="1" si="2"/>
        <v>5.2286289318504364</v>
      </c>
      <c r="E14" s="27" cm="1">
        <f t="array" aca="1" ref="E14" ca="1">SUMSQ(C14:D14-C$5:D$5)</f>
        <v>28.037405853912162</v>
      </c>
      <c r="F14" s="27" cm="1">
        <f t="array" aca="1" ref="F14" ca="1">SUMSQ(C14:D14-C$6:D$6)</f>
        <v>0.71346107350008325</v>
      </c>
      <c r="G14" s="27" cm="1">
        <f t="array" aca="1" ref="G14" ca="1">SUMSQ(C14:D14-C$7:D$7)</f>
        <v>56.558530097984985</v>
      </c>
      <c r="H14" s="27">
        <f t="shared" ca="1" si="1"/>
        <v>2</v>
      </c>
    </row>
    <row r="15" spans="2:8" x14ac:dyDescent="0.3">
      <c r="B15" s="27" t="s">
        <v>114</v>
      </c>
      <c r="C15" s="27">
        <f ca="1">_xlfn.NORM.INV(RAND(),8,1)</f>
        <v>8.5136387731745273</v>
      </c>
      <c r="D15" s="27">
        <f ca="1">_xlfn.NORM.INV(RAND(),8,1)</f>
        <v>8.767395688489243</v>
      </c>
      <c r="E15" s="27" cm="1">
        <f t="array" aca="1" ref="E15" ca="1">SUMSQ(C15:D15-C$5:D$5)</f>
        <v>116.7872033953129</v>
      </c>
      <c r="F15" s="27" cm="1">
        <f t="array" aca="1" ref="F15" ca="1">SUMSQ(C15:D15-C$6:D$6)</f>
        <v>26.538927702002738</v>
      </c>
      <c r="G15" s="27" cm="1">
        <f t="array" aca="1" ref="G15" ca="1">SUMSQ(C15:D15-C$7:D$7)</f>
        <v>3.7285830853650315</v>
      </c>
      <c r="H15" s="27">
        <f t="shared" ca="1" si="1"/>
        <v>3</v>
      </c>
    </row>
    <row r="16" spans="2:8" x14ac:dyDescent="0.3">
      <c r="B16" s="27" t="s">
        <v>115</v>
      </c>
      <c r="C16" s="27">
        <f t="shared" ref="C16:D17" ca="1" si="3">_xlfn.NORM.INV(RAND(),8,1)</f>
        <v>8.3354570902618068</v>
      </c>
      <c r="D16" s="27">
        <f t="shared" ca="1" si="3"/>
        <v>7.755510176973516</v>
      </c>
      <c r="E16" s="27" cm="1">
        <f t="array" aca="1" ref="E16" ca="1">SUMSQ(C16:D16-C$5:D$5)</f>
        <v>99.445848474264963</v>
      </c>
      <c r="F16" s="27" cm="1">
        <f t="array" aca="1" ref="F16" ca="1">SUMSQ(C16:D16-C$6:D$6)</f>
        <v>18.718110336382377</v>
      </c>
      <c r="G16" s="27" cm="1">
        <f t="array" aca="1" ref="G16" ca="1">SUMSQ(C16:D16-C$7:D$7)</f>
        <v>7.8084376640291477</v>
      </c>
      <c r="H16" s="27">
        <f t="shared" ca="1" si="1"/>
        <v>3</v>
      </c>
    </row>
    <row r="17" spans="1:8" x14ac:dyDescent="0.3">
      <c r="B17" s="27" t="s">
        <v>116</v>
      </c>
      <c r="C17" s="27">
        <f t="shared" ca="1" si="3"/>
        <v>6.4872325011935903</v>
      </c>
      <c r="D17" s="27">
        <f t="shared" ca="1" si="3"/>
        <v>8.3913515964753458</v>
      </c>
      <c r="E17" s="27" cm="1">
        <f t="array" aca="1" ref="E17" ca="1">SUMSQ(C17:D17-C$5:D$5)</f>
        <v>84.741798944873906</v>
      </c>
      <c r="F17" s="27" cm="1">
        <f t="array" aca="1" ref="F17" ca="1">SUMSQ(C17:D17-C$6:D$6)</f>
        <v>13.713126163522418</v>
      </c>
      <c r="G17" s="27" cm="1">
        <f t="array" aca="1" ref="G17" ca="1">SUMSQ(C17:D17-C$7:D$7)</f>
        <v>14.927285186833057</v>
      </c>
      <c r="H17" s="27">
        <f t="shared" ca="1" si="1"/>
        <v>2</v>
      </c>
    </row>
    <row r="19" spans="1:8" x14ac:dyDescent="0.3">
      <c r="A19" s="27">
        <v>1</v>
      </c>
      <c r="B19" s="29" t="s">
        <v>105</v>
      </c>
      <c r="C19" s="27">
        <f ca="1">AVERAGEIF($H$9:$H$17,A19,$C$9:$C$17)</f>
        <v>2.3875700839067764</v>
      </c>
      <c r="D19" s="27">
        <f ca="1">AVERAGEIF($H$9:$H$17,A19,$D$9:$D$17)</f>
        <v>1.9924407716275292</v>
      </c>
    </row>
    <row r="20" spans="1:8" x14ac:dyDescent="0.3">
      <c r="A20" s="27">
        <v>2</v>
      </c>
      <c r="B20" s="29" t="s">
        <v>106</v>
      </c>
      <c r="C20" s="27">
        <f ca="1">AVERAGEIF($H$9:$H$17,A20,$C$9:$C$17)</f>
        <v>4.6582648440453394</v>
      </c>
      <c r="D20" s="27">
        <f ca="1">AVERAGEIF($H$9:$H$17,A20,$D$9:$D$17)</f>
        <v>5.6191327818769148</v>
      </c>
    </row>
    <row r="21" spans="1:8" x14ac:dyDescent="0.3">
      <c r="A21" s="27">
        <v>3</v>
      </c>
      <c r="B21" s="29" t="s">
        <v>107</v>
      </c>
      <c r="C21" s="27">
        <f ca="1">AVERAGEIF($H$9:$H$17,A21,$C$9:$C$17)</f>
        <v>8.4245479317181662</v>
      </c>
      <c r="D21" s="27">
        <f ca="1">AVERAGEIF($H$9:$H$17,A21,$D$9:$D$17)</f>
        <v>8.2614529327313804</v>
      </c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EBE7F-0CD0-6347-A936-9872C9FC0F08}">
  <sheetPr codeName="Sheet1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A2:C11"/>
  <sheetViews>
    <sheetView workbookViewId="0">
      <selection activeCell="C13" sqref="C13:C14"/>
    </sheetView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1:3" x14ac:dyDescent="0.3">
      <c r="B2" s="1" t="s">
        <v>95</v>
      </c>
      <c r="C2" s="25" t="s">
        <v>96</v>
      </c>
    </row>
    <row r="3" spans="1:3" x14ac:dyDescent="0.3">
      <c r="A3" s="1">
        <v>1</v>
      </c>
      <c r="B3" s="1" t="s">
        <v>120</v>
      </c>
      <c r="C3" s="1">
        <v>3</v>
      </c>
    </row>
    <row r="4" spans="1:3" x14ac:dyDescent="0.3">
      <c r="A4" s="1">
        <v>2</v>
      </c>
      <c r="B4" s="1" t="s">
        <v>12</v>
      </c>
      <c r="C4" s="1">
        <v>2</v>
      </c>
    </row>
    <row r="5" spans="1:3" x14ac:dyDescent="0.3">
      <c r="A5" s="1">
        <v>3</v>
      </c>
      <c r="B5" s="1" t="s">
        <v>177</v>
      </c>
      <c r="C5" s="1">
        <v>1</v>
      </c>
    </row>
    <row r="6" spans="1:3" x14ac:dyDescent="0.3">
      <c r="A6" s="1">
        <v>4</v>
      </c>
      <c r="B6" s="1" t="s">
        <v>178</v>
      </c>
      <c r="C6" s="1">
        <v>1</v>
      </c>
    </row>
    <row r="7" spans="1:3" x14ac:dyDescent="0.3">
      <c r="A7" s="1">
        <v>5</v>
      </c>
      <c r="B7" s="1" t="s">
        <v>179</v>
      </c>
      <c r="C7" s="1">
        <v>1</v>
      </c>
    </row>
    <row r="8" spans="1:3" x14ac:dyDescent="0.3">
      <c r="A8" s="1">
        <v>6</v>
      </c>
      <c r="B8" s="1" t="s">
        <v>205</v>
      </c>
      <c r="C8" s="1">
        <v>1</v>
      </c>
    </row>
    <row r="9" spans="1:3" x14ac:dyDescent="0.3">
      <c r="A9" s="1">
        <v>7</v>
      </c>
      <c r="B9" s="1" t="s">
        <v>208</v>
      </c>
      <c r="C9" s="1">
        <v>1</v>
      </c>
    </row>
    <row r="10" spans="1:3" x14ac:dyDescent="0.3">
      <c r="A10" s="1">
        <v>8</v>
      </c>
      <c r="B10" s="1" t="s">
        <v>18</v>
      </c>
      <c r="C10" s="1">
        <v>5</v>
      </c>
    </row>
    <row r="11" spans="1:3" x14ac:dyDescent="0.3">
      <c r="A11" s="1">
        <v>9</v>
      </c>
      <c r="B11" s="1" t="s">
        <v>122</v>
      </c>
      <c r="C11" s="1">
        <v>5</v>
      </c>
    </row>
  </sheetData>
  <phoneticPr fontId="9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B9083-467A-3B43-8BC6-E0637D450DB4}">
  <sheetPr codeName="Sheet31">
    <tabColor rgb="FFFFFF00"/>
  </sheetPr>
  <dimension ref="A2:B6"/>
  <sheetViews>
    <sheetView workbookViewId="0"/>
  </sheetViews>
  <sheetFormatPr baseColWidth="10" defaultRowHeight="26" x14ac:dyDescent="0.3"/>
  <cols>
    <col min="1" max="2" width="10.83203125" style="1"/>
    <col min="3" max="3" width="10.83203125" style="2"/>
    <col min="4" max="4" width="15.6640625" style="2" bestFit="1" customWidth="1"/>
    <col min="5" max="5" width="12.1640625" style="2" bestFit="1" customWidth="1"/>
    <col min="6" max="16384" width="10.83203125" style="2"/>
  </cols>
  <sheetData>
    <row r="2" spans="1:2" x14ac:dyDescent="0.3">
      <c r="B2" s="1" t="s">
        <v>0</v>
      </c>
    </row>
    <row r="3" spans="1:2" x14ac:dyDescent="0.3">
      <c r="B3" s="1" t="s">
        <v>146</v>
      </c>
    </row>
    <row r="4" spans="1:2" x14ac:dyDescent="0.3">
      <c r="B4" s="1" t="s">
        <v>23</v>
      </c>
    </row>
    <row r="5" spans="1:2" x14ac:dyDescent="0.3">
      <c r="A5" s="5">
        <v>1</v>
      </c>
      <c r="B5" s="5" t="s">
        <v>1</v>
      </c>
    </row>
    <row r="6" spans="1:2" x14ac:dyDescent="0.3">
      <c r="A6" s="5">
        <v>2</v>
      </c>
      <c r="B6" s="1" t="s">
        <v>147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D8BA0-8CFC-5C43-B363-6E35B44761B6}">
  <sheetPr codeName="Sheet38">
    <tabColor rgb="FFFFFF00"/>
  </sheetPr>
  <dimension ref="B2:B6"/>
  <sheetViews>
    <sheetView workbookViewId="0">
      <selection activeCell="B3" sqref="B3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211</v>
      </c>
    </row>
    <row r="4" spans="2:2" x14ac:dyDescent="0.3">
      <c r="B4" s="1" t="s">
        <v>209</v>
      </c>
    </row>
    <row r="6" spans="2:2" ht="29" x14ac:dyDescent="0.3">
      <c r="B6" s="1" t="s">
        <v>210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6606C-0D39-7846-81EA-40E6E9BD0E2C}">
  <sheetPr codeName="Sheet32">
    <tabColor rgb="FFFFFF00"/>
  </sheetPr>
  <dimension ref="B2:B5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185</v>
      </c>
    </row>
    <row r="3" spans="2:2" x14ac:dyDescent="0.3">
      <c r="B3" s="1" t="s">
        <v>184</v>
      </c>
    </row>
    <row r="5" spans="2:2" x14ac:dyDescent="0.3">
      <c r="B5" s="1" t="s">
        <v>183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B48A6-33B9-1A47-A008-694314ABF927}">
  <sheetPr codeName="Sheet17">
    <tabColor rgb="FFFFFF00"/>
  </sheetPr>
  <dimension ref="B2:B27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186</v>
      </c>
    </row>
    <row r="6" spans="2:2" x14ac:dyDescent="0.3">
      <c r="B6" s="1" t="s">
        <v>10</v>
      </c>
    </row>
    <row r="9" spans="2:2" x14ac:dyDescent="0.3">
      <c r="B9" s="1" t="s">
        <v>13</v>
      </c>
    </row>
    <row r="12" spans="2:2" x14ac:dyDescent="0.3">
      <c r="B12" s="1" t="s">
        <v>117</v>
      </c>
    </row>
    <row r="15" spans="2:2" x14ac:dyDescent="0.3">
      <c r="B15" s="1" t="s">
        <v>182</v>
      </c>
    </row>
    <row r="18" spans="2:2" x14ac:dyDescent="0.3">
      <c r="B18" s="1" t="s">
        <v>181</v>
      </c>
    </row>
    <row r="21" spans="2:2" x14ac:dyDescent="0.3">
      <c r="B21" s="1" t="s">
        <v>175</v>
      </c>
    </row>
    <row r="24" spans="2:2" x14ac:dyDescent="0.3">
      <c r="B24" s="1" t="s">
        <v>175</v>
      </c>
    </row>
    <row r="27" spans="2:2" x14ac:dyDescent="0.3">
      <c r="B27" s="1" t="s">
        <v>174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2B8CD-9EF0-E04E-8A1E-A419E83F6DB9}">
  <sheetPr codeName="Sheet22">
    <tabColor rgb="FFFFFF00"/>
  </sheetPr>
  <dimension ref="B2:H6"/>
  <sheetViews>
    <sheetView workbookViewId="0"/>
  </sheetViews>
  <sheetFormatPr baseColWidth="10" defaultRowHeight="26" x14ac:dyDescent="0.3"/>
  <cols>
    <col min="1" max="16384" width="10.83203125" style="1"/>
  </cols>
  <sheetData>
    <row r="2" spans="2:8" x14ac:dyDescent="0.3">
      <c r="B2" s="1" t="s">
        <v>176</v>
      </c>
    </row>
    <row r="6" spans="2:8" x14ac:dyDescent="0.3">
      <c r="B6" s="1" t="s">
        <v>164</v>
      </c>
      <c r="G6" s="45"/>
      <c r="H6" s="44" t="s">
        <v>165</v>
      </c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CC990-8A0F-E345-AC89-A1542BE52BF5}">
  <sheetPr codeName="Sheet27">
    <tabColor rgb="FFFFFF00"/>
  </sheetPr>
  <dimension ref="B2:B4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187</v>
      </c>
    </row>
    <row r="4" spans="2:2" x14ac:dyDescent="0.3">
      <c r="B4" s="1" t="s">
        <v>183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38B85-FF48-924E-863A-63095E3647D3}">
  <sheetPr codeName="Sheet28">
    <tabColor rgb="FFFFFF00"/>
  </sheetPr>
  <dimension ref="B3:C5"/>
  <sheetViews>
    <sheetView workbookViewId="0">
      <selection activeCell="B4" sqref="B4"/>
    </sheetView>
  </sheetViews>
  <sheetFormatPr baseColWidth="10" defaultRowHeight="26" x14ac:dyDescent="0.3"/>
  <cols>
    <col min="1" max="2" width="10.83203125" style="1"/>
    <col min="3" max="3" width="30" style="27" bestFit="1" customWidth="1"/>
    <col min="4" max="4" width="10.83203125" style="1"/>
    <col min="5" max="5" width="19.6640625" style="1" bestFit="1" customWidth="1"/>
    <col min="6" max="6" width="10.83203125" style="1"/>
    <col min="7" max="7" width="23.83203125" style="1" bestFit="1" customWidth="1"/>
    <col min="8" max="8" width="10.83203125" style="1"/>
    <col min="9" max="9" width="23.83203125" style="1" bestFit="1" customWidth="1"/>
    <col min="10" max="10" width="10.83203125" style="1"/>
    <col min="11" max="11" width="11.1640625" style="1" bestFit="1" customWidth="1"/>
    <col min="12" max="12" width="10.83203125" style="1"/>
    <col min="13" max="13" width="30.6640625" style="1" bestFit="1" customWidth="1"/>
    <col min="14" max="16384" width="10.83203125" style="1"/>
  </cols>
  <sheetData>
    <row r="3" spans="2:2" x14ac:dyDescent="0.3">
      <c r="B3" s="1" t="s">
        <v>207</v>
      </c>
    </row>
    <row r="4" spans="2:2" x14ac:dyDescent="0.3">
      <c r="B4" s="1" t="s">
        <v>206</v>
      </c>
    </row>
    <row r="5" spans="2:2" x14ac:dyDescent="0.3">
      <c r="B5" s="1" t="s">
        <v>153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B2CAC-04C0-5348-9124-27CEE7EA77EB}">
  <sheetPr codeName="Sheet49">
    <tabColor rgb="FFFFFF00"/>
  </sheetPr>
  <dimension ref="A2:B7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0</v>
      </c>
    </row>
    <row r="3" spans="1:2" x14ac:dyDescent="0.3">
      <c r="B3" s="1" t="s">
        <v>167</v>
      </c>
    </row>
    <row r="5" spans="1:2" x14ac:dyDescent="0.3">
      <c r="B5" s="1" t="s">
        <v>23</v>
      </c>
    </row>
    <row r="6" spans="1:2" x14ac:dyDescent="0.3">
      <c r="A6" s="5">
        <v>1</v>
      </c>
      <c r="B6" s="5" t="s">
        <v>1</v>
      </c>
    </row>
    <row r="7" spans="1:2" x14ac:dyDescent="0.3">
      <c r="A7" s="5">
        <v>2</v>
      </c>
      <c r="B7" s="5" t="s">
        <v>168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6B4E0-7C4A-8B48-A26C-6235D2E54030}">
  <sheetPr codeName="Sheet12">
    <tabColor rgb="FFFFFF00"/>
  </sheetPr>
  <dimension ref="B2:D34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166</v>
      </c>
    </row>
    <row r="4" spans="2:4" x14ac:dyDescent="0.3">
      <c r="B4" s="25" t="s">
        <v>52</v>
      </c>
      <c r="C4" s="25" t="s">
        <v>102</v>
      </c>
      <c r="D4" s="25" t="s">
        <v>103</v>
      </c>
    </row>
    <row r="5" spans="2:4" x14ac:dyDescent="0.3">
      <c r="B5" s="1">
        <v>1</v>
      </c>
      <c r="C5" s="1">
        <v>4.25415343335382</v>
      </c>
      <c r="D5" s="1">
        <v>6.1785238820962372</v>
      </c>
    </row>
    <row r="6" spans="2:4" x14ac:dyDescent="0.3">
      <c r="B6" s="1">
        <v>2</v>
      </c>
      <c r="C6" s="1">
        <v>3.4889441268097672</v>
      </c>
      <c r="D6" s="1">
        <v>5.8783014785823751</v>
      </c>
    </row>
    <row r="7" spans="2:4" x14ac:dyDescent="0.3">
      <c r="B7" s="1">
        <v>3</v>
      </c>
      <c r="C7" s="1">
        <v>6.2781573647020927</v>
      </c>
      <c r="D7" s="1">
        <v>5.9332721576172673</v>
      </c>
    </row>
    <row r="8" spans="2:4" x14ac:dyDescent="0.3">
      <c r="B8" s="1">
        <v>4</v>
      </c>
      <c r="C8" s="1">
        <v>4.347672011812441</v>
      </c>
      <c r="D8" s="1">
        <v>6.0490121539344646</v>
      </c>
    </row>
    <row r="9" spans="2:4" x14ac:dyDescent="0.3">
      <c r="B9" s="1">
        <v>5</v>
      </c>
      <c r="C9" s="1">
        <v>3.2442231739368173</v>
      </c>
      <c r="D9" s="1">
        <v>5.7089484396935619</v>
      </c>
    </row>
    <row r="10" spans="2:4" x14ac:dyDescent="0.3">
      <c r="B10" s="1">
        <v>6</v>
      </c>
      <c r="C10" s="1">
        <v>3.5126458714114683</v>
      </c>
      <c r="D10" s="1">
        <v>6.0165673980380383</v>
      </c>
    </row>
    <row r="11" spans="2:4" x14ac:dyDescent="0.3">
      <c r="B11" s="1">
        <v>7</v>
      </c>
      <c r="C11" s="1">
        <v>3.0776346335622491</v>
      </c>
      <c r="D11" s="1">
        <v>5.7827616543632647</v>
      </c>
    </row>
    <row r="12" spans="2:4" x14ac:dyDescent="0.3">
      <c r="B12" s="1">
        <v>8</v>
      </c>
      <c r="C12" s="1">
        <v>3.7166269301155208</v>
      </c>
      <c r="D12" s="1">
        <v>5.55645836581437</v>
      </c>
    </row>
    <row r="13" spans="2:4" x14ac:dyDescent="0.3">
      <c r="B13" s="1">
        <v>9</v>
      </c>
      <c r="C13" s="1">
        <v>4.8269772325140128</v>
      </c>
      <c r="D13" s="1">
        <v>6.1188762244703039</v>
      </c>
    </row>
    <row r="14" spans="2:4" x14ac:dyDescent="0.3">
      <c r="B14" s="1">
        <v>10</v>
      </c>
      <c r="C14" s="1">
        <v>3.8102462711822049</v>
      </c>
      <c r="D14" s="1">
        <v>6.176366536499863</v>
      </c>
    </row>
    <row r="15" spans="2:4" x14ac:dyDescent="0.3">
      <c r="B15" s="1">
        <v>11</v>
      </c>
      <c r="C15" s="1">
        <v>2.1087901952695218</v>
      </c>
      <c r="D15" s="1">
        <v>2.131323010978746</v>
      </c>
    </row>
    <row r="16" spans="2:4" x14ac:dyDescent="0.3">
      <c r="B16" s="1">
        <v>12</v>
      </c>
      <c r="C16" s="1">
        <v>2.2130298408781948</v>
      </c>
      <c r="D16" s="1">
        <v>1.994463821739757</v>
      </c>
    </row>
    <row r="17" spans="2:4" x14ac:dyDescent="0.3">
      <c r="B17" s="1">
        <v>13</v>
      </c>
      <c r="C17" s="1">
        <v>2.1267378351689468</v>
      </c>
      <c r="D17" s="1">
        <v>2.1946708901318059</v>
      </c>
    </row>
    <row r="18" spans="2:4" x14ac:dyDescent="0.3">
      <c r="B18" s="1">
        <v>14</v>
      </c>
      <c r="C18" s="1">
        <v>1.9748675492485892</v>
      </c>
      <c r="D18" s="1">
        <v>1.8110331074890291</v>
      </c>
    </row>
    <row r="19" spans="2:4" x14ac:dyDescent="0.3">
      <c r="B19" s="1">
        <v>15</v>
      </c>
      <c r="C19" s="1">
        <v>1.9261468652533655</v>
      </c>
      <c r="D19" s="1">
        <v>1.9663821315578742</v>
      </c>
    </row>
    <row r="20" spans="2:4" x14ac:dyDescent="0.3">
      <c r="B20" s="1">
        <v>16</v>
      </c>
      <c r="C20" s="1">
        <v>2.2445769305541288</v>
      </c>
      <c r="D20" s="1">
        <v>2.4211426716639832</v>
      </c>
    </row>
    <row r="21" spans="2:4" x14ac:dyDescent="0.3">
      <c r="B21" s="1">
        <v>17</v>
      </c>
      <c r="C21" s="1">
        <v>2.2114968774755015</v>
      </c>
      <c r="D21" s="1">
        <v>2.2668238719242839</v>
      </c>
    </row>
    <row r="22" spans="2:4" x14ac:dyDescent="0.3">
      <c r="B22" s="1">
        <v>18</v>
      </c>
      <c r="C22" s="1">
        <v>2.0348951755076041</v>
      </c>
      <c r="D22" s="1">
        <v>2.3563315844092161</v>
      </c>
    </row>
    <row r="23" spans="2:4" x14ac:dyDescent="0.3">
      <c r="B23" s="1">
        <v>19</v>
      </c>
      <c r="C23" s="1">
        <v>2.1833371639012795</v>
      </c>
      <c r="D23" s="1">
        <v>1.901720214666484</v>
      </c>
    </row>
    <row r="24" spans="2:4" x14ac:dyDescent="0.3">
      <c r="B24" s="1">
        <v>20</v>
      </c>
      <c r="C24" s="1">
        <v>2.6331689588813556</v>
      </c>
      <c r="D24" s="1">
        <v>2.152839107764088</v>
      </c>
    </row>
    <row r="25" spans="2:4" x14ac:dyDescent="0.3">
      <c r="B25" s="1">
        <v>21</v>
      </c>
      <c r="C25" s="1">
        <v>2.2344783452612953</v>
      </c>
      <c r="D25" s="1">
        <v>6.975018272383835</v>
      </c>
    </row>
    <row r="26" spans="2:4" x14ac:dyDescent="0.3">
      <c r="B26" s="1">
        <v>22</v>
      </c>
      <c r="C26" s="1">
        <v>2.0624449423143192</v>
      </c>
      <c r="D26" s="1">
        <v>6.889484024466527</v>
      </c>
    </row>
    <row r="27" spans="2:4" x14ac:dyDescent="0.3">
      <c r="B27" s="1">
        <v>23</v>
      </c>
      <c r="C27" s="1">
        <v>2.0581301454235787</v>
      </c>
      <c r="D27" s="1">
        <v>7.2953129901330396</v>
      </c>
    </row>
    <row r="28" spans="2:4" x14ac:dyDescent="0.3">
      <c r="B28" s="1">
        <v>24</v>
      </c>
      <c r="C28" s="1">
        <v>2.2867668492449873</v>
      </c>
      <c r="D28" s="1">
        <v>7.5620775881666491</v>
      </c>
    </row>
    <row r="29" spans="2:4" x14ac:dyDescent="0.3">
      <c r="B29" s="1">
        <v>25</v>
      </c>
      <c r="C29" s="1">
        <v>1.6285029684199697</v>
      </c>
      <c r="D29" s="1">
        <v>7.2720069864267849</v>
      </c>
    </row>
    <row r="30" spans="2:4" x14ac:dyDescent="0.3">
      <c r="B30" s="1">
        <v>26</v>
      </c>
      <c r="C30" s="1">
        <v>1.8909862831694513</v>
      </c>
      <c r="D30" s="1">
        <v>7.7961260993147201</v>
      </c>
    </row>
    <row r="31" spans="2:4" x14ac:dyDescent="0.3">
      <c r="B31" s="1">
        <v>27</v>
      </c>
      <c r="C31" s="1">
        <v>1.9192272984687642</v>
      </c>
      <c r="D31" s="1">
        <v>7.1562109918866552</v>
      </c>
    </row>
    <row r="32" spans="2:4" x14ac:dyDescent="0.3">
      <c r="B32" s="1">
        <v>28</v>
      </c>
      <c r="C32" s="1">
        <v>1.9391641920660718</v>
      </c>
      <c r="D32" s="1">
        <v>7.7991426813436338</v>
      </c>
    </row>
    <row r="33" spans="2:4" x14ac:dyDescent="0.3">
      <c r="B33" s="1">
        <v>29</v>
      </c>
      <c r="C33" s="1">
        <v>2.2538699703043932</v>
      </c>
      <c r="D33" s="1">
        <v>6.4801327377432969</v>
      </c>
    </row>
    <row r="34" spans="2:4" x14ac:dyDescent="0.3">
      <c r="B34" s="1">
        <v>30</v>
      </c>
      <c r="C34" s="1">
        <v>1.7802711722244082</v>
      </c>
      <c r="D34" s="1">
        <v>7.6854193131677979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857CF-933B-0B45-87D9-748EA527F097}">
  <sheetPr codeName="Sheet44">
    <tabColor rgb="FF00B0F0"/>
  </sheetPr>
  <dimension ref="A1:G12262"/>
  <sheetViews>
    <sheetView workbookViewId="0">
      <selection activeCell="B5" sqref="B5"/>
    </sheetView>
  </sheetViews>
  <sheetFormatPr baseColWidth="10" defaultRowHeight="16" x14ac:dyDescent="0.2"/>
  <sheetData>
    <row r="1" spans="1:7" x14ac:dyDescent="0.2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</row>
    <row r="2" spans="1:7" x14ac:dyDescent="0.2">
      <c r="A2">
        <v>12500</v>
      </c>
      <c r="B2">
        <v>0.17269999999999999</v>
      </c>
      <c r="C2" t="s">
        <v>80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80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81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80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80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81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81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80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80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80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80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81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80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81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80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80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80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81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80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80</v>
      </c>
      <c r="D21">
        <v>60000</v>
      </c>
      <c r="E21" t="s">
        <v>84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80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80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81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81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82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82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80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80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80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80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80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81</v>
      </c>
      <c r="D33" t="s">
        <v>84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80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80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80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80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80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81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80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80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82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 t="s">
        <v>84</v>
      </c>
      <c r="B43">
        <v>0.1065</v>
      </c>
      <c r="C43" t="s">
        <v>80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80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82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80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80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81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82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80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80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82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80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81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82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80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81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81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81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81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81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80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82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81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80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80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80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81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81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80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81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81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80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80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80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80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81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80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81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82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80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82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81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80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80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80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 t="s">
        <v>84</v>
      </c>
      <c r="B87">
        <v>6.6199999999999995E-2</v>
      </c>
      <c r="C87" t="s">
        <v>80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80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81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81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80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80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80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80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81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 t="s">
        <v>84</v>
      </c>
      <c r="B96">
        <v>0.14269999999999999</v>
      </c>
      <c r="C96" t="s">
        <v>80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80</v>
      </c>
      <c r="D97">
        <v>74000</v>
      </c>
      <c r="E97">
        <v>36</v>
      </c>
      <c r="F97" t="s">
        <v>84</v>
      </c>
      <c r="G97">
        <v>0</v>
      </c>
    </row>
    <row r="98" spans="1:7" x14ac:dyDescent="0.2">
      <c r="A98">
        <v>25000</v>
      </c>
      <c r="B98">
        <v>7.9000000000000001E-2</v>
      </c>
      <c r="C98" t="s">
        <v>82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81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80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80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80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80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82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81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80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80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80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80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80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80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80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80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80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80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80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80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80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80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81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82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 t="s">
        <v>84</v>
      </c>
      <c r="C122" t="s">
        <v>80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81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80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80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80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81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82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80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80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80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81</v>
      </c>
      <c r="D132" t="s">
        <v>84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81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80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81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80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81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81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81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81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80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80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80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81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81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81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81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81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80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80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82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81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81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81</v>
      </c>
      <c r="D154" t="s">
        <v>84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81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80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81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81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80</v>
      </c>
      <c r="D159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81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81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81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81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82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81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81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80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80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81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81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81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81</v>
      </c>
      <c r="D172">
        <v>60000</v>
      </c>
      <c r="E172">
        <v>36</v>
      </c>
      <c r="F172" t="s">
        <v>84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80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81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81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81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80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80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80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81</v>
      </c>
      <c r="D180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81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80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80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81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81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80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81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81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80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80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81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82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81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82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80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82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81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81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81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80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80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82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82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80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81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 t="s">
        <v>84</v>
      </c>
      <c r="B206">
        <v>7.9000000000000001E-2</v>
      </c>
      <c r="C206" t="s">
        <v>81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80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80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80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80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81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81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81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82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81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80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81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81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81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80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81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80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81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81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81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81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81</v>
      </c>
      <c r="D227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81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81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82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80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81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81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82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81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82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81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80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81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80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81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80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81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81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80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81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80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80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80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81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81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80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81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81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81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81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81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81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81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81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80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80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80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81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81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80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81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80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81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80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81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82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80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81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81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81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 t="s">
        <v>84</v>
      </c>
      <c r="B277">
        <v>6.0299999999999999E-2</v>
      </c>
      <c r="C277" t="s">
        <v>81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81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81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82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 t="s">
        <v>84</v>
      </c>
      <c r="C281" t="s">
        <v>80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81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 t="s">
        <v>84</v>
      </c>
      <c r="B283">
        <v>7.9000000000000001E-2</v>
      </c>
      <c r="C283" t="s">
        <v>81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80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80</v>
      </c>
      <c r="D285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80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82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80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81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81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80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80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81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81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80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81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81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80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80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82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80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80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81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81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80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81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81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80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81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80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80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81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81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80</v>
      </c>
      <c r="D314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82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81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80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81</v>
      </c>
      <c r="D318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80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81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80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81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81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81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80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80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81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81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81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81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80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80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80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80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81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81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81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81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80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81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81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81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 t="s">
        <v>84</v>
      </c>
      <c r="B343">
        <v>7.4899999999999994E-2</v>
      </c>
      <c r="C343" t="s">
        <v>81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81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80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81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80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81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80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 t="s">
        <v>84</v>
      </c>
      <c r="B350">
        <v>0.20619999999999999</v>
      </c>
      <c r="C350" t="s">
        <v>81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81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80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81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81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81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81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80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81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81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80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80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81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81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81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81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80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80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81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81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81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80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81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81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80</v>
      </c>
      <c r="D374" t="s">
        <v>84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80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81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81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81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81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80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80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81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81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81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80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82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80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81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81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80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81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81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81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80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81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80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82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80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81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81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82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81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80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81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81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82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81</v>
      </c>
      <c r="D407" t="s">
        <v>84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80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 t="s">
        <v>84</v>
      </c>
      <c r="B409">
        <v>0.18790000000000001</v>
      </c>
      <c r="C409" t="s">
        <v>80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80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81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82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80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81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80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81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80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81</v>
      </c>
      <c r="D418" t="s">
        <v>84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81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81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81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81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80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81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81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81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80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80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81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80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81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80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81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81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80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80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80</v>
      </c>
      <c r="D437">
        <v>70000</v>
      </c>
      <c r="E437" t="s">
        <v>84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80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81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80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81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81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81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80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80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81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80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80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80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80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81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80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80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81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81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80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81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81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81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80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81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80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81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80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81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80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81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81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80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81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80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81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81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81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81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81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82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81</v>
      </c>
      <c r="D478">
        <v>51621</v>
      </c>
      <c r="E478">
        <v>36</v>
      </c>
      <c r="F478" t="s">
        <v>84</v>
      </c>
      <c r="G478">
        <v>0</v>
      </c>
    </row>
    <row r="479" spans="1:7" x14ac:dyDescent="0.2">
      <c r="A479">
        <v>8000</v>
      </c>
      <c r="B479">
        <v>8.4900000000000003E-2</v>
      </c>
      <c r="C479" t="s">
        <v>82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81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80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81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81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80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82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81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81</v>
      </c>
      <c r="D487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80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82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80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81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80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80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81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81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81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81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81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81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80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81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81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81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80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80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81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81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81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81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80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80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81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80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80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 t="s">
        <v>84</v>
      </c>
      <c r="B515">
        <v>0.15620000000000001</v>
      </c>
      <c r="C515" t="s">
        <v>80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 t="s">
        <v>84</v>
      </c>
      <c r="B516">
        <v>7.4899999999999994E-2</v>
      </c>
      <c r="C516" t="s">
        <v>81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80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80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 t="s">
        <v>84</v>
      </c>
      <c r="C519" t="s">
        <v>81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81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80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81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82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81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81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 t="s">
        <v>84</v>
      </c>
      <c r="C526" t="s">
        <v>80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80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81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80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 t="s">
        <v>84</v>
      </c>
      <c r="B530">
        <v>0.1099</v>
      </c>
      <c r="C530" t="s">
        <v>80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81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80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80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80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81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81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81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81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81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80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81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81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81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 t="s">
        <v>84</v>
      </c>
      <c r="C544" t="s">
        <v>80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82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81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81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80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80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81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80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81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81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80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80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81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81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81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 t="s">
        <v>84</v>
      </c>
      <c r="C559" t="s">
        <v>82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80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81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80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80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81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80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80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80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80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81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81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80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80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80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82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80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81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80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81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81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81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80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80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82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81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80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82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80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80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80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81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80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81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81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82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80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81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80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80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81</v>
      </c>
      <c r="D599">
        <v>399996</v>
      </c>
      <c r="E599" t="s">
        <v>84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81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80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81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80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80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80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80</v>
      </c>
      <c r="D606">
        <v>92004</v>
      </c>
      <c r="E606" t="s">
        <v>84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81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80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80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81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80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81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80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80</v>
      </c>
      <c r="D614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81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81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80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80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81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80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80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80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82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81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80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80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81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81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80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80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81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81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80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81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80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82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82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80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82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80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81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80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80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81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80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80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80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80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82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81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81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80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80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81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80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81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81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81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80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81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81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81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80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81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81</v>
      </c>
      <c r="D665">
        <v>100000</v>
      </c>
      <c r="E665">
        <v>36</v>
      </c>
      <c r="F665">
        <v>5</v>
      </c>
      <c r="G665">
        <v>0</v>
      </c>
    </row>
    <row r="666" spans="1:7" x14ac:dyDescent="0.2">
      <c r="A666" t="s">
        <v>84</v>
      </c>
      <c r="B666">
        <v>0.12989999999999999</v>
      </c>
      <c r="C666" t="s">
        <v>81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82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81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81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80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80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81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81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81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81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80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80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81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81</v>
      </c>
      <c r="D679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82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80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81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81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80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82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82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80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80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81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 t="s">
        <v>84</v>
      </c>
      <c r="C690" t="s">
        <v>81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82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80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82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81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80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81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82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80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82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82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81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81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80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81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81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80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81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81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80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81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81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80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82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80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80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80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81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80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81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81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82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81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80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81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80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81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81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81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81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80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80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80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81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80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80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82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 t="s">
        <v>84</v>
      </c>
      <c r="B737">
        <v>6.9199999999999998E-2</v>
      </c>
      <c r="C737" t="s">
        <v>80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81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81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81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82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80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81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81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80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80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80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80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80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81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81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80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80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 t="s">
        <v>84</v>
      </c>
      <c r="C754" t="s">
        <v>80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82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82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81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81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80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80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82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80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82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80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82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81</v>
      </c>
      <c r="D766">
        <v>88812.93</v>
      </c>
      <c r="E766" t="s">
        <v>84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80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80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80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80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80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80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81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81</v>
      </c>
      <c r="D774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81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80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80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81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81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80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80</v>
      </c>
      <c r="D781">
        <v>16000</v>
      </c>
      <c r="E781" t="s">
        <v>84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80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80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80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81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80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81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80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80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81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82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80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80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80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81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80</v>
      </c>
      <c r="D796">
        <v>66000</v>
      </c>
      <c r="E796" t="s">
        <v>84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81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81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80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81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81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80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80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81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80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80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80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81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80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81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80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81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82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80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81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80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82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81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80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81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82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82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81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81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80</v>
      </c>
      <c r="D825" t="s">
        <v>84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80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81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80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80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80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80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80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 t="s">
        <v>84</v>
      </c>
      <c r="C833" t="s">
        <v>80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81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81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81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80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82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81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80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81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80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80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82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81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81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81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80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81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80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80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81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81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80</v>
      </c>
      <c r="D854">
        <v>45000</v>
      </c>
      <c r="E854">
        <v>36</v>
      </c>
      <c r="F854" t="s">
        <v>84</v>
      </c>
      <c r="G854">
        <v>0</v>
      </c>
    </row>
    <row r="855" spans="1:7" x14ac:dyDescent="0.2">
      <c r="A855">
        <v>6000</v>
      </c>
      <c r="B855">
        <v>0.1</v>
      </c>
      <c r="C855" t="s">
        <v>81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80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81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81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80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80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80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80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81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80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81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81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81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81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80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82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80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81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80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80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80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81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80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80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80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80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81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81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81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81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80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80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81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81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81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80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81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81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80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80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80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80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81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81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80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81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81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81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82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81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80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81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82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81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80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80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81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81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81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81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81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82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80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81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80</v>
      </c>
      <c r="D919" t="s">
        <v>84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80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82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80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80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82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80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81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 t="s">
        <v>84</v>
      </c>
      <c r="C927" t="s">
        <v>80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80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81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80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82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80</v>
      </c>
      <c r="D932">
        <v>40000</v>
      </c>
      <c r="E932">
        <v>60</v>
      </c>
      <c r="F932" t="s">
        <v>84</v>
      </c>
      <c r="G932">
        <v>1</v>
      </c>
    </row>
    <row r="933" spans="1:7" x14ac:dyDescent="0.2">
      <c r="A933">
        <v>8000</v>
      </c>
      <c r="B933">
        <v>5.79E-2</v>
      </c>
      <c r="C933" t="s">
        <v>82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80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80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81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81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80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80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81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81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80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81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81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81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81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81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80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80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80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81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80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80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80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80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80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 t="s">
        <v>84</v>
      </c>
      <c r="C957" t="s">
        <v>82</v>
      </c>
      <c r="D957" t="s">
        <v>84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81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81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81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81</v>
      </c>
      <c r="D961">
        <v>115000</v>
      </c>
      <c r="E961">
        <v>36</v>
      </c>
      <c r="F961" t="s">
        <v>84</v>
      </c>
      <c r="G961">
        <v>0</v>
      </c>
    </row>
    <row r="962" spans="1:7" x14ac:dyDescent="0.2">
      <c r="A962">
        <v>20000</v>
      </c>
      <c r="B962">
        <v>6.54E-2</v>
      </c>
      <c r="C962" t="s">
        <v>81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80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80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80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81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81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80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80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80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81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81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80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80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81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80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81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82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81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80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81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81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80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81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80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80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80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81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81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82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80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80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80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80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81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80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81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80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81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81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80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81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81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81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80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81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80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80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80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81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82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81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81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80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80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81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80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80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81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81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80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81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80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81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81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81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80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80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81</v>
      </c>
      <c r="D1029">
        <v>68559.960000000006</v>
      </c>
      <c r="E1029" t="s">
        <v>84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81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 t="s">
        <v>84</v>
      </c>
      <c r="B1031">
        <v>6.9099999999999995E-2</v>
      </c>
      <c r="C1031" t="s">
        <v>80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81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80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81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81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81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80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80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81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81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81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82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81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80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80</v>
      </c>
      <c r="D1045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80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81</v>
      </c>
      <c r="D1047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81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82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80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80</v>
      </c>
      <c r="D1051">
        <v>60000</v>
      </c>
      <c r="E1051" t="s">
        <v>84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80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80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81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81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81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80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81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82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80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80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80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81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80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82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81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80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 t="s">
        <v>84</v>
      </c>
      <c r="C1068" t="s">
        <v>81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 t="s">
        <v>84</v>
      </c>
      <c r="C1069" t="s">
        <v>80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81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80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81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80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81</v>
      </c>
      <c r="D1074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80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81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81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81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81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81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 t="s">
        <v>84</v>
      </c>
      <c r="C1081" t="s">
        <v>81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80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80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82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81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80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81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81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80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81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80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81</v>
      </c>
      <c r="D1092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80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80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80</v>
      </c>
      <c r="D1095">
        <v>43200</v>
      </c>
      <c r="E1095">
        <v>36</v>
      </c>
      <c r="F1095" t="s">
        <v>84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81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81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82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81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80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80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80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81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81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81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 t="s">
        <v>84</v>
      </c>
      <c r="B1106">
        <v>0.14460000000000001</v>
      </c>
      <c r="C1106" t="s">
        <v>80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80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81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81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80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 t="s">
        <v>84</v>
      </c>
      <c r="B1111">
        <v>6.9099999999999995E-2</v>
      </c>
      <c r="C1111" t="s">
        <v>81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81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81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80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80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81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82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81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81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80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81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81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81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80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82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80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80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80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81</v>
      </c>
      <c r="D1129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80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81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82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 t="s">
        <v>84</v>
      </c>
      <c r="C1133" t="s">
        <v>80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81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80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81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81</v>
      </c>
      <c r="D1137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80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80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82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82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81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80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80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81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81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81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81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81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80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81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81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81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80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80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80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81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80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80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81</v>
      </c>
      <c r="D1160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81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81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81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81</v>
      </c>
      <c r="D1164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80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80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81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80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81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 t="s">
        <v>84</v>
      </c>
      <c r="B1170">
        <v>0.11119999999999999</v>
      </c>
      <c r="C1170" t="s">
        <v>80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81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 t="s">
        <v>84</v>
      </c>
      <c r="B1172">
        <v>0.11119999999999999</v>
      </c>
      <c r="C1172" t="s">
        <v>80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 t="s">
        <v>84</v>
      </c>
      <c r="C1173" t="s">
        <v>80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80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80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80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81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81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80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81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81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81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81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81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81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81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80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80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80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81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80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81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80</v>
      </c>
      <c r="D1193">
        <v>43000</v>
      </c>
      <c r="E1193">
        <v>36</v>
      </c>
      <c r="F1193" t="s">
        <v>84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80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81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81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81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81</v>
      </c>
      <c r="D1198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80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81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80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80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80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80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81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80</v>
      </c>
      <c r="D1206">
        <v>68000</v>
      </c>
      <c r="E1206" t="s">
        <v>84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80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81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81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82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81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81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81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82</v>
      </c>
      <c r="D1214" t="s">
        <v>84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81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81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80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80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81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80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81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81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81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80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81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81</v>
      </c>
      <c r="D1226" t="s">
        <v>84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80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 t="s">
        <v>84</v>
      </c>
      <c r="B1228">
        <v>7.51E-2</v>
      </c>
      <c r="C1228" t="s">
        <v>82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81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80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81</v>
      </c>
      <c r="D1231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81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80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81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80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81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80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81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81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80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81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81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81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80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81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81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81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80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80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80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 t="s">
        <v>84</v>
      </c>
      <c r="B1251">
        <v>7.8799999999999995E-2</v>
      </c>
      <c r="C1251" t="s">
        <v>81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80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80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80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80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81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81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80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80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80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80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80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80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80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81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81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82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81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80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80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80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80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 t="s">
        <v>84</v>
      </c>
      <c r="C1273" t="s">
        <v>81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80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80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81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80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82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80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80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80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81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81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81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81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80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80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82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81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80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81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81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81</v>
      </c>
      <c r="D1293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80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80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81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81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81</v>
      </c>
      <c r="D1298">
        <v>78000</v>
      </c>
      <c r="E1298" t="s">
        <v>84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80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82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80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80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81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80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80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80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80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81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80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81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81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80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81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81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80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81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80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80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81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80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80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81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81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81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81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80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81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81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80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80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81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81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81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80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81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80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80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81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80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82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81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 t="s">
        <v>84</v>
      </c>
      <c r="B1342">
        <v>0.1038</v>
      </c>
      <c r="C1342" t="s">
        <v>81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81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81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80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80</v>
      </c>
      <c r="D1346">
        <v>42996</v>
      </c>
      <c r="E1346">
        <v>36</v>
      </c>
      <c r="F1346" t="s">
        <v>84</v>
      </c>
      <c r="G1346">
        <v>0</v>
      </c>
    </row>
    <row r="1347" spans="1:7" x14ac:dyDescent="0.2">
      <c r="A1347">
        <v>14000</v>
      </c>
      <c r="B1347">
        <v>0.1186</v>
      </c>
      <c r="C1347" t="s">
        <v>80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81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81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80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82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81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81</v>
      </c>
      <c r="D1353">
        <v>45500</v>
      </c>
      <c r="E1353">
        <v>60</v>
      </c>
      <c r="F1353" t="s">
        <v>84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80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81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81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81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82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80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81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81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81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 t="s">
        <v>84</v>
      </c>
      <c r="B1363">
        <v>0.15579999999999999</v>
      </c>
      <c r="C1363" t="s">
        <v>82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80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81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80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80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80</v>
      </c>
      <c r="D1368" t="s">
        <v>84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81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80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82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81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80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81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81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80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80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80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81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80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80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81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81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81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81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80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80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80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80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81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80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80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80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80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80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81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80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81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80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80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80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81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81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81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81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81</v>
      </c>
      <c r="D1406">
        <v>54000</v>
      </c>
      <c r="E1406" t="s">
        <v>84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81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80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80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82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80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80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80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81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80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81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80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81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80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81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80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81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81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80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 t="s">
        <v>84</v>
      </c>
      <c r="B1425">
        <v>0.10249999999999999</v>
      </c>
      <c r="C1425" t="s">
        <v>81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80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80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81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81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80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81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81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81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80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80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80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80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81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81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80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81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80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81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81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80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81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80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81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80</v>
      </c>
      <c r="D1449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80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82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80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80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81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80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82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81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80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81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81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81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81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80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81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80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81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80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80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80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81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81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82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81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80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80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81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80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80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81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80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81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81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82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80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81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80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80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81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81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82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81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80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80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80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81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81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80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80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80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81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80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80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81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80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80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80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80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82</v>
      </c>
      <c r="D1508" t="s">
        <v>84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80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80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80</v>
      </c>
      <c r="D1511">
        <v>38304</v>
      </c>
      <c r="E1511" t="s">
        <v>84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82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80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80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80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80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81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82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81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80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81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81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80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80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80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81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81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80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80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82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81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81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81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80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80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81</v>
      </c>
      <c r="D1536">
        <v>63000</v>
      </c>
      <c r="E1536">
        <v>36</v>
      </c>
      <c r="F1536" t="s">
        <v>84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81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80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81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82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81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81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80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80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80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81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82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 t="s">
        <v>84</v>
      </c>
      <c r="C1548" t="s">
        <v>81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81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81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82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81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81</v>
      </c>
      <c r="D1553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80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80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80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80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81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80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80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81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80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82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80</v>
      </c>
      <c r="D1564" t="s">
        <v>84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80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80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80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80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80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81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81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81</v>
      </c>
      <c r="D1572">
        <v>58868</v>
      </c>
      <c r="E1572">
        <v>36</v>
      </c>
      <c r="F1572" t="s">
        <v>84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81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80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80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80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80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82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82</v>
      </c>
      <c r="D1579" t="s">
        <v>84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80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82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80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80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80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80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80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82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81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80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80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81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80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82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80</v>
      </c>
      <c r="D1594">
        <v>36000</v>
      </c>
      <c r="E1594">
        <v>36</v>
      </c>
      <c r="F1594" t="s">
        <v>84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80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81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80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81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81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80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 t="s">
        <v>84</v>
      </c>
      <c r="B1601">
        <v>0.14610000000000001</v>
      </c>
      <c r="C1601" t="s">
        <v>80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 t="s">
        <v>84</v>
      </c>
      <c r="B1602">
        <v>0.12870000000000001</v>
      </c>
      <c r="C1602" t="s">
        <v>80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80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81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80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80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80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81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81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80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80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81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80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81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80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80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82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81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80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81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81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82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81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81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80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80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80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81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80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81</v>
      </c>
      <c r="D1630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81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80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80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81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80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80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81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83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80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80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80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80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80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80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 t="s">
        <v>84</v>
      </c>
      <c r="C1645" t="s">
        <v>81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81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80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81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80</v>
      </c>
      <c r="D1649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80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80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80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81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80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81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80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81</v>
      </c>
      <c r="D1657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80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80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81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80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80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80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80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80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80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81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82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80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81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80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81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81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80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80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80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81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81</v>
      </c>
      <c r="D1678">
        <v>37000</v>
      </c>
      <c r="E1678">
        <v>36</v>
      </c>
      <c r="F1678" t="s">
        <v>84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81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81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80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80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80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80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80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82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80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80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80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81</v>
      </c>
      <c r="D1690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80</v>
      </c>
      <c r="D1691" t="s">
        <v>84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81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81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80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80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80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80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80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80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81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81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80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80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81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80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80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81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80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81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80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81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80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80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81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80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81</v>
      </c>
      <c r="D1716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81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81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80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81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81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80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81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80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81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 t="s">
        <v>84</v>
      </c>
      <c r="C1726" t="s">
        <v>81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82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81</v>
      </c>
      <c r="D1728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80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83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80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80</v>
      </c>
      <c r="D1732">
        <v>143000</v>
      </c>
      <c r="E1732" t="s">
        <v>84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80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81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82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80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81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81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81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81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82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80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81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81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81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80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80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81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80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80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 t="s">
        <v>84</v>
      </c>
      <c r="B1751">
        <v>9.6299999999999997E-2</v>
      </c>
      <c r="C1751" t="s">
        <v>81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81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80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82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80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81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80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81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80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80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81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80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81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81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80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80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81</v>
      </c>
      <c r="D1767" t="s">
        <v>84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80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80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80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80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81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80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80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80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81</v>
      </c>
      <c r="D1776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81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80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80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80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80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82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81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80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81</v>
      </c>
      <c r="D1785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80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81</v>
      </c>
      <c r="D1787">
        <v>45996</v>
      </c>
      <c r="E1787">
        <v>36</v>
      </c>
      <c r="F1787" t="s">
        <v>84</v>
      </c>
      <c r="G1787">
        <v>0</v>
      </c>
    </row>
    <row r="1788" spans="1:7" x14ac:dyDescent="0.2">
      <c r="A1788">
        <v>6000</v>
      </c>
      <c r="B1788">
        <v>0.1221</v>
      </c>
      <c r="C1788" t="s">
        <v>83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80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81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83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82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80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81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80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80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 t="s">
        <v>84</v>
      </c>
      <c r="C1797" t="s">
        <v>80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81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80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80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80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80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80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81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80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82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 t="s">
        <v>84</v>
      </c>
      <c r="C1807" t="s">
        <v>80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80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 t="s">
        <v>84</v>
      </c>
      <c r="B1809">
        <v>0.12529999999999999</v>
      </c>
      <c r="C1809" t="s">
        <v>81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81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81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80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80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80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81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 t="s">
        <v>84</v>
      </c>
      <c r="C1816" t="s">
        <v>80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81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82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82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81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81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80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80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80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81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80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80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80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80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81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80</v>
      </c>
      <c r="D1831">
        <v>38000</v>
      </c>
      <c r="E1831" t="s">
        <v>84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80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81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80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80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80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80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80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81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81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81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80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80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81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82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80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80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80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80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80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80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82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80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80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80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80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80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80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81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80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81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80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80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81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80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80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81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83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81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80</v>
      </c>
      <c r="D1870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81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81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82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80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82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80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80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80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80</v>
      </c>
      <c r="D1879">
        <v>30000</v>
      </c>
      <c r="E1879" t="s">
        <v>84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80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80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81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81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80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82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82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80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80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 t="s">
        <v>84</v>
      </c>
      <c r="B1889">
        <v>7.1199999999999999E-2</v>
      </c>
      <c r="C1889" t="s">
        <v>80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80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80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80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80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80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80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81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81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80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80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81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81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82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80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81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82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81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81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80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80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81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80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81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81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81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82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81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 t="s">
        <v>84</v>
      </c>
      <c r="C1917" t="s">
        <v>82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82</v>
      </c>
      <c r="D1918">
        <v>83000</v>
      </c>
      <c r="E1918" t="s">
        <v>84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81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81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81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81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80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80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81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80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81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81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81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 t="s">
        <v>84</v>
      </c>
      <c r="C1930" t="s">
        <v>81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81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80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80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80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80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81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80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81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80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 t="s">
        <v>84</v>
      </c>
      <c r="B1940">
        <v>0.1757</v>
      </c>
      <c r="C1940" t="s">
        <v>80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81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80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80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81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81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80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80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80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81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80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80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80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81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80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80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81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81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81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81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81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81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80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80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82</v>
      </c>
      <c r="D1964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80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81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81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81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81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81</v>
      </c>
      <c r="D1970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81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81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80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81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80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81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81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80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82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80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81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80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80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81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81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80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80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80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80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82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81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81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80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81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81</v>
      </c>
      <c r="D1995">
        <v>115518</v>
      </c>
      <c r="E1995" t="s">
        <v>84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80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81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81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81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80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80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81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82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81</v>
      </c>
      <c r="D2004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80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82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81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81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82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80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81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81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82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82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80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81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81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81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81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81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81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81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80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81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80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80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81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80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81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80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82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82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82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80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81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80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80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82</v>
      </c>
      <c r="D2038">
        <v>200000</v>
      </c>
      <c r="E2038" t="s">
        <v>84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80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81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80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80</v>
      </c>
      <c r="D2042">
        <v>48000</v>
      </c>
      <c r="E2042" t="s">
        <v>84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81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81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81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80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81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81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80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81</v>
      </c>
      <c r="D2050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81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 t="s">
        <v>84</v>
      </c>
      <c r="C2052" t="s">
        <v>81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80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81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81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80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81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81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80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81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80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81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80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80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81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80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80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80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80</v>
      </c>
      <c r="D2069" t="s">
        <v>84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81</v>
      </c>
      <c r="D2070">
        <v>140000</v>
      </c>
      <c r="E2070" t="s">
        <v>84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81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80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80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81</v>
      </c>
      <c r="D2074">
        <v>55000</v>
      </c>
      <c r="E2074" t="s">
        <v>84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81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81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80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81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80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81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80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80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80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80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80</v>
      </c>
      <c r="D2085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80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80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81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81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81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80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81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81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80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81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80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81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81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81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80</v>
      </c>
      <c r="D2100">
        <v>65000</v>
      </c>
      <c r="E2100">
        <v>36</v>
      </c>
      <c r="F2100" t="s">
        <v>84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80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81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80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81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81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81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82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80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81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81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80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81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81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81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81</v>
      </c>
      <c r="D2115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80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81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80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81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81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80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80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81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81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80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81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81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82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81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81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80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81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81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80</v>
      </c>
      <c r="D2134">
        <v>33460</v>
      </c>
      <c r="E2134">
        <v>36</v>
      </c>
      <c r="F2134" t="s">
        <v>84</v>
      </c>
      <c r="G2134">
        <v>1</v>
      </c>
    </row>
    <row r="2135" spans="1:7" x14ac:dyDescent="0.2">
      <c r="A2135" t="s">
        <v>84</v>
      </c>
      <c r="B2135">
        <v>0.25800000000000001</v>
      </c>
      <c r="C2135" t="s">
        <v>81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80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80</v>
      </c>
      <c r="D2137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81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81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81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81</v>
      </c>
      <c r="D2141">
        <v>150000</v>
      </c>
      <c r="E2141">
        <v>60</v>
      </c>
      <c r="F2141" t="s">
        <v>84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82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80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81</v>
      </c>
      <c r="D2144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80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80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81</v>
      </c>
      <c r="D2147">
        <v>70000</v>
      </c>
      <c r="E2147">
        <v>36</v>
      </c>
      <c r="F2147" t="s">
        <v>84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81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81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80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80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82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80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81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81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81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80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80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80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80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81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80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80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81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82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81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81</v>
      </c>
      <c r="D2167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80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81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81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82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81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80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80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80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81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80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81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81</v>
      </c>
      <c r="D2179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80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80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80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80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80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80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80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 t="s">
        <v>84</v>
      </c>
      <c r="B2187">
        <v>0.1099</v>
      </c>
      <c r="C2187" t="s">
        <v>82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81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82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81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81</v>
      </c>
      <c r="D2191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81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80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81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81</v>
      </c>
      <c r="D2195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81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80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80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81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82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80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80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81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81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82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81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82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80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80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81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81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81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81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81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82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82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81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81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81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81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80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81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80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81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81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81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81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80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82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81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81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81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80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82</v>
      </c>
      <c r="D2234">
        <v>60000</v>
      </c>
      <c r="E2234">
        <v>36</v>
      </c>
      <c r="F2234" t="s">
        <v>84</v>
      </c>
      <c r="G2234">
        <v>1</v>
      </c>
    </row>
    <row r="2235" spans="1:7" x14ac:dyDescent="0.2">
      <c r="A2235">
        <v>35000</v>
      </c>
      <c r="B2235">
        <v>0.192</v>
      </c>
      <c r="C2235" t="s">
        <v>81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81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81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81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81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80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81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80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81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80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81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81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81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80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81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81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81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81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80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80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80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81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80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82</v>
      </c>
      <c r="D2258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81</v>
      </c>
      <c r="D2259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81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81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80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80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82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80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81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81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81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81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80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82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80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80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80</v>
      </c>
      <c r="D2274" t="s">
        <v>84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81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81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80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81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82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81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80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80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82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82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81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82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80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81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81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81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81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81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81</v>
      </c>
      <c r="D2293" t="s">
        <v>84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81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81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80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82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 t="s">
        <v>84</v>
      </c>
      <c r="C2298" t="s">
        <v>80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81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80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82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81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81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81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80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81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80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81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81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81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81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80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81</v>
      </c>
      <c r="D2313" t="s">
        <v>84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82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81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81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82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81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82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80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80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80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81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81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 t="s">
        <v>84</v>
      </c>
      <c r="C2325" t="s">
        <v>81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80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80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81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81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80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80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81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80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82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82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80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81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80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80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82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82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80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81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82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80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80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80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80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82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81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81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80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81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80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81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81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81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80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81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80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 t="s">
        <v>84</v>
      </c>
      <c r="C2361" t="s">
        <v>80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82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 t="s">
        <v>84</v>
      </c>
      <c r="B2363">
        <v>0.192</v>
      </c>
      <c r="C2363" t="s">
        <v>81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81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81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81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81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80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82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80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80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81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80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80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81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80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80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81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81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81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80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81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80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80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80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81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81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81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80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81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81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81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81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81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81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81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81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81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80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81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80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81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82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80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81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81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81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81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80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81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82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80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81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 t="s">
        <v>84</v>
      </c>
      <c r="C2414" t="s">
        <v>80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80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81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81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81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80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81</v>
      </c>
      <c r="D2420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80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80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81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81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80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81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80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81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81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81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80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80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 t="s">
        <v>84</v>
      </c>
      <c r="B2433">
        <v>0.17100000000000001</v>
      </c>
      <c r="C2433" t="s">
        <v>81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80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81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80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81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80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81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80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80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80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81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80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81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80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81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80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80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81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81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80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81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81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81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81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80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81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81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80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80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80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80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82</v>
      </c>
      <c r="D2464">
        <v>75000</v>
      </c>
      <c r="E2464">
        <v>60</v>
      </c>
      <c r="F2464" t="s">
        <v>84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80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80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81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80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81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81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81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81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81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81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80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81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81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80</v>
      </c>
      <c r="D2478" t="s">
        <v>84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81</v>
      </c>
      <c r="D2479">
        <v>109000</v>
      </c>
      <c r="E2479">
        <v>36</v>
      </c>
      <c r="F2479" t="s">
        <v>84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81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81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80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81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81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80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81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81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81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81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80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82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80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80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80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81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80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81</v>
      </c>
      <c r="D2497">
        <v>65000</v>
      </c>
      <c r="E2497" t="s">
        <v>84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80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81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81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81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81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80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81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82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81</v>
      </c>
      <c r="D2506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81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81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81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81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80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80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81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80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81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82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81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 t="s">
        <v>84</v>
      </c>
      <c r="B2518">
        <v>0.11990000000000001</v>
      </c>
      <c r="C2518" t="s">
        <v>80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82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80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81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80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80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81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81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80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81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81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80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82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81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80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80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81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 t="s">
        <v>84</v>
      </c>
      <c r="B2535">
        <v>9.6699999999999994E-2</v>
      </c>
      <c r="C2535" t="s">
        <v>81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80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81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81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81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81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81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81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80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81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80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81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81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82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81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81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81</v>
      </c>
      <c r="D2551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81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80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81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81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 t="s">
        <v>84</v>
      </c>
      <c r="C2556" t="s">
        <v>80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80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81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82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80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80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82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81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81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81</v>
      </c>
      <c r="D2565">
        <v>83000</v>
      </c>
      <c r="E2565">
        <v>36</v>
      </c>
      <c r="F2565" t="s">
        <v>84</v>
      </c>
      <c r="G2565">
        <v>0</v>
      </c>
    </row>
    <row r="2566" spans="1:7" x14ac:dyDescent="0.2">
      <c r="A2566">
        <v>14000</v>
      </c>
      <c r="B2566">
        <v>0.192</v>
      </c>
      <c r="C2566" t="s">
        <v>80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81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80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81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80</v>
      </c>
      <c r="D2570">
        <v>87000</v>
      </c>
      <c r="E2570" t="s">
        <v>84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81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80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80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80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81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81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81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81</v>
      </c>
      <c r="D2578" t="s">
        <v>84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80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82</v>
      </c>
      <c r="D2580">
        <v>60000</v>
      </c>
      <c r="E2580" t="s">
        <v>84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80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80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82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82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80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81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80</v>
      </c>
      <c r="D2587">
        <v>86000</v>
      </c>
      <c r="E2587" t="s">
        <v>84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80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81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81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81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82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80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80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81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81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80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80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80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81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81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81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81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80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81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81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81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81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81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81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80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80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81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80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81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81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81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80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80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81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80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81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81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81</v>
      </c>
      <c r="D2624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81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80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80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80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 t="s">
        <v>84</v>
      </c>
      <c r="C2629" t="s">
        <v>80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80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81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80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80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80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81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80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82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80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82</v>
      </c>
      <c r="D2639">
        <v>40000</v>
      </c>
      <c r="E2639">
        <v>36</v>
      </c>
      <c r="F2639" t="s">
        <v>84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80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80</v>
      </c>
      <c r="D2641" t="s">
        <v>84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81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81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80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82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80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80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80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81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81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 t="s">
        <v>84</v>
      </c>
      <c r="B2651">
        <v>0.1099</v>
      </c>
      <c r="C2651" t="s">
        <v>81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80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81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 t="s">
        <v>84</v>
      </c>
      <c r="B2654">
        <v>0.15609999999999999</v>
      </c>
      <c r="C2654" t="s">
        <v>81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82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82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81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81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80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80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81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 t="s">
        <v>84</v>
      </c>
      <c r="C2662" t="s">
        <v>81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81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81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81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81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82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81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81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81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80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81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81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80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82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80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80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82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82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82</v>
      </c>
      <c r="D2680">
        <v>55000</v>
      </c>
      <c r="E2680" t="s">
        <v>84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80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81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81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81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81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81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81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82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81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81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81</v>
      </c>
      <c r="D2691">
        <v>55000</v>
      </c>
      <c r="E2691" t="s">
        <v>84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81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80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80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81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80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80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80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80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82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80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80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80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82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81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81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80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80</v>
      </c>
      <c r="D2708">
        <v>41200</v>
      </c>
      <c r="E2708">
        <v>36</v>
      </c>
      <c r="F2708" t="s">
        <v>84</v>
      </c>
      <c r="G2708">
        <v>0</v>
      </c>
    </row>
    <row r="2709" spans="1:7" x14ac:dyDescent="0.2">
      <c r="A2709">
        <v>8000</v>
      </c>
      <c r="B2709">
        <v>0.21</v>
      </c>
      <c r="C2709" t="s">
        <v>80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82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80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80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81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80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80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80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81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80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81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81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 t="s">
        <v>84</v>
      </c>
      <c r="C2721" t="s">
        <v>80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81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80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81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81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81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81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81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81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80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80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80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80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80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80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80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81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81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81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80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82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80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81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80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 t="s">
        <v>84</v>
      </c>
      <c r="B2745">
        <v>9.9900000000000003E-2</v>
      </c>
      <c r="C2745" t="s">
        <v>81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80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81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81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82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80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81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82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80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80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81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82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81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80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80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81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81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82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80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80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81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80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81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81</v>
      </c>
      <c r="D2768">
        <v>100000</v>
      </c>
      <c r="E2768">
        <v>36</v>
      </c>
      <c r="F2768">
        <v>6</v>
      </c>
      <c r="G2768">
        <v>0</v>
      </c>
    </row>
    <row r="2769" spans="1:7" x14ac:dyDescent="0.2">
      <c r="A2769" t="s">
        <v>84</v>
      </c>
      <c r="B2769">
        <v>0.192</v>
      </c>
      <c r="C2769" t="s">
        <v>80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81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81</v>
      </c>
      <c r="D2771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80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81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81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80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81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80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80</v>
      </c>
      <c r="D2778" t="s">
        <v>84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81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80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80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81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82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80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80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81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81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80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 t="s">
        <v>84</v>
      </c>
      <c r="C2789" t="s">
        <v>81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81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81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80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80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81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81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81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81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81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82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81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81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81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81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80</v>
      </c>
      <c r="D2804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80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81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82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80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81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81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81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 t="s">
        <v>84</v>
      </c>
      <c r="C2812" t="s">
        <v>81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80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81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81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81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81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81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81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80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81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81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80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81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81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81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81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 t="s">
        <v>84</v>
      </c>
      <c r="C2828" t="s">
        <v>81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81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81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80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81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81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80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80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80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81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81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80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81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80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81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82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82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81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80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81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81</v>
      </c>
      <c r="D2848" t="s">
        <v>84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80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81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 t="s">
        <v>84</v>
      </c>
      <c r="B2851">
        <v>9.9900000000000003E-2</v>
      </c>
      <c r="C2851" t="s">
        <v>80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80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81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81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80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80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80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80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80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81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81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81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81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80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81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80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80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81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82</v>
      </c>
      <c r="D2869">
        <v>26200</v>
      </c>
      <c r="E2869">
        <v>36</v>
      </c>
      <c r="F2869" t="s">
        <v>84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81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80</v>
      </c>
      <c r="D2871">
        <v>30000</v>
      </c>
      <c r="E2871">
        <v>36</v>
      </c>
      <c r="F2871" t="s">
        <v>84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80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81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81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81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81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80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80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80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82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81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81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81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81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80</v>
      </c>
      <c r="D2885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81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81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81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81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82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81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81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81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80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81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80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80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81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80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80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81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80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80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81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81</v>
      </c>
      <c r="D2905">
        <v>34000</v>
      </c>
      <c r="E2905">
        <v>60</v>
      </c>
      <c r="F2905" t="s">
        <v>84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80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81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81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80</v>
      </c>
      <c r="D2909">
        <v>34000</v>
      </c>
      <c r="E2909">
        <v>36</v>
      </c>
      <c r="F2909" t="s">
        <v>84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81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81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81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82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81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81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81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81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80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81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81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81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80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80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81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 t="s">
        <v>84</v>
      </c>
      <c r="B2925">
        <v>9.2499999999999999E-2</v>
      </c>
      <c r="C2925" t="s">
        <v>81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81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81</v>
      </c>
      <c r="D2927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80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81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81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80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81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 t="s">
        <v>84</v>
      </c>
      <c r="C2933" t="s">
        <v>82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82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80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81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81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81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81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80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81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80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80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81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81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80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81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81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81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 t="s">
        <v>84</v>
      </c>
      <c r="B2950">
        <v>0.14330000000000001</v>
      </c>
      <c r="C2950" t="s">
        <v>82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80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81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80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80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82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81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80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81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80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80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80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80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81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80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81</v>
      </c>
      <c r="D2965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80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81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82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82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81</v>
      </c>
      <c r="D2970" t="s">
        <v>84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80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81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80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 t="s">
        <v>84</v>
      </c>
      <c r="B2974">
        <v>0.1678</v>
      </c>
      <c r="C2974" t="s">
        <v>80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81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82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80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81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80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81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81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80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80</v>
      </c>
      <c r="D2983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81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81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80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80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81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81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80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81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81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80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80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81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80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82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80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81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82</v>
      </c>
      <c r="D3000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81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81</v>
      </c>
      <c r="D3002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80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81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81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81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81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80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80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81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82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80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80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80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81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80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80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80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80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81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81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81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81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81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81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80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82</v>
      </c>
      <c r="D3027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80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80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80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80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80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80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81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81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81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81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80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81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81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80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81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81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80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81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81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81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82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81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81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82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80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81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80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81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80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80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82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80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81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80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82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81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81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80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81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81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80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80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81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82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80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80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81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81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82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81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82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81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 t="s">
        <v>84</v>
      </c>
      <c r="C3080" t="s">
        <v>81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81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80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81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82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81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81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80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81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81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81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81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80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81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80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80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80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81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80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82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80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81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81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81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80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82</v>
      </c>
      <c r="D3105">
        <v>88000</v>
      </c>
      <c r="E3105">
        <v>36</v>
      </c>
      <c r="F3105" t="s">
        <v>84</v>
      </c>
      <c r="G3105">
        <v>0</v>
      </c>
    </row>
    <row r="3106" spans="1:7" x14ac:dyDescent="0.2">
      <c r="A3106">
        <v>9600</v>
      </c>
      <c r="B3106">
        <v>0.1678</v>
      </c>
      <c r="C3106" t="s">
        <v>81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81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81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81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 t="s">
        <v>84</v>
      </c>
      <c r="C3110" t="s">
        <v>80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81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81</v>
      </c>
      <c r="D3112">
        <v>60000</v>
      </c>
      <c r="E3112">
        <v>36</v>
      </c>
      <c r="F3112" t="s">
        <v>84</v>
      </c>
      <c r="G3112">
        <v>0</v>
      </c>
    </row>
    <row r="3113" spans="1:7" x14ac:dyDescent="0.2">
      <c r="A3113">
        <v>10000</v>
      </c>
      <c r="B3113">
        <v>0.1588</v>
      </c>
      <c r="C3113" t="s">
        <v>80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81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81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80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80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81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81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81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81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81</v>
      </c>
      <c r="D3122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80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81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81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81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81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81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81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80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81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81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80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81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80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81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81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81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80</v>
      </c>
      <c r="D3139">
        <v>73000</v>
      </c>
      <c r="E3139">
        <v>36</v>
      </c>
      <c r="F3139" t="s">
        <v>84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81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81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82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81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81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81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80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81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80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81</v>
      </c>
      <c r="D3149">
        <v>78000</v>
      </c>
      <c r="E3149" t="s">
        <v>84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81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 t="s">
        <v>84</v>
      </c>
      <c r="B3151">
        <v>0.19520000000000001</v>
      </c>
      <c r="C3151" t="s">
        <v>80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81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80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81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81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81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81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81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81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80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81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82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80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80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80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81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81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81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80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80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81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81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81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81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80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80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81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81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82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80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80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 t="s">
        <v>84</v>
      </c>
      <c r="B3182">
        <v>9.7100000000000006E-2</v>
      </c>
      <c r="C3182" t="s">
        <v>81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80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81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82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80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81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80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81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80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80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80</v>
      </c>
      <c r="D3192">
        <v>32000</v>
      </c>
      <c r="E3192" t="s">
        <v>84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81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81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80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80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80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81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80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80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80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82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81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81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81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81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80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80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81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80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82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81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80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82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80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80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81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81</v>
      </c>
      <c r="D3218">
        <v>110000</v>
      </c>
      <c r="E3218">
        <v>36</v>
      </c>
      <c r="F3218" t="s">
        <v>84</v>
      </c>
      <c r="G3218">
        <v>0</v>
      </c>
    </row>
    <row r="3219" spans="1:7" x14ac:dyDescent="0.2">
      <c r="A3219">
        <v>10000</v>
      </c>
      <c r="B3219">
        <v>0.1235</v>
      </c>
      <c r="C3219" t="s">
        <v>80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 t="s">
        <v>84</v>
      </c>
      <c r="C3220" t="s">
        <v>81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81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80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80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80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81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80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81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82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81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82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81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81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81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81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80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81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80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80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81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81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81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81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81</v>
      </c>
      <c r="D3243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80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81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80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81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80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80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81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81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81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80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81</v>
      </c>
      <c r="D3254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81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81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80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80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81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80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81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81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81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81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80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80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81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80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82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81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81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81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80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81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80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80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80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81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80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81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80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80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81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80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81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81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81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81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81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81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81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81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81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80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80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80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80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 t="s">
        <v>84</v>
      </c>
      <c r="C3298" t="s">
        <v>80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80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81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81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80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81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80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80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81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80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81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81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81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81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81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81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81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80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81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81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81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80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81</v>
      </c>
      <c r="D3320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81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81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80</v>
      </c>
      <c r="D3323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80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81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80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80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82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80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80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81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81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80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81</v>
      </c>
      <c r="D3334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80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81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81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80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80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81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81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80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80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82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81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81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81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81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81</v>
      </c>
      <c r="D3349">
        <v>55000</v>
      </c>
      <c r="E3349" t="s">
        <v>84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81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81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81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81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80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80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80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80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80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80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81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80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80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82</v>
      </c>
      <c r="D3363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 t="s">
        <v>84</v>
      </c>
      <c r="C3364" t="s">
        <v>82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81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81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80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80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80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82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81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81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80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80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81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80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81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80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81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80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81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80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80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81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81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80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81</v>
      </c>
      <c r="D3387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80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81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81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80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81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81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81</v>
      </c>
      <c r="D3394">
        <v>60000</v>
      </c>
      <c r="E3394">
        <v>60</v>
      </c>
      <c r="F3394" t="s">
        <v>84</v>
      </c>
      <c r="G3394">
        <v>0</v>
      </c>
    </row>
    <row r="3395" spans="1:7" x14ac:dyDescent="0.2">
      <c r="A3395">
        <v>10575</v>
      </c>
      <c r="B3395">
        <v>0.1678</v>
      </c>
      <c r="C3395" t="s">
        <v>81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 t="s">
        <v>84</v>
      </c>
      <c r="C3396" t="s">
        <v>81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81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81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80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80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81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81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81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81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81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81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80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81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81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80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81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 t="s">
        <v>84</v>
      </c>
      <c r="B3412">
        <v>0.1368</v>
      </c>
      <c r="C3412" t="s">
        <v>80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81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81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81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81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81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80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82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80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81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82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81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81</v>
      </c>
      <c r="D3424" t="s">
        <v>84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81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80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80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81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80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80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81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80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82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80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82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81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81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81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80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81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80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81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81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80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81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80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81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81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81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80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80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80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80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81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80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81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81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81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80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80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81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80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81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80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80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81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81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80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80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81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80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82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80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81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80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81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80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81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81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81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81</v>
      </c>
      <c r="D3481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81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81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81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80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80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81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80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80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82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80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81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81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80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81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81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81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81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80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81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80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80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82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81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81</v>
      </c>
      <c r="D3505">
        <v>45000</v>
      </c>
      <c r="E3505">
        <v>36</v>
      </c>
      <c r="F3505" t="s">
        <v>84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81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80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81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80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81</v>
      </c>
      <c r="D3510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81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81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80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81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80</v>
      </c>
      <c r="D3515">
        <v>60000</v>
      </c>
      <c r="E3515" t="s">
        <v>84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80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81</v>
      </c>
      <c r="D3517">
        <v>33280</v>
      </c>
      <c r="E3517">
        <v>36</v>
      </c>
      <c r="F3517" t="s">
        <v>84</v>
      </c>
      <c r="G3517">
        <v>1</v>
      </c>
    </row>
    <row r="3518" spans="1:7" x14ac:dyDescent="0.2">
      <c r="A3518">
        <v>2500</v>
      </c>
      <c r="B3518">
        <v>0.216</v>
      </c>
      <c r="C3518" t="s">
        <v>81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81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81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81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81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82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81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80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82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81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81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81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81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80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80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80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 t="s">
        <v>84</v>
      </c>
      <c r="C3534" t="s">
        <v>80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81</v>
      </c>
      <c r="D3535">
        <v>50000</v>
      </c>
      <c r="E3535" t="s">
        <v>84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80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81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82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81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81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80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80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81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80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80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80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81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81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80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80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80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81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80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80</v>
      </c>
      <c r="D3554">
        <v>88000</v>
      </c>
      <c r="E3554">
        <v>36</v>
      </c>
      <c r="F3554" t="s">
        <v>84</v>
      </c>
      <c r="G3554">
        <v>0</v>
      </c>
    </row>
    <row r="3555" spans="1:7" x14ac:dyDescent="0.2">
      <c r="A3555">
        <v>18700</v>
      </c>
      <c r="B3555" t="s">
        <v>84</v>
      </c>
      <c r="C3555" t="s">
        <v>81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81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80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80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81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81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81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81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81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81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81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81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80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80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80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80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81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80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81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81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81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81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81</v>
      </c>
      <c r="D3577">
        <v>144200</v>
      </c>
      <c r="E3577" t="s">
        <v>84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80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80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81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80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80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80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81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80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81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81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81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81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80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80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80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80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81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81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81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80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80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81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81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81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81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81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81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81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82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82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81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82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81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80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81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81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82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82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80</v>
      </c>
      <c r="D3616">
        <v>50000</v>
      </c>
      <c r="E3616" t="s">
        <v>84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81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80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81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81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81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80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80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81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80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81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80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82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80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80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81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81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80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81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80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81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80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80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81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81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80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80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82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81</v>
      </c>
      <c r="D3644" t="s">
        <v>84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80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82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81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80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81</v>
      </c>
      <c r="D3649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80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80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82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81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81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81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80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80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81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80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81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82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81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81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80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81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81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80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80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80</v>
      </c>
      <c r="D3669">
        <v>55000</v>
      </c>
      <c r="E3669">
        <v>36</v>
      </c>
      <c r="F3669" t="s">
        <v>84</v>
      </c>
      <c r="G3669">
        <v>0</v>
      </c>
    </row>
    <row r="3670" spans="1:7" x14ac:dyDescent="0.2">
      <c r="A3670">
        <v>4000</v>
      </c>
      <c r="B3670">
        <v>0.216</v>
      </c>
      <c r="C3670" t="s">
        <v>80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81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81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80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81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81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80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81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81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 t="s">
        <v>84</v>
      </c>
      <c r="C3679" t="s">
        <v>80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81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80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80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80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80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80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81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81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81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80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80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82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81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81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82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80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80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82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80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80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80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81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80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81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80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81</v>
      </c>
      <c r="D3705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82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81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81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82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82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81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80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80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81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80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81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82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82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80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81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81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80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80</v>
      </c>
      <c r="D3723">
        <v>30000</v>
      </c>
      <c r="E3723" t="s">
        <v>84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80</v>
      </c>
      <c r="D3724" t="s">
        <v>84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81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81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81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81</v>
      </c>
      <c r="D3728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80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80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81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80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80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81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81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80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80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81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80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81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81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82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81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81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81</v>
      </c>
      <c r="D3745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81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81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81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80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80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81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81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80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80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81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82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80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81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81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81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80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81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80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80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80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81</v>
      </c>
      <c r="D3766">
        <v>70000</v>
      </c>
      <c r="E3766">
        <v>60</v>
      </c>
      <c r="F3766" t="s">
        <v>84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81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81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81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81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81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81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81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80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81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82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81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80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81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80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80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81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81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81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80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80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81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81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81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81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81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80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81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80</v>
      </c>
      <c r="D3794">
        <v>60000</v>
      </c>
      <c r="E3794" t="s">
        <v>84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80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81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80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81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80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81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81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80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81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81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80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81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81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80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80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81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80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81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81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80</v>
      </c>
      <c r="D3814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82</v>
      </c>
      <c r="D3815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80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80</v>
      </c>
      <c r="D3817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80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82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81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80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80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81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80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81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 t="s">
        <v>84</v>
      </c>
      <c r="C3826" t="s">
        <v>80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80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81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82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80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80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81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80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81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80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81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81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80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81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80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82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80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81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80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 t="s">
        <v>84</v>
      </c>
      <c r="B3845">
        <v>0.18490000000000001</v>
      </c>
      <c r="C3845" t="s">
        <v>81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80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81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81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80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80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82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81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81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81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81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81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81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81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81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80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81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81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80</v>
      </c>
      <c r="D3863" t="s">
        <v>84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81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80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80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81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81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80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81</v>
      </c>
      <c r="D3870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80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81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81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81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82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81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81</v>
      </c>
      <c r="D3877">
        <v>59800</v>
      </c>
      <c r="E3877">
        <v>36</v>
      </c>
      <c r="F3877" t="s">
        <v>84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81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80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80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80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81</v>
      </c>
      <c r="D3882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81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81</v>
      </c>
      <c r="D3884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81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81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80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82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81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81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81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80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80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80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80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80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80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80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81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80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80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82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80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81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80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80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80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81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81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80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80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82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81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80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80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81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80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81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80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82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80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81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81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80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80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80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81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81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81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82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82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81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80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80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80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80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81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81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81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81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80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80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81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81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81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80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81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81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80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81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81</v>
      </c>
      <c r="D3951">
        <v>109000</v>
      </c>
      <c r="E3951" t="s">
        <v>84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81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81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81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80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80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81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80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82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80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81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81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80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80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80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80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81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81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80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82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80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80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80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81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81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81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80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81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80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81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80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80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80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81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80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81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81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80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80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81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80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82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81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80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81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80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81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80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81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80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81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81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80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82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80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81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80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82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81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80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81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80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81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80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81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80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80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81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80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81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80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80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82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81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81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81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82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81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82</v>
      </c>
      <c r="D4029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80</v>
      </c>
      <c r="D4030">
        <v>86000</v>
      </c>
      <c r="E4030" t="s">
        <v>84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80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81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80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81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81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81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80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81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80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81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80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80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81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81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81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80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81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81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81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81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80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81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81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80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 t="s">
        <v>84</v>
      </c>
      <c r="B4055">
        <v>6.0299999999999999E-2</v>
      </c>
      <c r="C4055" t="s">
        <v>81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80</v>
      </c>
      <c r="D4056" t="s">
        <v>84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81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81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80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80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81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80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80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 t="s">
        <v>84</v>
      </c>
      <c r="C4064" t="s">
        <v>81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80</v>
      </c>
      <c r="D4065">
        <v>86000</v>
      </c>
      <c r="E4065">
        <v>36</v>
      </c>
      <c r="F4065" t="s">
        <v>84</v>
      </c>
      <c r="G4065">
        <v>0</v>
      </c>
    </row>
    <row r="4066" spans="1:7" x14ac:dyDescent="0.2">
      <c r="A4066">
        <v>25000</v>
      </c>
      <c r="B4066">
        <v>0.1114</v>
      </c>
      <c r="C4066" t="s">
        <v>82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81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81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81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81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80</v>
      </c>
      <c r="D4071">
        <v>33000</v>
      </c>
      <c r="E4071" t="s">
        <v>84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81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 t="s">
        <v>84</v>
      </c>
      <c r="B4073">
        <v>0.158</v>
      </c>
      <c r="C4073" t="s">
        <v>80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 t="s">
        <v>84</v>
      </c>
      <c r="C4074" t="s">
        <v>80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81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80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81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81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 t="s">
        <v>84</v>
      </c>
      <c r="C4079" t="s">
        <v>80</v>
      </c>
      <c r="D4079">
        <v>43000</v>
      </c>
      <c r="E4079">
        <v>36</v>
      </c>
      <c r="F4079" t="s">
        <v>84</v>
      </c>
      <c r="G4079">
        <v>0</v>
      </c>
    </row>
    <row r="4080" spans="1:7" x14ac:dyDescent="0.2">
      <c r="A4080">
        <v>10000</v>
      </c>
      <c r="B4080">
        <v>0.1212</v>
      </c>
      <c r="C4080" t="s">
        <v>81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80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80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81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80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81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80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80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81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81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80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81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80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81</v>
      </c>
      <c r="D4093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80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81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80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80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80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80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80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80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80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81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81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81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80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81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80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81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80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82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80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81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80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81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81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82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80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81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81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81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81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80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82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81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80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82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80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81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81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81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81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82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80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80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80</v>
      </c>
      <c r="D4136">
        <v>33000</v>
      </c>
      <c r="E4136" t="s">
        <v>84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80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81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80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81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80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81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80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80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80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80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81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81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81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80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81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81</v>
      </c>
      <c r="D4152" t="s">
        <v>84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81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81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81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80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81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81</v>
      </c>
      <c r="D4158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80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81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80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80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80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80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81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82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81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81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81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80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80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80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 t="s">
        <v>84</v>
      </c>
      <c r="B4173">
        <v>0.1114</v>
      </c>
      <c r="C4173" t="s">
        <v>81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80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80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81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80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82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81</v>
      </c>
      <c r="D4179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81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81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81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80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81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80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80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80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80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80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80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80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82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80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81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80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80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80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80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81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80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80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81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80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81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81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80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80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80</v>
      </c>
      <c r="D4208">
        <v>31000</v>
      </c>
      <c r="E4208" t="s">
        <v>84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81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80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80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80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81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81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81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81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80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81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80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80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81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81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81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80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80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81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81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80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82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80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81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82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81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80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81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80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80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81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80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81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81</v>
      </c>
      <c r="D4241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81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80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81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80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80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80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81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82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81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80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80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80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80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81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80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81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80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80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80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81</v>
      </c>
      <c r="D4261">
        <v>85000</v>
      </c>
      <c r="E4261" t="s">
        <v>84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81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81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 t="s">
        <v>84</v>
      </c>
      <c r="C4264" t="s">
        <v>80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80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80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81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81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82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81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 t="s">
        <v>84</v>
      </c>
      <c r="C4271" t="s">
        <v>81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81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80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81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81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81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80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81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80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80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80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81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80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80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80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80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81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80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81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81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80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80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81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81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80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81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80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81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80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81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80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81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80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81</v>
      </c>
      <c r="D4304" t="s">
        <v>84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81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81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80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80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81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81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80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81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81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81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82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81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81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81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81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81</v>
      </c>
      <c r="D4320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81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80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81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80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81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80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81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81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81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82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 t="s">
        <v>84</v>
      </c>
      <c r="C4331" t="s">
        <v>81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81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81</v>
      </c>
      <c r="D4333" t="s">
        <v>84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81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81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80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80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81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80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82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81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80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81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81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80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82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80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80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81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81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81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81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80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82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81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80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80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81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80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81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81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80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82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80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81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80</v>
      </c>
      <c r="D4366">
        <v>31000</v>
      </c>
      <c r="E4366">
        <v>36</v>
      </c>
      <c r="F4366" t="s">
        <v>84</v>
      </c>
      <c r="G4366">
        <v>0</v>
      </c>
    </row>
    <row r="4367" spans="1:7" x14ac:dyDescent="0.2">
      <c r="A4367">
        <v>4000</v>
      </c>
      <c r="B4367">
        <v>0.1016</v>
      </c>
      <c r="C4367" t="s">
        <v>80</v>
      </c>
      <c r="D4367">
        <v>46618</v>
      </c>
      <c r="E4367" t="s">
        <v>84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81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81</v>
      </c>
      <c r="D4369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81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80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80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80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81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82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82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81</v>
      </c>
      <c r="D4377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81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80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81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80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 t="s">
        <v>84</v>
      </c>
      <c r="B4382">
        <v>0.1409</v>
      </c>
      <c r="C4382" t="s">
        <v>80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80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81</v>
      </c>
      <c r="D4384" t="s">
        <v>84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81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81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80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81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81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80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82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81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81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80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80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80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81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80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81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80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81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80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81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82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81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80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82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81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81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81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81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81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80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80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81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80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80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80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80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81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81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81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80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81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80</v>
      </c>
      <c r="D4425">
        <v>160000</v>
      </c>
      <c r="E4425" t="s">
        <v>84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82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80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80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82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80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81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80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80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80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80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81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81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80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81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81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81</v>
      </c>
      <c r="D4441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81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 t="s">
        <v>84</v>
      </c>
      <c r="C4443" t="s">
        <v>82</v>
      </c>
      <c r="D4443" t="s">
        <v>84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80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81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81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81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80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81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80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81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80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81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81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80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81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80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81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81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81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81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80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80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82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81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81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81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81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80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80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80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80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81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81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82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80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81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81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80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80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81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81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80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81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80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80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80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82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81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80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80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82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80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81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81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81</v>
      </c>
      <c r="D4496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81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80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80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82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80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80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81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81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81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81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81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80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80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80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80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80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80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81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80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80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81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80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81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80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80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80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80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81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81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82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81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81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81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81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81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80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81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81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80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80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80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81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82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80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82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81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82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81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81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81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81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81</v>
      </c>
      <c r="D4548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80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81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82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81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80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80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80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81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80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80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81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82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81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81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82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81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81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80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80</v>
      </c>
      <c r="D4567" t="s">
        <v>84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81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81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81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80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80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80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82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81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81</v>
      </c>
      <c r="D4576">
        <v>125000</v>
      </c>
      <c r="E4576" t="s">
        <v>84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82</v>
      </c>
      <c r="D4577">
        <v>60000</v>
      </c>
      <c r="E4577">
        <v>60</v>
      </c>
      <c r="F4577" t="s">
        <v>84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80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81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81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80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81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80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80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81</v>
      </c>
      <c r="D4585">
        <v>130000</v>
      </c>
      <c r="E4585">
        <v>36</v>
      </c>
      <c r="F4585" t="s">
        <v>84</v>
      </c>
      <c r="G4585">
        <v>0</v>
      </c>
    </row>
    <row r="4586" spans="1:7" x14ac:dyDescent="0.2">
      <c r="A4586">
        <v>12725</v>
      </c>
      <c r="B4586">
        <v>0.1114</v>
      </c>
      <c r="C4586" t="s">
        <v>82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82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82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81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80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81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81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81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80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80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81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81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80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81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81</v>
      </c>
      <c r="D4600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82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81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81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80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81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82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80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81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81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81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80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80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81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80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81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 t="s">
        <v>84</v>
      </c>
      <c r="B4616">
        <v>0.158</v>
      </c>
      <c r="C4616" t="s">
        <v>80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82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80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81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81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80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80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81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80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81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81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81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81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82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80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81</v>
      </c>
      <c r="D4631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81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80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81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82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80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82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81</v>
      </c>
      <c r="D4638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81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80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80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80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81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82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81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82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81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80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80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80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80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82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 t="s">
        <v>84</v>
      </c>
      <c r="B4653">
        <v>0.18490000000000001</v>
      </c>
      <c r="C4653" t="s">
        <v>81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81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80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80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81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80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80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81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 t="s">
        <v>84</v>
      </c>
      <c r="C4661" t="s">
        <v>80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81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81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80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80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80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80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80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80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82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80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80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81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81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81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80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81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81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81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80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80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81</v>
      </c>
      <c r="D4682" t="s">
        <v>84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81</v>
      </c>
      <c r="D4683">
        <v>53000</v>
      </c>
      <c r="E4683">
        <v>36</v>
      </c>
      <c r="F4683" t="s">
        <v>84</v>
      </c>
      <c r="G4683">
        <v>1</v>
      </c>
    </row>
    <row r="4684" spans="1:7" x14ac:dyDescent="0.2">
      <c r="A4684">
        <v>17450</v>
      </c>
      <c r="B4684">
        <v>0.1016</v>
      </c>
      <c r="C4684" t="s">
        <v>80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81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80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81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81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80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80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81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80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80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82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80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81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81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81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80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80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80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81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81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81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81</v>
      </c>
      <c r="D4705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80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80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80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81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81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81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80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80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81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81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81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81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81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81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81</v>
      </c>
      <c r="D4720">
        <v>130000</v>
      </c>
      <c r="E4720">
        <v>36</v>
      </c>
      <c r="F4720" t="s">
        <v>84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81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81</v>
      </c>
      <c r="D4722" t="s">
        <v>84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81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80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81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81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81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82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81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80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81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81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80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80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81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81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80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80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81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80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81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80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81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81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80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81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81</v>
      </c>
      <c r="D4747">
        <v>40000</v>
      </c>
      <c r="E4747">
        <v>36</v>
      </c>
      <c r="F4747" t="s">
        <v>84</v>
      </c>
      <c r="G4747">
        <v>0</v>
      </c>
    </row>
    <row r="4748" spans="1:7" x14ac:dyDescent="0.2">
      <c r="A4748">
        <v>21000</v>
      </c>
      <c r="B4748">
        <v>0.158</v>
      </c>
      <c r="C4748" t="s">
        <v>81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81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81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82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80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81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80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81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81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82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80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 t="s">
        <v>84</v>
      </c>
      <c r="C4759" t="s">
        <v>81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80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81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80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80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81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81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80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80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80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81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81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81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80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81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 t="s">
        <v>84</v>
      </c>
      <c r="C4774" t="s">
        <v>81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81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82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80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81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80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81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80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81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81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81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82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81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81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81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81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80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81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80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81</v>
      </c>
      <c r="D4793" t="s">
        <v>84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81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80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80</v>
      </c>
      <c r="D4796">
        <v>55000</v>
      </c>
      <c r="E4796" t="s">
        <v>84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81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80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80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81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81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81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81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80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80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80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81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81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80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80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81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81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80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80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80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80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81</v>
      </c>
      <c r="D4817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80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80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81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82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81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80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81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80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81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80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81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81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80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81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81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81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81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81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81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81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81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81</v>
      </c>
      <c r="D4839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80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80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81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80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81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82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80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81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81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80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81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81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80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80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82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80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81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80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80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81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81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80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80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81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80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81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80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80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81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80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81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81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81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80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81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81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80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80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80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80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80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80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81</v>
      </c>
      <c r="D4882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80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81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81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81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81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81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81</v>
      </c>
      <c r="D4889" t="s">
        <v>84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82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80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81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81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80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80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80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80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81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80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81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81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80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80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80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81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80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81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80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81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80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81</v>
      </c>
      <c r="D4911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80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81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81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80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81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81</v>
      </c>
      <c r="D4917">
        <v>74000</v>
      </c>
      <c r="E4917" t="s">
        <v>84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80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81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81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81</v>
      </c>
      <c r="D4921">
        <v>141600</v>
      </c>
      <c r="E4921" t="s">
        <v>84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81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80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80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81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80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81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81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80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80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81</v>
      </c>
      <c r="D4931">
        <v>30000</v>
      </c>
      <c r="E4931">
        <v>36</v>
      </c>
      <c r="F4931" t="s">
        <v>84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80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81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80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82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81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81</v>
      </c>
      <c r="D4937" t="s">
        <v>84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80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80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80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81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81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81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81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82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81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81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80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82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81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80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80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80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81</v>
      </c>
      <c r="D4954">
        <v>42000</v>
      </c>
      <c r="E4954">
        <v>36</v>
      </c>
      <c r="F4954" t="s">
        <v>84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81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80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81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81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81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80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81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81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81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81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81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 t="s">
        <v>84</v>
      </c>
      <c r="C4966" t="s">
        <v>81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81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80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81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80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80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81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80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81</v>
      </c>
      <c r="D4974">
        <v>58000</v>
      </c>
      <c r="E4974" t="s">
        <v>84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81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81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81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81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82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81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81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80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81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80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80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81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81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80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80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80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81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80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82</v>
      </c>
      <c r="D4993" t="s">
        <v>84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81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81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81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81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81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81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81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81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80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81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80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81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80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80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82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81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81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 t="s">
        <v>84</v>
      </c>
      <c r="B5011">
        <v>0.19719999999999999</v>
      </c>
      <c r="C5011" t="s">
        <v>81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80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80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80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81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81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81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81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80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80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80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81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81</v>
      </c>
      <c r="D5023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81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81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80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81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80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81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81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81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80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81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81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80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81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80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82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81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82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81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80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80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80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81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 t="s">
        <v>84</v>
      </c>
      <c r="C5046" t="s">
        <v>81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81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80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81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81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80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81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80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81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80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81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81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80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80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80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81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81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82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81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80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81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81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81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82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80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81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81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81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80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80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81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80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81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81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80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81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80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81</v>
      </c>
      <c r="D5083">
        <v>36500</v>
      </c>
      <c r="E5083">
        <v>36</v>
      </c>
      <c r="F5083" t="s">
        <v>84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81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81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80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81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81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81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81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81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81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80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80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81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81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81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81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80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80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80</v>
      </c>
      <c r="D5101">
        <v>58270</v>
      </c>
      <c r="E5101" t="s">
        <v>84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80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80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80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82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80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81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81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80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80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81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80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81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82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81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80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82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82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82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81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80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81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81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81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80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81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80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81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81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80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81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81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80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81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81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81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81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81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81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81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82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81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82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81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82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 t="s">
        <v>84</v>
      </c>
      <c r="B5146">
        <v>0.16289999999999999</v>
      </c>
      <c r="C5146" t="s">
        <v>80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80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80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80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81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81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81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81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81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80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80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80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80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81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80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81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81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81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81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81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80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80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80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80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81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80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81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80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81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82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80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80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81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80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80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80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80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81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81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81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80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80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81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80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81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81</v>
      </c>
      <c r="D5191">
        <v>57000</v>
      </c>
      <c r="E5191">
        <v>60</v>
      </c>
      <c r="F5191" t="s">
        <v>84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81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80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80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80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81</v>
      </c>
      <c r="D5196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81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81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81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81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81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80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82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81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80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81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81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80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81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80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81</v>
      </c>
      <c r="D5211">
        <v>139000</v>
      </c>
      <c r="E5211">
        <v>60</v>
      </c>
      <c r="F5211" t="s">
        <v>84</v>
      </c>
      <c r="G5211">
        <v>0</v>
      </c>
    </row>
    <row r="5212" spans="1:7" x14ac:dyDescent="0.2">
      <c r="A5212">
        <v>20000</v>
      </c>
      <c r="B5212">
        <v>0.1212</v>
      </c>
      <c r="C5212" t="s">
        <v>81</v>
      </c>
      <c r="D5212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81</v>
      </c>
      <c r="D5213">
        <v>47000</v>
      </c>
      <c r="E5213">
        <v>60</v>
      </c>
      <c r="F5213" t="s">
        <v>84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80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81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80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81</v>
      </c>
      <c r="D5217">
        <v>65000</v>
      </c>
      <c r="E5217">
        <v>36</v>
      </c>
      <c r="F5217" t="s">
        <v>84</v>
      </c>
      <c r="G5217">
        <v>0</v>
      </c>
    </row>
    <row r="5218" spans="1:7" x14ac:dyDescent="0.2">
      <c r="A5218">
        <v>8000</v>
      </c>
      <c r="B5218">
        <v>0.1212</v>
      </c>
      <c r="C5218" t="s">
        <v>81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81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80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80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81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80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82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80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80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80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80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81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81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80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80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 t="s">
        <v>84</v>
      </c>
      <c r="B5233">
        <v>0.1114</v>
      </c>
      <c r="C5233" t="s">
        <v>81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80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81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81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81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80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80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81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81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81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81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80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81</v>
      </c>
      <c r="D5245">
        <v>85000</v>
      </c>
      <c r="E5245">
        <v>36</v>
      </c>
      <c r="F5245" t="s">
        <v>84</v>
      </c>
      <c r="G5245">
        <v>0</v>
      </c>
    </row>
    <row r="5246" spans="1:7" x14ac:dyDescent="0.2">
      <c r="A5246">
        <v>12175</v>
      </c>
      <c r="B5246">
        <v>0.1875</v>
      </c>
      <c r="C5246" t="s">
        <v>81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80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81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80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80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80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81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80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80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81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81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81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81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80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80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80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80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81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80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81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81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81</v>
      </c>
      <c r="D5267">
        <v>60000</v>
      </c>
      <c r="E5267" t="s">
        <v>84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81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80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81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80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81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81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80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81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80</v>
      </c>
      <c r="D5276" t="s">
        <v>84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81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81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81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81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80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81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81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81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82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 t="s">
        <v>84</v>
      </c>
      <c r="C5286" t="s">
        <v>82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81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81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81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80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81</v>
      </c>
      <c r="D5291">
        <v>57344</v>
      </c>
      <c r="E5291">
        <v>36</v>
      </c>
      <c r="F5291" t="s">
        <v>84</v>
      </c>
      <c r="G5291">
        <v>0</v>
      </c>
    </row>
    <row r="5292" spans="1:7" x14ac:dyDescent="0.2">
      <c r="A5292">
        <v>10000</v>
      </c>
      <c r="B5292">
        <v>0.1875</v>
      </c>
      <c r="C5292" t="s">
        <v>82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80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81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81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81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80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81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81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80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80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80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80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80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81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 t="s">
        <v>84</v>
      </c>
      <c r="C5306" t="s">
        <v>81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80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81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80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80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81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80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81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80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80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80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81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80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81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81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80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80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80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80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81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81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81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81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81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80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80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81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82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80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81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81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81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80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81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81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81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80</v>
      </c>
      <c r="D5342">
        <v>77000</v>
      </c>
      <c r="E5342" t="s">
        <v>84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81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80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81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81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81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81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81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81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80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81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80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81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81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81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80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81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80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81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81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81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80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80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81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80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81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80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81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81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81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81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80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81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81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81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80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81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81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81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80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81</v>
      </c>
      <c r="D5382" t="s">
        <v>84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81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81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80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80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80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81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80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 t="s">
        <v>84</v>
      </c>
      <c r="B5390">
        <v>0.17269999999999999</v>
      </c>
      <c r="C5390" t="s">
        <v>81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80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81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82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80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80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80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81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80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81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81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81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81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80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80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81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80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81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81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80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81</v>
      </c>
      <c r="D5410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81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81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80</v>
      </c>
      <c r="D5413">
        <v>37000</v>
      </c>
      <c r="E5413" t="s">
        <v>84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81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82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81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80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80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80</v>
      </c>
      <c r="D5419">
        <v>45968</v>
      </c>
      <c r="E5419" t="s">
        <v>84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80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81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81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81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81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81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81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81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80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81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81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81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81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80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81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 t="s">
        <v>84</v>
      </c>
      <c r="C5435" t="s">
        <v>81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81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80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80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81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81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81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82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80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81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80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80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81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80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80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80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80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81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81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81</v>
      </c>
      <c r="D5454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80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81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 t="s">
        <v>84</v>
      </c>
      <c r="C5457" t="s">
        <v>80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81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81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80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82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81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81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81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81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80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80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80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81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80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81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80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82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81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82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80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82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80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 t="s">
        <v>84</v>
      </c>
      <c r="C5479" t="s">
        <v>81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80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80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80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80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81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81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80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80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80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80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81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81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81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81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81</v>
      </c>
      <c r="D5494">
        <v>133000</v>
      </c>
      <c r="E5494">
        <v>60</v>
      </c>
      <c r="F5494" t="s">
        <v>84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81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81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80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81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80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81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81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82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80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81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80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80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81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80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81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81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81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 t="s">
        <v>84</v>
      </c>
      <c r="C5512" t="s">
        <v>81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81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80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80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80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81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81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80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81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81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81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81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81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81</v>
      </c>
      <c r="D5525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81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81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81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81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80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81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80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80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81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81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82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81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80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81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81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81</v>
      </c>
      <c r="D5541">
        <v>60000</v>
      </c>
      <c r="E5541" t="s">
        <v>84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82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81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81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81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80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81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80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81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82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80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81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80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80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80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81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81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81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81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80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81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80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81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80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81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81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81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82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81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 t="s">
        <v>84</v>
      </c>
      <c r="B5570">
        <v>6.0299999999999999E-2</v>
      </c>
      <c r="C5570" t="s">
        <v>80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80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81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81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80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 t="s">
        <v>84</v>
      </c>
      <c r="B5575">
        <v>0.15310000000000001</v>
      </c>
      <c r="C5575" t="s">
        <v>81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 t="s">
        <v>84</v>
      </c>
      <c r="C5576" t="s">
        <v>80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80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80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81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80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80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81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81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80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81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81</v>
      </c>
      <c r="D5586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82</v>
      </c>
      <c r="D5587" t="s">
        <v>84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80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81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80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80</v>
      </c>
      <c r="D5591">
        <v>75000</v>
      </c>
      <c r="E5591" t="s">
        <v>84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80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80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80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82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82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 t="s">
        <v>84</v>
      </c>
      <c r="B5597">
        <v>0.1409</v>
      </c>
      <c r="C5597" t="s">
        <v>80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80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81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81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80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81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81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81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80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81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81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80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81</v>
      </c>
      <c r="D5609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81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80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80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81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80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80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81</v>
      </c>
      <c r="D5616">
        <v>57000</v>
      </c>
      <c r="E5616">
        <v>36</v>
      </c>
      <c r="F5616" t="s">
        <v>84</v>
      </c>
      <c r="G5616">
        <v>0</v>
      </c>
    </row>
    <row r="5617" spans="1:7" x14ac:dyDescent="0.2">
      <c r="A5617">
        <v>5300</v>
      </c>
      <c r="B5617">
        <v>0.1114</v>
      </c>
      <c r="C5617" t="s">
        <v>81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80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81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81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80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81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80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81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81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80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81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 t="s">
        <v>84</v>
      </c>
      <c r="C5628" t="s">
        <v>80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81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80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81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81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80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80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80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80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81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81</v>
      </c>
      <c r="D5638" t="s">
        <v>84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80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80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80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81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80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80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81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81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81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81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82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81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80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81</v>
      </c>
      <c r="D5652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80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81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81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80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81</v>
      </c>
      <c r="D5657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81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80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 t="s">
        <v>84</v>
      </c>
      <c r="B5660" t="s">
        <v>84</v>
      </c>
      <c r="C5660" t="s">
        <v>80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80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82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81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80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81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81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80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81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80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81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81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81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81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81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81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80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80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81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80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81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81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81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80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80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81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80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80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80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81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80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80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81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81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80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81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80</v>
      </c>
      <c r="D5696" t="s">
        <v>84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81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83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80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81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81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80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80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80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81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81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81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80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81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80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80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81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80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80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83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81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81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82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80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81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 t="s">
        <v>84</v>
      </c>
      <c r="C5721" t="s">
        <v>81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80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80</v>
      </c>
      <c r="D5723">
        <v>70000</v>
      </c>
      <c r="E5723" t="s">
        <v>84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80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80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81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82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81</v>
      </c>
      <c r="D5728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80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81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80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81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80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81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81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81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81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80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81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81</v>
      </c>
      <c r="D5740">
        <v>80000</v>
      </c>
      <c r="E5740">
        <v>36</v>
      </c>
      <c r="F5740" t="s">
        <v>84</v>
      </c>
      <c r="G5740">
        <v>1</v>
      </c>
    </row>
    <row r="5741" spans="1:7" x14ac:dyDescent="0.2">
      <c r="A5741" t="s">
        <v>84</v>
      </c>
      <c r="B5741">
        <v>0.22470000000000001</v>
      </c>
      <c r="C5741" t="s">
        <v>81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80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80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80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82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80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80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 t="s">
        <v>84</v>
      </c>
      <c r="C5748" t="s">
        <v>80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81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80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81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81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82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81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81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80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81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80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81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80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80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81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81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81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81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80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80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80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83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83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 t="s">
        <v>84</v>
      </c>
      <c r="C5771" t="s">
        <v>80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 t="s">
        <v>84</v>
      </c>
      <c r="B5772">
        <v>0.1212</v>
      </c>
      <c r="C5772" t="s">
        <v>80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80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81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80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80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81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81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80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81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81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81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81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80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80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80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81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81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80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81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81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80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81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80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80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81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81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80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82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80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80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80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81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81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81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80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80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81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80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82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81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81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82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81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81</v>
      </c>
      <c r="D5815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80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81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80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81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80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80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80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80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81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81</v>
      </c>
      <c r="D5825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80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81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82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80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80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81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81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82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80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81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81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82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80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81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81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82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81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82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80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80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81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81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81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80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81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80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81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81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80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80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82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80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82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80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80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80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80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80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80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80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81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81</v>
      </c>
      <c r="D5867">
        <v>65000</v>
      </c>
      <c r="E5867">
        <v>36</v>
      </c>
      <c r="F5867" t="s">
        <v>84</v>
      </c>
      <c r="G5867">
        <v>0</v>
      </c>
    </row>
    <row r="5868" spans="1:7" x14ac:dyDescent="0.2">
      <c r="A5868">
        <v>10000</v>
      </c>
      <c r="B5868">
        <v>0.1212</v>
      </c>
      <c r="C5868" t="s">
        <v>82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81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80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81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81</v>
      </c>
      <c r="D5872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80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81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81</v>
      </c>
      <c r="D5875" t="s">
        <v>84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81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80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80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81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81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81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80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81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82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81</v>
      </c>
      <c r="D5885" t="s">
        <v>84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80</v>
      </c>
      <c r="D5886">
        <v>66000</v>
      </c>
      <c r="E5886" t="s">
        <v>84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81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80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81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81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80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 t="s">
        <v>84</v>
      </c>
      <c r="C5892" t="s">
        <v>81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80</v>
      </c>
      <c r="D5893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80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80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81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81</v>
      </c>
      <c r="D5897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80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80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82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80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 t="s">
        <v>84</v>
      </c>
      <c r="B5902">
        <v>0.1016</v>
      </c>
      <c r="C5902" t="s">
        <v>81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81</v>
      </c>
      <c r="D5903">
        <v>140000</v>
      </c>
      <c r="E5903" t="s">
        <v>84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80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80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82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81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80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80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80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80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81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81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80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80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81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81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81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82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80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81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80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81</v>
      </c>
      <c r="D5923" t="s">
        <v>84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80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80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81</v>
      </c>
      <c r="D5926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80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81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80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81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80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82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81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80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80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80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80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80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81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80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81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81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80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80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80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81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81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81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81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82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81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81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81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81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81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81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81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80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81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82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81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81</v>
      </c>
      <c r="D5962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81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80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81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80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81</v>
      </c>
      <c r="D5967">
        <v>41000</v>
      </c>
      <c r="E5967">
        <v>36</v>
      </c>
      <c r="F5967" t="s">
        <v>84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80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81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82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82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 t="s">
        <v>84</v>
      </c>
      <c r="B5972">
        <v>0.1212</v>
      </c>
      <c r="C5972" t="s">
        <v>81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80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80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80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80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 t="s">
        <v>84</v>
      </c>
      <c r="C5977" t="s">
        <v>81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 t="s">
        <v>84</v>
      </c>
      <c r="C5978" t="s">
        <v>82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81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81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81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80</v>
      </c>
      <c r="D5982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81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81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81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80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81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 t="s">
        <v>84</v>
      </c>
      <c r="C5988" t="s">
        <v>80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80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80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81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80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81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80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82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80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81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80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80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81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81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80</v>
      </c>
      <c r="D6002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80</v>
      </c>
      <c r="D6003">
        <v>41601.06</v>
      </c>
      <c r="E6003">
        <v>36</v>
      </c>
      <c r="F6003" t="s">
        <v>84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81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81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82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81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81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80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80</v>
      </c>
      <c r="D6010">
        <v>25000</v>
      </c>
      <c r="E6010">
        <v>36</v>
      </c>
      <c r="F6010" t="s">
        <v>84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80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81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81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81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82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80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81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80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80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80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81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80</v>
      </c>
      <c r="D6022">
        <v>55000</v>
      </c>
      <c r="E6022">
        <v>60</v>
      </c>
      <c r="F6022" t="s">
        <v>84</v>
      </c>
      <c r="G6022">
        <v>1</v>
      </c>
    </row>
    <row r="6023" spans="1:7" x14ac:dyDescent="0.2">
      <c r="A6023" t="s">
        <v>84</v>
      </c>
      <c r="B6023">
        <v>0.1409</v>
      </c>
      <c r="C6023" t="s">
        <v>80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80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80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80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80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80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80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81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81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81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80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81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80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80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81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80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81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80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80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81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81</v>
      </c>
      <c r="D6043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81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80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80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80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80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82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82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80</v>
      </c>
      <c r="D6051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81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81</v>
      </c>
      <c r="D6053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81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81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81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81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80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80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80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80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80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80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80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81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80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81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81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80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80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81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81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81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82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81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81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80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80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81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80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82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81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80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81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80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81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81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80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82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81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80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81</v>
      </c>
      <c r="D6092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80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81</v>
      </c>
      <c r="D6094" t="s">
        <v>84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80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80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81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81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81</v>
      </c>
      <c r="D6099" t="s">
        <v>84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80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81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80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 t="s">
        <v>84</v>
      </c>
      <c r="B6103">
        <v>6.6199999999999995E-2</v>
      </c>
      <c r="C6103" t="s">
        <v>81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80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80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80</v>
      </c>
      <c r="D6106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80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81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80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80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81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80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80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81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80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80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81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81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81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80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81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81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80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80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81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81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81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80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80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81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80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82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80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82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80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80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81</v>
      </c>
      <c r="D6137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81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81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80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80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80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81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81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80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80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80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80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81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80</v>
      </c>
      <c r="D6150">
        <v>34000</v>
      </c>
      <c r="E6150">
        <v>36</v>
      </c>
      <c r="F6150" t="s">
        <v>84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82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80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81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80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80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81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81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81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80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81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81</v>
      </c>
      <c r="D6161">
        <v>95000</v>
      </c>
      <c r="E6161">
        <v>36</v>
      </c>
      <c r="F6161" t="s">
        <v>84</v>
      </c>
      <c r="G6161">
        <v>0</v>
      </c>
    </row>
    <row r="6162" spans="1:7" x14ac:dyDescent="0.2">
      <c r="A6162">
        <v>6000</v>
      </c>
      <c r="B6162">
        <v>0.1016</v>
      </c>
      <c r="C6162" t="s">
        <v>80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82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80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80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81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80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80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81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81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80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81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80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81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80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81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81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81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82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80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81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81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82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80</v>
      </c>
      <c r="D6184" t="s">
        <v>84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82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81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80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81</v>
      </c>
      <c r="D6188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80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81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80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81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81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81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81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80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 t="s">
        <v>84</v>
      </c>
      <c r="B6197">
        <v>0.1212</v>
      </c>
      <c r="C6197" t="s">
        <v>82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81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81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81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80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81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81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80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81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80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81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82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80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80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80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81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81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81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81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80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80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81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80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80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81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80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81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80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81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80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80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81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81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80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80</v>
      </c>
      <c r="D6231">
        <v>31000</v>
      </c>
      <c r="E6231" t="s">
        <v>84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80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81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81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81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80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81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80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80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80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81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81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82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81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81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81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82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81</v>
      </c>
      <c r="D6248">
        <v>83000</v>
      </c>
      <c r="E6248" t="s">
        <v>84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82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81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80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80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80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80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 t="s">
        <v>84</v>
      </c>
      <c r="C6255" t="s">
        <v>81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80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82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81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82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81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80</v>
      </c>
      <c r="D6261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80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80</v>
      </c>
      <c r="D6263">
        <v>74000</v>
      </c>
      <c r="E6263" t="s">
        <v>84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81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81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80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81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81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80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81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80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80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80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80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81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81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81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81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80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80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81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80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81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80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80</v>
      </c>
      <c r="D6285" t="s">
        <v>84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81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81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81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80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80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81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81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80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81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80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81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81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81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80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80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80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80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82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82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80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80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80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80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81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81</v>
      </c>
      <c r="D6310">
        <v>150000</v>
      </c>
      <c r="E6310" t="s">
        <v>84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81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82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80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80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80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81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80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80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82</v>
      </c>
      <c r="D6319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80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81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81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80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81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81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81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80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80</v>
      </c>
      <c r="D6328">
        <v>120000</v>
      </c>
      <c r="E6328">
        <v>36</v>
      </c>
      <c r="F6328" t="s">
        <v>84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80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81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80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81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81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80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80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81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82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80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81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81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81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81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80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80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81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81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80</v>
      </c>
      <c r="D6347">
        <v>35000</v>
      </c>
      <c r="E6347">
        <v>36</v>
      </c>
      <c r="F6347" t="s">
        <v>84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80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81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81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81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81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81</v>
      </c>
      <c r="D6353">
        <v>250000</v>
      </c>
      <c r="E6353">
        <v>60</v>
      </c>
      <c r="F6353" t="s">
        <v>84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81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82</v>
      </c>
      <c r="D6355">
        <v>30000</v>
      </c>
      <c r="E6355">
        <v>36</v>
      </c>
      <c r="F6355" t="s">
        <v>84</v>
      </c>
      <c r="G6355">
        <v>0</v>
      </c>
    </row>
    <row r="6356" spans="1:7" x14ac:dyDescent="0.2">
      <c r="A6356">
        <v>33950</v>
      </c>
      <c r="B6356">
        <v>0.247</v>
      </c>
      <c r="C6356" t="s">
        <v>81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81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80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80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81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80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81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81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81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81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80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81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80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80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80</v>
      </c>
      <c r="D6370">
        <v>72000</v>
      </c>
      <c r="E6370" t="s">
        <v>84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80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80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80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82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80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81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80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80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80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81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81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82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80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80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80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82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81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80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81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80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80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80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82</v>
      </c>
      <c r="D6393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80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80</v>
      </c>
      <c r="D6395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80</v>
      </c>
      <c r="D6396">
        <v>51000</v>
      </c>
      <c r="E6396">
        <v>36</v>
      </c>
      <c r="F6396" t="s">
        <v>84</v>
      </c>
      <c r="G6396">
        <v>0</v>
      </c>
    </row>
    <row r="6397" spans="1:7" x14ac:dyDescent="0.2">
      <c r="A6397">
        <v>5000</v>
      </c>
      <c r="B6397">
        <v>0.1016</v>
      </c>
      <c r="C6397" t="s">
        <v>80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81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82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81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81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81</v>
      </c>
      <c r="D6402" t="s">
        <v>84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80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81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80</v>
      </c>
      <c r="D6405">
        <v>25000</v>
      </c>
      <c r="E6405">
        <v>60</v>
      </c>
      <c r="F6405" t="s">
        <v>84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81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80</v>
      </c>
      <c r="D6407">
        <v>30000</v>
      </c>
      <c r="E6407" t="s">
        <v>84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81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80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80</v>
      </c>
      <c r="D6410">
        <v>39000</v>
      </c>
      <c r="E6410" t="s">
        <v>84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81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80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 t="s">
        <v>84</v>
      </c>
      <c r="B6413">
        <v>0.13109999999999999</v>
      </c>
      <c r="C6413" t="s">
        <v>81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81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81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80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81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 t="s">
        <v>84</v>
      </c>
      <c r="C6418" t="s">
        <v>80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81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82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80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80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80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81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81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82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80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81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81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80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81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80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81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81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81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81</v>
      </c>
      <c r="D6436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80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81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80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80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81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80</v>
      </c>
      <c r="D6442" t="s">
        <v>84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81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80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81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82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81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80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82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81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81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81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80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81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81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81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80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81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82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80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81</v>
      </c>
      <c r="D6461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80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80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80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80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81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81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80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81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80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81</v>
      </c>
      <c r="D6471">
        <v>92000</v>
      </c>
      <c r="E6471">
        <v>36</v>
      </c>
      <c r="F6471" t="s">
        <v>84</v>
      </c>
      <c r="G6471">
        <v>0</v>
      </c>
    </row>
    <row r="6472" spans="1:7" x14ac:dyDescent="0.2">
      <c r="A6472">
        <v>6300</v>
      </c>
      <c r="B6472">
        <v>0.1777</v>
      </c>
      <c r="C6472" t="s">
        <v>80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81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80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81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81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81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80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81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81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80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81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82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81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80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80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81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80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81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80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80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81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81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80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81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82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80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81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81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80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81</v>
      </c>
      <c r="D6501">
        <v>79000</v>
      </c>
      <c r="E6501" t="s">
        <v>84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81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80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80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82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80</v>
      </c>
      <c r="D6506">
        <v>48000</v>
      </c>
      <c r="E6506">
        <v>36</v>
      </c>
      <c r="F6506" t="s">
        <v>84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80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80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80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82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82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81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80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82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80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81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81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80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80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81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80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81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80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82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80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82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81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81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81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81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82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80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81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80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80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80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81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80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80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81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81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80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81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82</v>
      </c>
      <c r="D6544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82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80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80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82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80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81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80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81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80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80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80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80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81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81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82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80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81</v>
      </c>
      <c r="D6561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80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81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81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81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 t="s">
        <v>84</v>
      </c>
      <c r="B6566">
        <v>0.1016</v>
      </c>
      <c r="C6566" t="s">
        <v>81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81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80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81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81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80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80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81</v>
      </c>
      <c r="D6573">
        <v>90000</v>
      </c>
      <c r="E6573">
        <v>60</v>
      </c>
      <c r="F6573" t="s">
        <v>84</v>
      </c>
      <c r="G6573">
        <v>0</v>
      </c>
    </row>
    <row r="6574" spans="1:7" x14ac:dyDescent="0.2">
      <c r="A6574">
        <v>10000</v>
      </c>
      <c r="B6574">
        <v>0.1409</v>
      </c>
      <c r="C6574" t="s">
        <v>81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80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80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81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82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81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80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81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80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80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80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80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81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81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81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80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81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82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80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80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81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81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80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80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81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80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81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81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81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81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80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80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81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81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81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80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81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81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82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80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80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80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81</v>
      </c>
      <c r="D6616">
        <v>120000</v>
      </c>
      <c r="E6616" t="s">
        <v>84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80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80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80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81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80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82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80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 t="s">
        <v>84</v>
      </c>
      <c r="B6624">
        <v>7.6200000000000004E-2</v>
      </c>
      <c r="C6624" t="s">
        <v>81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81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81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81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82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81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80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80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80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80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81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81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81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81</v>
      </c>
      <c r="D6637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80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80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80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82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81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81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80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81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80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81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80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81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80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81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81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81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80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80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80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80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81</v>
      </c>
      <c r="D6658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82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81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81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81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80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82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80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80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81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80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80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81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80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81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81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80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81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82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81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80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81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81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80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80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80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80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80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81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81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81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80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80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82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80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80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80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82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80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80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80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82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82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80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80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81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81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81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82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81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81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81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81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80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80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81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80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81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81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81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81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82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81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80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80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80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81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80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81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82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80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80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80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80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80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80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81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80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81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81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80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82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81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 t="s">
        <v>84</v>
      </c>
      <c r="B6741">
        <v>0.1212</v>
      </c>
      <c r="C6741" t="s">
        <v>81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81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80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81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80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80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81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80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80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82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80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80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80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80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80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82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81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80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80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80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80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81</v>
      </c>
      <c r="D6762">
        <v>27000</v>
      </c>
      <c r="E6762" t="s">
        <v>84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80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81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80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80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80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81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80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80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81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81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80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81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81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81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80</v>
      </c>
      <c r="D6777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81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81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81</v>
      </c>
      <c r="D6780">
        <v>55000</v>
      </c>
      <c r="E6780" t="s">
        <v>84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80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80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81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 t="s">
        <v>84</v>
      </c>
      <c r="B6784">
        <v>0.1409</v>
      </c>
      <c r="C6784" t="s">
        <v>80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80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81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81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81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80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81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80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81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80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81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80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81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81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81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81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80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81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80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82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80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80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80</v>
      </c>
      <c r="D6806">
        <v>55000</v>
      </c>
      <c r="E6806" t="s">
        <v>84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80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81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81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81</v>
      </c>
      <c r="D6810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81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81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80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80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81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80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80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80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80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81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81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81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80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80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81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82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80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80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81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82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81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80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81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80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82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80</v>
      </c>
      <c r="D6836">
        <v>38000</v>
      </c>
      <c r="E6836">
        <v>36</v>
      </c>
      <c r="F6836" t="s">
        <v>84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81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82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 t="s">
        <v>84</v>
      </c>
      <c r="C6839" t="s">
        <v>81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80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80</v>
      </c>
      <c r="D6841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81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81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81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81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 t="s">
        <v>84</v>
      </c>
      <c r="B6846">
        <v>7.6200000000000004E-2</v>
      </c>
      <c r="C6846" t="s">
        <v>80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80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80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81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80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80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81</v>
      </c>
      <c r="D6852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80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80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81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81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81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81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80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80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81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80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81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81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80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80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82</v>
      </c>
      <c r="D6867" t="s">
        <v>84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81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80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80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80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81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81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80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 t="s">
        <v>84</v>
      </c>
      <c r="C6875" t="s">
        <v>80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80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80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80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80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82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81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80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80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80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81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81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80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80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82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82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81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80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81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81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80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80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80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81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81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80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80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80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80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 t="s">
        <v>84</v>
      </c>
      <c r="C6904" t="s">
        <v>80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80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80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81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81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80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82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80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81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82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80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80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80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82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81</v>
      </c>
      <c r="D6918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80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81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81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81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80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81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81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80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81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80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80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80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81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81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80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80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81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80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81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82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80</v>
      </c>
      <c r="D6939" t="s">
        <v>84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81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80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81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81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81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81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80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81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81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 t="s">
        <v>84</v>
      </c>
      <c r="C6949" t="s">
        <v>82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80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81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81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80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80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81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81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80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80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81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81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80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81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81</v>
      </c>
      <c r="D6963">
        <v>28000</v>
      </c>
      <c r="E6963" t="s">
        <v>84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81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81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81</v>
      </c>
      <c r="D6966">
        <v>58000</v>
      </c>
      <c r="E6966">
        <v>36</v>
      </c>
      <c r="F6966" t="s">
        <v>84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80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80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80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80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82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81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81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80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82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81</v>
      </c>
      <c r="D6976">
        <v>88000</v>
      </c>
      <c r="E6976">
        <v>36</v>
      </c>
      <c r="F6976" t="s">
        <v>84</v>
      </c>
      <c r="G6976">
        <v>0</v>
      </c>
    </row>
    <row r="6977" spans="1:7" x14ac:dyDescent="0.2">
      <c r="A6977" t="s">
        <v>84</v>
      </c>
      <c r="B6977">
        <v>0.1212</v>
      </c>
      <c r="C6977" t="s">
        <v>82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80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81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80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81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82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82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80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80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81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81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82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80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81</v>
      </c>
      <c r="D6990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 t="s">
        <v>84</v>
      </c>
      <c r="C6991" t="s">
        <v>80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81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81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80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82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81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81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81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80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81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81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81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81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82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81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81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81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80</v>
      </c>
      <c r="D7008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81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81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80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80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80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81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81</v>
      </c>
      <c r="D7015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80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81</v>
      </c>
      <c r="D7017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81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81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82</v>
      </c>
      <c r="D7020">
        <v>41000</v>
      </c>
      <c r="E7020" t="s">
        <v>84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81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80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81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82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81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81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80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81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80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81</v>
      </c>
      <c r="D7030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80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81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81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80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81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80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80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81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80</v>
      </c>
      <c r="D7039" t="s">
        <v>84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81</v>
      </c>
      <c r="D7040">
        <v>87600</v>
      </c>
      <c r="E7040" t="s">
        <v>84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80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81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80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80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80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81</v>
      </c>
      <c r="D7046" t="s">
        <v>84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81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81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81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81</v>
      </c>
      <c r="D7050">
        <v>96500</v>
      </c>
      <c r="E7050" t="s">
        <v>84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81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80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81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81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80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81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80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81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82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80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81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81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81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80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81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81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81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80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80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81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81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80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80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80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81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82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80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80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80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80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80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81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81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81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80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80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80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81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80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80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81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81</v>
      </c>
      <c r="D7092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80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81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81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81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81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80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81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80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80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80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81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80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81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80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81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81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80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81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81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81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80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81</v>
      </c>
      <c r="D7114">
        <v>108000</v>
      </c>
      <c r="E7114" t="s">
        <v>84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80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80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82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81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81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80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81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81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81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80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81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80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81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81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81</v>
      </c>
      <c r="D7129">
        <v>105000</v>
      </c>
      <c r="E7129">
        <v>36</v>
      </c>
      <c r="F7129" t="s">
        <v>84</v>
      </c>
      <c r="G7129">
        <v>0</v>
      </c>
    </row>
    <row r="7130" spans="1:7" x14ac:dyDescent="0.2">
      <c r="A7130">
        <v>7850</v>
      </c>
      <c r="B7130">
        <v>0.1399</v>
      </c>
      <c r="C7130" t="s">
        <v>80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81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80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80</v>
      </c>
      <c r="D7133">
        <v>22000</v>
      </c>
      <c r="E7133">
        <v>36</v>
      </c>
      <c r="F7133" t="s">
        <v>84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80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81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81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80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82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81</v>
      </c>
      <c r="D7139" t="s">
        <v>84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81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80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81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80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81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82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82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80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81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81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81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80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81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80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80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80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81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81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80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 t="s">
        <v>84</v>
      </c>
      <c r="C7159" t="s">
        <v>80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81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80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81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81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81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81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80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82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80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82</v>
      </c>
      <c r="D7169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80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81</v>
      </c>
      <c r="D7171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80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80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81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80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81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80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80</v>
      </c>
      <c r="D7178" t="s">
        <v>84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81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80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80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80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80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82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80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81</v>
      </c>
      <c r="D7186">
        <v>36000</v>
      </c>
      <c r="E7186">
        <v>36</v>
      </c>
      <c r="F7186" t="s">
        <v>84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81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82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80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80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81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81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81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81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80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80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81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81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81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80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80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80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82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81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81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80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80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81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80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80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80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81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82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81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80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82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80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80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81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81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80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81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80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80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81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80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80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81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80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81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80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80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80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81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81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82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81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80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81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80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 t="s">
        <v>84</v>
      </c>
      <c r="B7241">
        <v>9.7600000000000006E-2</v>
      </c>
      <c r="C7241" t="s">
        <v>80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80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80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80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80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80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80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80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81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80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81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81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80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81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81</v>
      </c>
      <c r="D7255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80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80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80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80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81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80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81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81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80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80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80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81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81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80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80</v>
      </c>
      <c r="D7270">
        <v>31200</v>
      </c>
      <c r="E7270">
        <v>36</v>
      </c>
      <c r="F7270" t="s">
        <v>84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81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80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 t="s">
        <v>84</v>
      </c>
      <c r="B7273">
        <v>0.15310000000000001</v>
      </c>
      <c r="C7273" t="s">
        <v>81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81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80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80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80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 t="s">
        <v>84</v>
      </c>
      <c r="B7278">
        <v>7.9000000000000001E-2</v>
      </c>
      <c r="C7278" t="s">
        <v>80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80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81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81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80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80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81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81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80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80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81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81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81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81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81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81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81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80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80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81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81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80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81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81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81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80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81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81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81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81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80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80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81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80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81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81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81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81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81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80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81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81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80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81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81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81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80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81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81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82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80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81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81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80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81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82</v>
      </c>
      <c r="D7333" t="s">
        <v>84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80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80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82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81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80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81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82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82</v>
      </c>
      <c r="D7341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81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80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80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81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80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81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80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80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81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80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80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80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81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80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81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81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80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80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80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81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81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81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80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81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80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81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80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81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82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80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81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80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80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81</v>
      </c>
      <c r="D7375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82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80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80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80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81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81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82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81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 t="s">
        <v>84</v>
      </c>
      <c r="B7384">
        <v>0.1212</v>
      </c>
      <c r="C7384" t="s">
        <v>81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80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80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80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80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81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80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81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81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80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80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81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80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80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80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80</v>
      </c>
      <c r="D7399">
        <v>14400</v>
      </c>
      <c r="E7399" t="s">
        <v>84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80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82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80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81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81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80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80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80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81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80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80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80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81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80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81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81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80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80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82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80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80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80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81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80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80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80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81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80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81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81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80</v>
      </c>
      <c r="D7430">
        <v>86000</v>
      </c>
      <c r="E7430" t="s">
        <v>84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81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82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80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80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82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81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81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80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80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80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81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81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81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80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80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80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81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81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80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81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81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80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81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80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80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80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80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80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82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82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81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80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81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 t="s">
        <v>84</v>
      </c>
      <c r="C7464" t="s">
        <v>80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81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80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80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81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80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81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82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80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82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80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80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80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81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80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81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80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81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80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80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 t="s">
        <v>84</v>
      </c>
      <c r="B7484">
        <v>8.8999999999999996E-2</v>
      </c>
      <c r="C7484" t="s">
        <v>80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81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80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81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80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81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81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81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80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81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81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80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81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81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80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81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80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80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80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80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80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80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80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80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81</v>
      </c>
      <c r="D7508">
        <v>101300</v>
      </c>
      <c r="E7508">
        <v>60</v>
      </c>
      <c r="F7508" t="s">
        <v>84</v>
      </c>
      <c r="G7508">
        <v>0</v>
      </c>
    </row>
    <row r="7509" spans="1:7" x14ac:dyDescent="0.2">
      <c r="A7509">
        <v>10000</v>
      </c>
      <c r="B7509">
        <v>0.1074</v>
      </c>
      <c r="C7509" t="s">
        <v>80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81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80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80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 t="s">
        <v>84</v>
      </c>
      <c r="C7513" t="s">
        <v>80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82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81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80</v>
      </c>
      <c r="D7516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81</v>
      </c>
      <c r="D7517">
        <v>138000</v>
      </c>
      <c r="E7517">
        <v>36</v>
      </c>
      <c r="F7517" t="s">
        <v>84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81</v>
      </c>
      <c r="D7518" t="s">
        <v>84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81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80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80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80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80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80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80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81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80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80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81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81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81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80</v>
      </c>
      <c r="D7532">
        <v>22000</v>
      </c>
      <c r="E7532">
        <v>36</v>
      </c>
      <c r="F7532" t="s">
        <v>84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81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80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81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80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81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82</v>
      </c>
      <c r="D7538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82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81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81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80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81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80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80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81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80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80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80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81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 t="s">
        <v>84</v>
      </c>
      <c r="B7551">
        <v>0.1065</v>
      </c>
      <c r="C7551" t="s">
        <v>81</v>
      </c>
      <c r="D7551" t="s">
        <v>84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81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81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81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80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80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80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81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80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81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 t="s">
        <v>84</v>
      </c>
      <c r="B7561">
        <v>0.1242</v>
      </c>
      <c r="C7561" t="s">
        <v>81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80</v>
      </c>
      <c r="D7562">
        <v>31200</v>
      </c>
      <c r="E7562" t="s">
        <v>84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80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80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82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80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81</v>
      </c>
      <c r="D7567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80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80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81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81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82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82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81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80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80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80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80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82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81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81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80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81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80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81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80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81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80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81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80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80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80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80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80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80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81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82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81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80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80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80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81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80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80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80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81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 t="s">
        <v>84</v>
      </c>
      <c r="C7607" t="s">
        <v>80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82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80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82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80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81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81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80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80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80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81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 t="s">
        <v>84</v>
      </c>
      <c r="C7618" t="s">
        <v>81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80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81</v>
      </c>
      <c r="D7620">
        <v>52000</v>
      </c>
      <c r="E7620">
        <v>36</v>
      </c>
      <c r="F7620" t="s">
        <v>84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81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80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81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80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80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81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82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80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80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80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80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81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80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80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80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81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82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80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80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80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80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80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80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80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81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81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80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80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80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80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81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80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80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80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 t="s">
        <v>84</v>
      </c>
      <c r="C7655" t="s">
        <v>82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80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80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80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80</v>
      </c>
      <c r="D7659">
        <v>39000</v>
      </c>
      <c r="E7659" t="s">
        <v>84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80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81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80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81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81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80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80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81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81</v>
      </c>
      <c r="D7668">
        <v>37440</v>
      </c>
      <c r="E7668">
        <v>36</v>
      </c>
      <c r="F7668" t="s">
        <v>84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81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80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81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80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81</v>
      </c>
      <c r="D7673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81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81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80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81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80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80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81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82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81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80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80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80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81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80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81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81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80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81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81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82</v>
      </c>
      <c r="D7693" t="s">
        <v>84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81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80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81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81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80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80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80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80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80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80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80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81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81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81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82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82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81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82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81</v>
      </c>
      <c r="D7712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80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81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81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80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80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80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81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81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80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80</v>
      </c>
      <c r="D7722">
        <v>72000</v>
      </c>
      <c r="E7722">
        <v>36</v>
      </c>
      <c r="F7722" t="s">
        <v>84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81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81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80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80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81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81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81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80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81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81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80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80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80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80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81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80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81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81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82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80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80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81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81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80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81</v>
      </c>
      <c r="D7747" t="s">
        <v>84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82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81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81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81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81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81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82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82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81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80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81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 t="s">
        <v>84</v>
      </c>
      <c r="C7759" t="s">
        <v>82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80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81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82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80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81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80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82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80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81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81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82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82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82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80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81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80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81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81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81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80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80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80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80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80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81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81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80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81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81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81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81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80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81</v>
      </c>
      <c r="D7792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80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80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81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81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80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80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81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80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80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80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81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80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80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81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81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80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81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81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80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80</v>
      </c>
      <c r="D7812">
        <v>95000</v>
      </c>
      <c r="E7812">
        <v>36</v>
      </c>
      <c r="F7812" t="s">
        <v>84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81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81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81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81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80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81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82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81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81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81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81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80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81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81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80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81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81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82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80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82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81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82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80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81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82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80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80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81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80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81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81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81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81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81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81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80</v>
      </c>
      <c r="D7848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80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81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81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82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82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80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81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80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80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80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81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80</v>
      </c>
      <c r="D7860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80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81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81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81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81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80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81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81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81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81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81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81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80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80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82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81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80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80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81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82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81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80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80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81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82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81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81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82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80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81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80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80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81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81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81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80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81</v>
      </c>
      <c r="D7897">
        <v>36000</v>
      </c>
      <c r="E7897" t="s">
        <v>84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81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81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80</v>
      </c>
      <c r="D7900">
        <v>50000</v>
      </c>
      <c r="E7900" t="s">
        <v>84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81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80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80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81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80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81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81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81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80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80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81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81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81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81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80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81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82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81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80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80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81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81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81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81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80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80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81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80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81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80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80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81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81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81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81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80</v>
      </c>
      <c r="D7936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80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81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80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80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81</v>
      </c>
      <c r="D7941">
        <v>95000</v>
      </c>
      <c r="E7941" t="s">
        <v>84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81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81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80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82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80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81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82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81</v>
      </c>
      <c r="D7949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80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81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80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81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81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80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81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81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80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81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82</v>
      </c>
      <c r="D7960">
        <v>38000</v>
      </c>
      <c r="E7960">
        <v>36</v>
      </c>
      <c r="F7960" t="s">
        <v>84</v>
      </c>
      <c r="G7960">
        <v>0</v>
      </c>
    </row>
    <row r="7961" spans="1:7" x14ac:dyDescent="0.2">
      <c r="A7961">
        <v>35000</v>
      </c>
      <c r="B7961">
        <v>0.1366</v>
      </c>
      <c r="C7961" t="s">
        <v>81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80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81</v>
      </c>
      <c r="D7963">
        <v>66000</v>
      </c>
      <c r="E7963" t="s">
        <v>84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81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80</v>
      </c>
      <c r="D7965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81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81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80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82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81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81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81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81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81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81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81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80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80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81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81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80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81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80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81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80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81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80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80</v>
      </c>
      <c r="D7988" t="s">
        <v>84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81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82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81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81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81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81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81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81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81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81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82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81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82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81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82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81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80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80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80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80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81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81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81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80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81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81</v>
      </c>
      <c r="D8014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80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80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81</v>
      </c>
      <c r="D8017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82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81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81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81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80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80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81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81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80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82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82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81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81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81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80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82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81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80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81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80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81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81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82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81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80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81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81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80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81</v>
      </c>
      <c r="D8046" t="s">
        <v>84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81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81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80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81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80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81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81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81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81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80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80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81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80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81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81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81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81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81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82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81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80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81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81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81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82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81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80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82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81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81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80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80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81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80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81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82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80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81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80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81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80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81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81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81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81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81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81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81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80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80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81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 t="s">
        <v>84</v>
      </c>
      <c r="B8098">
        <v>0.12989999999999999</v>
      </c>
      <c r="C8098" t="s">
        <v>80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80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81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80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81</v>
      </c>
      <c r="D8102">
        <v>100000</v>
      </c>
      <c r="E8102">
        <v>60</v>
      </c>
      <c r="F8102">
        <v>10</v>
      </c>
      <c r="G8102">
        <v>0</v>
      </c>
    </row>
    <row r="8103" spans="1:7" x14ac:dyDescent="0.2">
      <c r="A8103" t="s">
        <v>84</v>
      </c>
      <c r="B8103">
        <v>0.18240000000000001</v>
      </c>
      <c r="C8103" t="s">
        <v>80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80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81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81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82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81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80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81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 t="s">
        <v>84</v>
      </c>
      <c r="B8111">
        <v>0.13350000000000001</v>
      </c>
      <c r="C8111" t="s">
        <v>81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80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82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80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80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80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81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80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81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82</v>
      </c>
      <c r="D8120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80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81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80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81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81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81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81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81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80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80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81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81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80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80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 t="s">
        <v>84</v>
      </c>
      <c r="C8135" t="s">
        <v>81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81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81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81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81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80</v>
      </c>
      <c r="D8140" t="s">
        <v>84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81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81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80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81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80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82</v>
      </c>
      <c r="D8146">
        <v>106000</v>
      </c>
      <c r="E8146" t="s">
        <v>84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82</v>
      </c>
      <c r="D8147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80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82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80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81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81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81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81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81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81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81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81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 t="s">
        <v>84</v>
      </c>
      <c r="C8159" t="s">
        <v>80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81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81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81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81</v>
      </c>
      <c r="D8163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81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81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80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81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81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81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81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81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80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82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81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82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81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80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82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80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81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81</v>
      </c>
      <c r="D8181">
        <v>88150</v>
      </c>
      <c r="E8181">
        <v>36</v>
      </c>
      <c r="F8181" t="s">
        <v>84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81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81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80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81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 t="s">
        <v>84</v>
      </c>
      <c r="B8186">
        <v>0.1699</v>
      </c>
      <c r="C8186" t="s">
        <v>80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81</v>
      </c>
      <c r="D8187">
        <v>50000</v>
      </c>
      <c r="E8187" t="s">
        <v>84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81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82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81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80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81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80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81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81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81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82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80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80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80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80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80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81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82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80</v>
      </c>
      <c r="D8205">
        <v>70000</v>
      </c>
      <c r="E8205" t="s">
        <v>84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80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80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81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81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80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81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81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81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81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81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80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80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80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81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81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80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80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80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80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81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80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81</v>
      </c>
      <c r="D8227">
        <v>105000</v>
      </c>
      <c r="E8227">
        <v>60</v>
      </c>
      <c r="F8227" t="s">
        <v>84</v>
      </c>
      <c r="G8227">
        <v>0</v>
      </c>
    </row>
    <row r="8228" spans="1:7" x14ac:dyDescent="0.2">
      <c r="A8228">
        <v>10000</v>
      </c>
      <c r="B8228">
        <v>0.1449</v>
      </c>
      <c r="C8228" t="s">
        <v>81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80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80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80</v>
      </c>
      <c r="D8231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80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80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82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80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81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80</v>
      </c>
      <c r="D8237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81</v>
      </c>
      <c r="D8238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81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81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80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81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81</v>
      </c>
      <c r="D8243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81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80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81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82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82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81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81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80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80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81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81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81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80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80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81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81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80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80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82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80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80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81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82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82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80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81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 t="s">
        <v>84</v>
      </c>
      <c r="B8270">
        <v>0.13980000000000001</v>
      </c>
      <c r="C8270" t="s">
        <v>82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81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82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82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80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81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80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81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80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82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81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80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80</v>
      </c>
      <c r="D8282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80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81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80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82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80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80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82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81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80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80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81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81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81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80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81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80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80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80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81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80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80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82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81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81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81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81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82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81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82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81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81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82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 t="s">
        <v>84</v>
      </c>
      <c r="C8315" t="s">
        <v>81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81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82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81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81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81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81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82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80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81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81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81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81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81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81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81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80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81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81</v>
      </c>
      <c r="D8333">
        <v>50000</v>
      </c>
      <c r="E8333">
        <v>60</v>
      </c>
      <c r="F8333" t="s">
        <v>84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80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80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81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81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80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81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80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80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80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82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81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81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81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82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82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81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80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 t="s">
        <v>84</v>
      </c>
      <c r="C8351" t="s">
        <v>80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80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81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80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81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81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81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80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80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81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81</v>
      </c>
      <c r="D8361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81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80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82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81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81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81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81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80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81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80</v>
      </c>
      <c r="D8371">
        <v>128750</v>
      </c>
      <c r="E8371">
        <v>36</v>
      </c>
      <c r="F8371" t="s">
        <v>84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81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80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81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80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82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81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81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81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81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80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82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80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81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81</v>
      </c>
      <c r="D8385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81</v>
      </c>
      <c r="D8386">
        <v>101000</v>
      </c>
      <c r="E8386">
        <v>36</v>
      </c>
      <c r="F8386" t="s">
        <v>84</v>
      </c>
      <c r="G8386">
        <v>0</v>
      </c>
    </row>
    <row r="8387" spans="1:7" x14ac:dyDescent="0.2">
      <c r="A8387">
        <v>4500</v>
      </c>
      <c r="B8387">
        <v>0.1249</v>
      </c>
      <c r="C8387" t="s">
        <v>82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80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80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81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80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80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80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81</v>
      </c>
      <c r="D8394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81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81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80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81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80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80</v>
      </c>
      <c r="D8400">
        <v>75000</v>
      </c>
      <c r="E8400">
        <v>60</v>
      </c>
      <c r="F8400" t="s">
        <v>84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82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80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80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81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81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80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81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80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81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81</v>
      </c>
      <c r="D8410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81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80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81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81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80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81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81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81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81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80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80</v>
      </c>
      <c r="D8421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81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80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80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80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81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80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81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81</v>
      </c>
      <c r="D8429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81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81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80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81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81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82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81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80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80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80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 t="s">
        <v>84</v>
      </c>
      <c r="B8440">
        <v>7.1199999999999999E-2</v>
      </c>
      <c r="C8440" t="s">
        <v>80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80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81</v>
      </c>
      <c r="D8442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80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80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81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81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81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82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82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81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81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80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80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80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81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80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80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80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81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81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80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80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81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80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80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82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80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80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81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81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82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81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80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80</v>
      </c>
      <c r="D8474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81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81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80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81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80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81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81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80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81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80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81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81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80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81</v>
      </c>
      <c r="D8488" t="s">
        <v>84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81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80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81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82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81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82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82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 t="s">
        <v>84</v>
      </c>
      <c r="C8496" t="s">
        <v>82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81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82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80</v>
      </c>
      <c r="D8499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80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81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80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81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81</v>
      </c>
      <c r="D8504">
        <v>68000</v>
      </c>
      <c r="E8504" t="s">
        <v>84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81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80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80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80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80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81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80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81</v>
      </c>
      <c r="D8512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80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82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81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80</v>
      </c>
      <c r="D8516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81</v>
      </c>
      <c r="D8517">
        <v>62400</v>
      </c>
      <c r="E8517">
        <v>36</v>
      </c>
      <c r="F8517" t="s">
        <v>84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82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81</v>
      </c>
      <c r="D8519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80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81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81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81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81</v>
      </c>
      <c r="D8524">
        <v>60000</v>
      </c>
      <c r="E8524">
        <v>36</v>
      </c>
      <c r="F8524" t="s">
        <v>84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80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80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81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80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80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81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82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81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80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80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80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81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81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80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80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81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81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81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80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80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82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81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81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80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80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81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80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80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81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80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80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80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81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82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81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81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81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81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81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81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80</v>
      </c>
      <c r="D8565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81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80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81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80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80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80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81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81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80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 t="s">
        <v>84</v>
      </c>
      <c r="C8575" t="s">
        <v>81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80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 t="s">
        <v>84</v>
      </c>
      <c r="B8577">
        <v>0.1167</v>
      </c>
      <c r="C8577" t="s">
        <v>81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81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80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81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80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80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81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 t="s">
        <v>84</v>
      </c>
      <c r="C8584" t="s">
        <v>80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80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80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81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82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81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80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80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82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81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81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80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81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81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81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80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82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81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80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81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80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81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81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81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80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81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80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81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81</v>
      </c>
      <c r="D8612">
        <v>58850</v>
      </c>
      <c r="E8612">
        <v>36</v>
      </c>
      <c r="F8612" t="s">
        <v>84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80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81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80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80</v>
      </c>
      <c r="D8616" t="s">
        <v>84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80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81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81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 t="s">
        <v>84</v>
      </c>
      <c r="B8620">
        <v>0.1099</v>
      </c>
      <c r="C8620" t="s">
        <v>81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81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80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80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81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81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81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80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80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80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82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80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80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80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80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80</v>
      </c>
      <c r="D8635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80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81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 t="s">
        <v>84</v>
      </c>
      <c r="B8638">
        <v>0.10150000000000001</v>
      </c>
      <c r="C8638" t="s">
        <v>81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81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81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82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82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81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81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 t="s">
        <v>84</v>
      </c>
      <c r="C8645" t="s">
        <v>81</v>
      </c>
      <c r="D8645" t="s">
        <v>84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80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81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81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81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80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80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82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81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81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80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80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81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80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81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80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81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80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82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80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81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81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80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80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81</v>
      </c>
      <c r="D8669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81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80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82</v>
      </c>
      <c r="D8672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81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80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81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81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80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81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80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80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81</v>
      </c>
      <c r="D8681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80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81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80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80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80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82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81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80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 t="s">
        <v>84</v>
      </c>
      <c r="C8690" t="s">
        <v>80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81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80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81</v>
      </c>
      <c r="D8693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80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80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80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82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81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81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81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81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80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81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80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80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82</v>
      </c>
      <c r="D8706">
        <v>33600</v>
      </c>
      <c r="E8706" t="s">
        <v>84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82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81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80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82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81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80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81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81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81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82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80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81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81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80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80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80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82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81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81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81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81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 t="s">
        <v>84</v>
      </c>
      <c r="C8728" t="s">
        <v>81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80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82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82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80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80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82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80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80</v>
      </c>
      <c r="D8736" t="s">
        <v>84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81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80</v>
      </c>
      <c r="D8738">
        <v>55000</v>
      </c>
      <c r="E8738">
        <v>36</v>
      </c>
      <c r="F8738" t="s">
        <v>84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81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80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80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80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80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80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81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81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80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80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81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80</v>
      </c>
      <c r="D8750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80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80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81</v>
      </c>
      <c r="D8753">
        <v>80000</v>
      </c>
      <c r="E8753">
        <v>60</v>
      </c>
      <c r="F8753" t="s">
        <v>84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82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81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81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81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80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81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81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80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81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81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81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80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80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81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81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80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80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81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81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80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81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80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80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80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82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81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81</v>
      </c>
      <c r="D8780">
        <v>42000</v>
      </c>
      <c r="E8780" t="s">
        <v>84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80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80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81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80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81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81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80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80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81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81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80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81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81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81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80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80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80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80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81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80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81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82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81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81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81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81</v>
      </c>
      <c r="D8806">
        <v>99000</v>
      </c>
      <c r="E8806">
        <v>60</v>
      </c>
      <c r="F8806" t="s">
        <v>84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80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81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80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81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81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81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81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 t="s">
        <v>84</v>
      </c>
      <c r="B8814">
        <v>0.16289999999999999</v>
      </c>
      <c r="C8814" t="s">
        <v>80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81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80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81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82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80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80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80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80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81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80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81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81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81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81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80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80</v>
      </c>
      <c r="D8830" t="s">
        <v>84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80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81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81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81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81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80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80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81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81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 t="s">
        <v>84</v>
      </c>
      <c r="B8840">
        <v>0.245</v>
      </c>
      <c r="C8840" t="s">
        <v>80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81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81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80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81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81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81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81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81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81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80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81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81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80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80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81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82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81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80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82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80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80</v>
      </c>
      <c r="D8861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81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81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80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 t="s">
        <v>84</v>
      </c>
      <c r="C8865" t="s">
        <v>81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 t="s">
        <v>84</v>
      </c>
      <c r="B8866">
        <v>0.1167</v>
      </c>
      <c r="C8866" t="s">
        <v>80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80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82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81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81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81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82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81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81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80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81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81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80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80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80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80</v>
      </c>
      <c r="D8881">
        <v>40000</v>
      </c>
      <c r="E8881">
        <v>60</v>
      </c>
      <c r="F8881" t="s">
        <v>84</v>
      </c>
      <c r="G8881">
        <v>1</v>
      </c>
    </row>
    <row r="8882" spans="1:7" x14ac:dyDescent="0.2">
      <c r="A8882">
        <v>3000</v>
      </c>
      <c r="B8882">
        <v>0.1099</v>
      </c>
      <c r="C8882" t="s">
        <v>80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81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81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80</v>
      </c>
      <c r="D8885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80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80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80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80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81</v>
      </c>
      <c r="D8890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80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81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80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80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80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81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80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80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81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81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81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81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80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81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81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81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80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82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80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81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82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80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 t="s">
        <v>84</v>
      </c>
      <c r="C8913" t="s">
        <v>80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81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81</v>
      </c>
      <c r="D8915">
        <v>37000</v>
      </c>
      <c r="E8915" t="s">
        <v>84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81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82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81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81</v>
      </c>
      <c r="D8919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80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81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80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81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81</v>
      </c>
      <c r="D8924" t="s">
        <v>84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81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81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81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81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80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81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80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80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80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80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81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81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80</v>
      </c>
      <c r="D8937">
        <v>50000</v>
      </c>
      <c r="E8937">
        <v>36</v>
      </c>
      <c r="F8937" t="s">
        <v>84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80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80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80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80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81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80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80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81</v>
      </c>
      <c r="D8945">
        <v>150000</v>
      </c>
      <c r="E8945" t="s">
        <v>84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81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81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 t="s">
        <v>84</v>
      </c>
      <c r="C8948" t="s">
        <v>80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81</v>
      </c>
      <c r="D8949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80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81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80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81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80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81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81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81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81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80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81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81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80</v>
      </c>
      <c r="D8962">
        <v>30000</v>
      </c>
      <c r="E8962">
        <v>36</v>
      </c>
      <c r="F8962" t="s">
        <v>84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81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80</v>
      </c>
      <c r="D8964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81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81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81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81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81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81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81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81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80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 t="s">
        <v>84</v>
      </c>
      <c r="B8974">
        <v>0.1167</v>
      </c>
      <c r="C8974" t="s">
        <v>81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80</v>
      </c>
      <c r="D8975">
        <v>56000</v>
      </c>
      <c r="E8975">
        <v>60</v>
      </c>
      <c r="F8975" t="s">
        <v>84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81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81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81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82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80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80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80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82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80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80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80</v>
      </c>
      <c r="D8986" t="s">
        <v>84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81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82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81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80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81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81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80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80</v>
      </c>
      <c r="D8994">
        <v>121392</v>
      </c>
      <c r="E8994" t="s">
        <v>84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81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81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81</v>
      </c>
      <c r="D8997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80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81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80</v>
      </c>
      <c r="D9000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80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80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82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80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80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82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82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81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80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81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81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81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80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81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81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80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81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81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80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82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81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80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81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80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80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80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81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80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81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80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80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81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81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81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82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80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81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81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81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81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80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80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81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81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80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82</v>
      </c>
      <c r="D9046">
        <v>42000</v>
      </c>
      <c r="E9046" t="s">
        <v>84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82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80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81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80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80</v>
      </c>
      <c r="D9051">
        <v>65000</v>
      </c>
      <c r="E9051" t="s">
        <v>84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80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80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80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80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81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81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81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80</v>
      </c>
      <c r="D9059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82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81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80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81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82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80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80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81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81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81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80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80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80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80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80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81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80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81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81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80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81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81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81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80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80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81</v>
      </c>
      <c r="D9085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81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80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81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81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 t="s">
        <v>84</v>
      </c>
      <c r="B9090">
        <v>0.16289999999999999</v>
      </c>
      <c r="C9090" t="s">
        <v>82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81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81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80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81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81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81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81</v>
      </c>
      <c r="D9097">
        <v>66500</v>
      </c>
      <c r="E9097" t="s">
        <v>84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81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80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82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81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81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81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81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81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80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80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80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80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80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80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80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80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82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80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80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80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81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80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81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81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80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80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80</v>
      </c>
      <c r="D9124" t="s">
        <v>84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82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81</v>
      </c>
      <c r="D9126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80</v>
      </c>
      <c r="D9127">
        <v>115000</v>
      </c>
      <c r="E9127">
        <v>36</v>
      </c>
      <c r="F9127" t="s">
        <v>84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81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80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81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80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80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81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81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81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81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80</v>
      </c>
      <c r="D9137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81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81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81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80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81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81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81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82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80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81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81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82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81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81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81</v>
      </c>
      <c r="D9152">
        <v>72000</v>
      </c>
      <c r="E9152" t="s">
        <v>84</v>
      </c>
      <c r="F9152" t="s">
        <v>84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81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80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80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81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80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81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81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80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81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82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81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81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81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81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81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80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80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80</v>
      </c>
      <c r="D9170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80</v>
      </c>
      <c r="D9171" t="s">
        <v>84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80</v>
      </c>
      <c r="D9172" t="s">
        <v>84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81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80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81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81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80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81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81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80</v>
      </c>
      <c r="D9180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80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80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81</v>
      </c>
      <c r="D9183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81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81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80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 t="s">
        <v>84</v>
      </c>
      <c r="C9187" t="s">
        <v>81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81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80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80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80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80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81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80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81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80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81</v>
      </c>
      <c r="D9197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80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80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81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81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81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81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80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81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81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81</v>
      </c>
      <c r="D9207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81</v>
      </c>
      <c r="D9208" t="s">
        <v>84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81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81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80</v>
      </c>
      <c r="D9211">
        <v>50000</v>
      </c>
      <c r="E9211">
        <v>36</v>
      </c>
      <c r="F9211" t="s">
        <v>84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81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81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80</v>
      </c>
      <c r="D9214">
        <v>45000</v>
      </c>
      <c r="E9214" t="s">
        <v>84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81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80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81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81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80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81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82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80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81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80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80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81</v>
      </c>
      <c r="D9226">
        <v>240000</v>
      </c>
      <c r="E9226" t="s">
        <v>84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82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81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80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81</v>
      </c>
      <c r="D9230">
        <v>88000</v>
      </c>
      <c r="E9230">
        <v>36</v>
      </c>
      <c r="F9230" t="s">
        <v>84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80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82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81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81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81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80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81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81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82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81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81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81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82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81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81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80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81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80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80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80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80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80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81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81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80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80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81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80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81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80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82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81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81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81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82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80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81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80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82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80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80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80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82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81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80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80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80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81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80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81</v>
      </c>
      <c r="D9280">
        <v>28000</v>
      </c>
      <c r="E9280">
        <v>36</v>
      </c>
      <c r="F9280" t="s">
        <v>84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80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80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80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81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81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80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81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81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80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81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80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81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81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81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81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81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82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81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81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80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80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80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81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80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 t="s">
        <v>84</v>
      </c>
      <c r="C9305" t="s">
        <v>80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80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80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80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80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81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81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80</v>
      </c>
      <c r="D9312" t="s">
        <v>84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81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81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80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81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80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81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80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82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80</v>
      </c>
      <c r="D9321">
        <v>30000</v>
      </c>
      <c r="E9321" t="s">
        <v>84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81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80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80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82</v>
      </c>
      <c r="D9325" t="s">
        <v>84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80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81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82</v>
      </c>
      <c r="D9328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80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81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80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80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81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81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81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81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81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82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80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81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80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80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80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80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81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80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80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80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80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80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81</v>
      </c>
      <c r="D9351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81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81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80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80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80</v>
      </c>
      <c r="D9356" t="s">
        <v>84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82</v>
      </c>
      <c r="D9357">
        <v>37000</v>
      </c>
      <c r="E9357" t="s">
        <v>84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81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81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81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81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81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82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80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81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80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80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81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82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81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80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81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80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81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80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81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80</v>
      </c>
      <c r="D9377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81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81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80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81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80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81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81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81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80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80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80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81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81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81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80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81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80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81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81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81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81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81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80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80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82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81</v>
      </c>
      <c r="D9403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80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82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81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81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80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80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82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80</v>
      </c>
      <c r="D9411">
        <v>41600</v>
      </c>
      <c r="E9411">
        <v>36</v>
      </c>
      <c r="F9411" t="s">
        <v>84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81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80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81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80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81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80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80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80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80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80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80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80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80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81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81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80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81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81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80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80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81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80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80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81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81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81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80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80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81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80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80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82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80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81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82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80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82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82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81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80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80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81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80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80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80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80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81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81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81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80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82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81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81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80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81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80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80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81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80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81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81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80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80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81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80</v>
      </c>
      <c r="D9476">
        <v>155000</v>
      </c>
      <c r="E9476">
        <v>36</v>
      </c>
      <c r="F9476" t="s">
        <v>84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81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81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80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81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81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81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82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81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81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80</v>
      </c>
      <c r="D9486">
        <v>116887</v>
      </c>
      <c r="E9486" t="s">
        <v>84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80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80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81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81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81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81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81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81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81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80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81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80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81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80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82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81</v>
      </c>
      <c r="D9502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81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80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81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81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80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80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81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81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81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81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82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80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81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81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80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81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80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 t="s">
        <v>84</v>
      </c>
      <c r="C9520" t="s">
        <v>80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81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81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80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81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82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81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80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81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81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81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81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82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80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81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81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80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80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81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81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80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80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82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80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81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81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80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80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81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81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81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 t="s">
        <v>84</v>
      </c>
      <c r="C9551" t="s">
        <v>80</v>
      </c>
      <c r="D9551">
        <v>60000</v>
      </c>
      <c r="E9551" t="s">
        <v>84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81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81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81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 t="s">
        <v>84</v>
      </c>
      <c r="C9555" t="s">
        <v>80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80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80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80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82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80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81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81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80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80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81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80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81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81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81</v>
      </c>
      <c r="D9569" t="s">
        <v>84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80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81</v>
      </c>
      <c r="D9571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80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80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81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82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81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81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81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81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81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81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80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80</v>
      </c>
      <c r="D9583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82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80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81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80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81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81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81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80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82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80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80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80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81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80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81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81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81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81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81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80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80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80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81</v>
      </c>
      <c r="D9606">
        <v>52565</v>
      </c>
      <c r="E9606">
        <v>36</v>
      </c>
      <c r="F9606" t="s">
        <v>84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80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80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81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 t="s">
        <v>84</v>
      </c>
      <c r="C9610" t="s">
        <v>81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81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80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81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81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81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80</v>
      </c>
      <c r="D9616" t="s">
        <v>84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82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81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80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81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81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80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80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80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81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81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80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80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81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81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81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80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81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81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81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81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81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80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82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 t="s">
        <v>84</v>
      </c>
      <c r="C9640" t="s">
        <v>81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80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81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80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80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81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80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81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81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81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80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80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80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80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80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81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81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80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80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81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80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82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82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80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81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80</v>
      </c>
      <c r="D9665" t="s">
        <v>84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81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80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81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81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80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81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82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80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81</v>
      </c>
      <c r="D9674">
        <v>58000</v>
      </c>
      <c r="E9674">
        <v>60</v>
      </c>
      <c r="F9674" t="s">
        <v>84</v>
      </c>
      <c r="G9674">
        <v>0</v>
      </c>
    </row>
    <row r="9675" spans="1:7" x14ac:dyDescent="0.2">
      <c r="A9675">
        <v>10500</v>
      </c>
      <c r="B9675">
        <v>0.1249</v>
      </c>
      <c r="C9675" t="s">
        <v>80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82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81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81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81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80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80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81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81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80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81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80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80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81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81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81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81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80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81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82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80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 t="s">
        <v>84</v>
      </c>
      <c r="B9696">
        <v>0.15609999999999999</v>
      </c>
      <c r="C9696" t="s">
        <v>81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81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82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81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82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82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81</v>
      </c>
      <c r="D9702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82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80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82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81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81</v>
      </c>
      <c r="D9707">
        <v>68000</v>
      </c>
      <c r="E9707" t="s">
        <v>84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82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80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81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80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80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81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81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80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80</v>
      </c>
      <c r="D9716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81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81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81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81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80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81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81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80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81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80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81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81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81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81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80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81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81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80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80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81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81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81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81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81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80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80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80</v>
      </c>
      <c r="D9743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81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81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80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81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81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80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81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80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81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 t="s">
        <v>84</v>
      </c>
      <c r="C9753" t="s">
        <v>81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81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81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81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81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80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80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81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82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81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80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80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81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81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80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80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80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81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81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81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80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80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81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80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80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80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80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80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80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80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81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81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80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80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81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80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81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81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81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80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82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80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81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81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80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81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81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80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81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81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81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80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81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80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81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80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81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81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81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80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81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81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80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81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81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80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81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80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82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81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82</v>
      </c>
      <c r="D9823">
        <v>56000</v>
      </c>
      <c r="E9823">
        <v>36</v>
      </c>
      <c r="F9823" t="s">
        <v>84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82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81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81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80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80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80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81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80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81</v>
      </c>
      <c r="D9832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80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81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81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80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82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81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80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80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81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 t="s">
        <v>84</v>
      </c>
      <c r="B9842">
        <v>0.2049</v>
      </c>
      <c r="C9842" t="s">
        <v>80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81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81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80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81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81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80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80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81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81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82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81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80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82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80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80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81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81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80</v>
      </c>
      <c r="D9860" t="s">
        <v>84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80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81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80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81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81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81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80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81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81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81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82</v>
      </c>
      <c r="D9871">
        <v>40000</v>
      </c>
      <c r="E9871">
        <v>36</v>
      </c>
      <c r="F9871" t="s">
        <v>84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81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80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81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80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80</v>
      </c>
      <c r="D9876">
        <v>52000</v>
      </c>
      <c r="E9876" t="s">
        <v>84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81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81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80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81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80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81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81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81</v>
      </c>
      <c r="D9884">
        <v>41000</v>
      </c>
      <c r="E9884">
        <v>36</v>
      </c>
      <c r="F9884" t="s">
        <v>84</v>
      </c>
      <c r="G9884">
        <v>0</v>
      </c>
    </row>
    <row r="9885" spans="1:7" x14ac:dyDescent="0.2">
      <c r="A9885">
        <v>9100</v>
      </c>
      <c r="B9885">
        <v>0.1416</v>
      </c>
      <c r="C9885" t="s">
        <v>81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81</v>
      </c>
      <c r="D9886">
        <v>50000</v>
      </c>
      <c r="E9886" t="s">
        <v>84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80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81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82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81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81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81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80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81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81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81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81</v>
      </c>
      <c r="D9897">
        <v>123000</v>
      </c>
      <c r="E9897" t="s">
        <v>84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81</v>
      </c>
      <c r="D9898" t="s">
        <v>84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80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80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82</v>
      </c>
      <c r="D9901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80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81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81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80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82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80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80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81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81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81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80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80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81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81</v>
      </c>
      <c r="D9915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82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80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80</v>
      </c>
      <c r="D9918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81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82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81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81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82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82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81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 t="s">
        <v>84</v>
      </c>
      <c r="C9926" t="s">
        <v>82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81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81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81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80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80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81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80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82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82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81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81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81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 t="s">
        <v>84</v>
      </c>
      <c r="C9939" t="s">
        <v>80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82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81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80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81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81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81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80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80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81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81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80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80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81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80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81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81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81</v>
      </c>
      <c r="D9956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81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80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81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81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80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80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81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81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81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81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80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81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80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80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81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81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80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80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81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81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81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81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 t="s">
        <v>84</v>
      </c>
      <c r="C9979" t="s">
        <v>82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81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80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81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81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80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80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81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81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82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80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80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81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81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81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81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81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80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81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80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81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82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80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81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80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80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81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80</v>
      </c>
      <c r="D10006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81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80</v>
      </c>
      <c r="D10008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82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81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81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81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80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81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80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82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81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81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80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81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81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81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80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80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81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80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81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81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80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81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81</v>
      </c>
      <c r="D10031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80</v>
      </c>
      <c r="D10032">
        <v>33000</v>
      </c>
      <c r="E10032" t="s">
        <v>84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80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81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80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81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81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82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81</v>
      </c>
      <c r="D10039">
        <v>48000</v>
      </c>
      <c r="E10039">
        <v>36</v>
      </c>
      <c r="F10039" t="s">
        <v>84</v>
      </c>
      <c r="G10039">
        <v>1</v>
      </c>
    </row>
    <row r="10040" spans="1:7" x14ac:dyDescent="0.2">
      <c r="A10040">
        <v>16000</v>
      </c>
      <c r="B10040">
        <v>0.1416</v>
      </c>
      <c r="C10040" t="s">
        <v>80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80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82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81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80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81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81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80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80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80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81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 t="s">
        <v>84</v>
      </c>
      <c r="C10051" t="s">
        <v>82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80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81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80</v>
      </c>
      <c r="D10054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82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82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80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81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81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81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81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80</v>
      </c>
      <c r="D10062">
        <v>90000</v>
      </c>
      <c r="E10062" t="s">
        <v>84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81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80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82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81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81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81</v>
      </c>
      <c r="D10068">
        <v>110000</v>
      </c>
      <c r="E10068">
        <v>60</v>
      </c>
      <c r="F10068" t="s">
        <v>84</v>
      </c>
      <c r="G10068">
        <v>0</v>
      </c>
    </row>
    <row r="10069" spans="1:7" x14ac:dyDescent="0.2">
      <c r="A10069">
        <v>12075</v>
      </c>
      <c r="B10069">
        <v>0.1416</v>
      </c>
      <c r="C10069" t="s">
        <v>81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80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81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80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80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 t="s">
        <v>84</v>
      </c>
      <c r="C10074" t="s">
        <v>82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80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80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81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80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81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81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81</v>
      </c>
      <c r="D10081">
        <v>76000</v>
      </c>
      <c r="E10081" t="s">
        <v>84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81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80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81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80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80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80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81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81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81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80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82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81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81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81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80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81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81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81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81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81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82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80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80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80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80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80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80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81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81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80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81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81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80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81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80</v>
      </c>
      <c r="D10116">
        <v>35000</v>
      </c>
      <c r="E10116">
        <v>36</v>
      </c>
      <c r="F10116" t="s">
        <v>84</v>
      </c>
      <c r="G10116">
        <v>1</v>
      </c>
    </row>
    <row r="10117" spans="1:7" x14ac:dyDescent="0.2">
      <c r="A10117">
        <v>10050</v>
      </c>
      <c r="B10117">
        <v>0.1099</v>
      </c>
      <c r="C10117" t="s">
        <v>81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80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80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81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81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80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81</v>
      </c>
      <c r="D10123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80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81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80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81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81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81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80</v>
      </c>
      <c r="D10130">
        <v>57363</v>
      </c>
      <c r="E10130">
        <v>36</v>
      </c>
      <c r="F10130" t="s">
        <v>84</v>
      </c>
      <c r="G10130">
        <v>0</v>
      </c>
    </row>
    <row r="10131" spans="1:7" x14ac:dyDescent="0.2">
      <c r="A10131">
        <v>4000</v>
      </c>
      <c r="B10131">
        <v>0.1249</v>
      </c>
      <c r="C10131" t="s">
        <v>82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80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82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80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81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80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81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80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81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82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81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81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80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82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82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81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80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81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82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81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81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81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81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81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80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81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80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81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80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81</v>
      </c>
      <c r="D10160">
        <v>195000</v>
      </c>
      <c r="E10160" t="s">
        <v>84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81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81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81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81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81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81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81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81</v>
      </c>
      <c r="D10168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80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81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80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81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80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80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81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82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81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81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82</v>
      </c>
      <c r="D10179" t="s">
        <v>84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81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81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80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80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81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80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81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80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80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80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82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81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81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81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80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82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81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81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81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81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80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81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80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81</v>
      </c>
      <c r="D10203">
        <v>91000</v>
      </c>
      <c r="E10203">
        <v>60</v>
      </c>
      <c r="F10203" t="s">
        <v>84</v>
      </c>
      <c r="G10203">
        <v>0</v>
      </c>
    </row>
    <row r="10204" spans="1:7" x14ac:dyDescent="0.2">
      <c r="A10204">
        <v>11500</v>
      </c>
      <c r="B10204">
        <v>0.2049</v>
      </c>
      <c r="C10204" t="s">
        <v>80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80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81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81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80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81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81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80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81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81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80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80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80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81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81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82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81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82</v>
      </c>
      <c r="D10221">
        <v>50000</v>
      </c>
      <c r="E10221" t="s">
        <v>84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81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80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80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82</v>
      </c>
      <c r="D10225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81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80</v>
      </c>
      <c r="D10227" t="s">
        <v>84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81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81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81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81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80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81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80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81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80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80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81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81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80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80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82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80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81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82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80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81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81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81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81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81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82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82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81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81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80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80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80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81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81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80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81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80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80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81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81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80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80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80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82</v>
      </c>
      <c r="D10270">
        <v>35000</v>
      </c>
      <c r="E10270">
        <v>36</v>
      </c>
      <c r="F10270" t="s">
        <v>84</v>
      </c>
      <c r="G10270">
        <v>0</v>
      </c>
    </row>
    <row r="10271" spans="1:7" x14ac:dyDescent="0.2">
      <c r="A10271">
        <v>32750</v>
      </c>
      <c r="B10271">
        <v>0.1464</v>
      </c>
      <c r="C10271" t="s">
        <v>81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80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81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80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82</v>
      </c>
      <c r="D10275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80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82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82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80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81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81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81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81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81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80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81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81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81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80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81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81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80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80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81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80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81</v>
      </c>
      <c r="D10296">
        <v>60000</v>
      </c>
      <c r="E10296" t="s">
        <v>84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81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81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80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81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81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80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81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80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82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81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81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80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80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80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80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80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81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81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80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80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81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81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80</v>
      </c>
      <c r="D10319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82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80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81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81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80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80</v>
      </c>
      <c r="D10325">
        <v>26000</v>
      </c>
      <c r="E10325" t="s">
        <v>84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81</v>
      </c>
      <c r="D10326" t="s">
        <v>84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80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81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81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80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81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80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81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80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80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80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81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80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80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80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80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81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80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81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81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81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81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80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82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81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80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82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81</v>
      </c>
      <c r="D10353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81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80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80</v>
      </c>
      <c r="D10356">
        <v>70000</v>
      </c>
      <c r="E10356" t="s">
        <v>84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81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81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80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81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80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81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81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80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81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80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81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81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81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81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80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80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81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80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80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81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80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80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81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80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81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80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81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80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80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80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80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80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80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81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81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81</v>
      </c>
      <c r="D10392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80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81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81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81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80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82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80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80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81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80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80</v>
      </c>
      <c r="D10403">
        <v>39500</v>
      </c>
      <c r="E10403" t="s">
        <v>84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80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80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81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81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81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81</v>
      </c>
      <c r="D10409">
        <v>85000</v>
      </c>
      <c r="E10409">
        <v>36</v>
      </c>
      <c r="F10409" t="s">
        <v>84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82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81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80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81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80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81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80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80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81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81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81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81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82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80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81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80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80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80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80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80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80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80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80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81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81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81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82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80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80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81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80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80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80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80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80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81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82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81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80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80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81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80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81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81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80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80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81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81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81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80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81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82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81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80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82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81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80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81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80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80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80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82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81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81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81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81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81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80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80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80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81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82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80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81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80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81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81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81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80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81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80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81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81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80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81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81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81</v>
      </c>
      <c r="D10496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82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81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82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80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81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80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81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81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81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80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81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81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81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80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81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81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82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80</v>
      </c>
      <c r="D10514">
        <v>47000</v>
      </c>
      <c r="E10514">
        <v>36</v>
      </c>
      <c r="F10514" t="s">
        <v>84</v>
      </c>
      <c r="G10514">
        <v>0</v>
      </c>
    </row>
    <row r="10515" spans="1:7" x14ac:dyDescent="0.2">
      <c r="A10515">
        <v>5200</v>
      </c>
      <c r="B10515">
        <v>0.1464</v>
      </c>
      <c r="C10515" t="s">
        <v>81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81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80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80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82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81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80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80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81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82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80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80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81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81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81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81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81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80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80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81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80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82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80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81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81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81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81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80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80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80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80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81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81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81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80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80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81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82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81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81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81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81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80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81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81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81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81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80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81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81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81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81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82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80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81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81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81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81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81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81</v>
      </c>
      <c r="D10574">
        <v>130000</v>
      </c>
      <c r="E10574">
        <v>36</v>
      </c>
      <c r="F10574" t="s">
        <v>84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81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82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81</v>
      </c>
      <c r="D10577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81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81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82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80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81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81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80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81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80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81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80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80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81</v>
      </c>
      <c r="D10590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81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81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81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81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81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81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81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81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81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 t="s">
        <v>84</v>
      </c>
      <c r="C10600" t="s">
        <v>81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81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80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82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81</v>
      </c>
      <c r="D10604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80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81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80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81</v>
      </c>
      <c r="D10608">
        <v>79500</v>
      </c>
      <c r="E10608">
        <v>36</v>
      </c>
      <c r="F10608" t="s">
        <v>84</v>
      </c>
      <c r="G10608">
        <v>0</v>
      </c>
    </row>
    <row r="10609" spans="1:7" x14ac:dyDescent="0.2">
      <c r="A10609">
        <v>10000</v>
      </c>
      <c r="B10609">
        <v>0.1757</v>
      </c>
      <c r="C10609" t="s">
        <v>80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81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82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 t="s">
        <v>84</v>
      </c>
      <c r="B10612">
        <v>0.13980000000000001</v>
      </c>
      <c r="C10612" t="s">
        <v>80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82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80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81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81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81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82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80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80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81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81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81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 t="s">
        <v>84</v>
      </c>
      <c r="C10624" t="s">
        <v>81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81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80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80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80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81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81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81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81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80</v>
      </c>
      <c r="D10633">
        <v>90000</v>
      </c>
      <c r="E10633" t="s">
        <v>84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81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80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80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81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81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80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80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80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80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80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81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81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81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81</v>
      </c>
      <c r="D10647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80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80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81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80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80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80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81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80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81</v>
      </c>
      <c r="D10656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80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80</v>
      </c>
      <c r="D10658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81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81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80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80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81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81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80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81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81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81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82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81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81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81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80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81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81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81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81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81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80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81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81</v>
      </c>
      <c r="D10681" t="s">
        <v>84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81</v>
      </c>
      <c r="D10682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80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80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82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81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80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81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80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80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81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 t="s">
        <v>84</v>
      </c>
      <c r="B10692">
        <v>0.14979999999999999</v>
      </c>
      <c r="C10692" t="s">
        <v>81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80</v>
      </c>
      <c r="D10693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81</v>
      </c>
      <c r="D10694">
        <v>150000</v>
      </c>
      <c r="E10694">
        <v>36</v>
      </c>
      <c r="F10694" t="s">
        <v>84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81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81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81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81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81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80</v>
      </c>
      <c r="D10700" t="s">
        <v>84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81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81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80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80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80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81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81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81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81</v>
      </c>
      <c r="D10709">
        <v>66500</v>
      </c>
      <c r="E10709" t="s">
        <v>84</v>
      </c>
      <c r="F10709">
        <v>7</v>
      </c>
      <c r="G10709">
        <v>0</v>
      </c>
    </row>
    <row r="10710" spans="1:7" x14ac:dyDescent="0.2">
      <c r="A10710">
        <v>6000</v>
      </c>
      <c r="B10710" t="s">
        <v>84</v>
      </c>
      <c r="C10710" t="s">
        <v>82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81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80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81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81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82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81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80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80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81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81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80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81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81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81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80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80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81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81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82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81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80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80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80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81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81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81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80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81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81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81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80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81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80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81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 t="s">
        <v>84</v>
      </c>
      <c r="B10745">
        <v>0.1699</v>
      </c>
      <c r="C10745" t="s">
        <v>82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80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80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81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81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81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81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81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81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82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81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80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82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80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81</v>
      </c>
      <c r="D10759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81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80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81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80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81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80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81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81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80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81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80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81</v>
      </c>
      <c r="D10771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82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80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80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80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81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81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81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81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81</v>
      </c>
      <c r="D10780">
        <v>85000</v>
      </c>
      <c r="E10780">
        <v>36</v>
      </c>
      <c r="F10780" t="s">
        <v>84</v>
      </c>
      <c r="G10780">
        <v>0</v>
      </c>
    </row>
    <row r="10781" spans="1:7" x14ac:dyDescent="0.2">
      <c r="A10781">
        <v>18000</v>
      </c>
      <c r="B10781">
        <v>0.1285</v>
      </c>
      <c r="C10781" t="s">
        <v>80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81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 t="s">
        <v>84</v>
      </c>
      <c r="B10783">
        <v>0.1099</v>
      </c>
      <c r="C10783" t="s">
        <v>81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81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80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82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81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80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80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80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80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80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80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80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81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 t="s">
        <v>84</v>
      </c>
      <c r="C10796" t="s">
        <v>81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81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81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81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80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82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81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81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81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80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80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80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80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80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81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81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80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81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81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81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80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81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81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81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81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81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81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81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80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81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80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80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80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81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81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82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80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80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81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81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81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81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81</v>
      </c>
      <c r="D10838" t="s">
        <v>84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80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80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81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81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81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81</v>
      </c>
      <c r="D10844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81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82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80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80</v>
      </c>
      <c r="D10848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80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81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81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81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80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80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81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81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80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80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80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81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80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82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80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81</v>
      </c>
      <c r="D10864">
        <v>88000</v>
      </c>
      <c r="E10864">
        <v>60</v>
      </c>
      <c r="F10864" t="s">
        <v>84</v>
      </c>
      <c r="G10864">
        <v>0</v>
      </c>
    </row>
    <row r="10865" spans="1:7" x14ac:dyDescent="0.2">
      <c r="A10865" t="s">
        <v>84</v>
      </c>
      <c r="B10865">
        <v>0.11990000000000001</v>
      </c>
      <c r="C10865" t="s">
        <v>80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82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80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81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81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81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82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82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82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80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80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80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81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80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80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81</v>
      </c>
      <c r="D10880">
        <v>31000</v>
      </c>
      <c r="E10880" t="s">
        <v>84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80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81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81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81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81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81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80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80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81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80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80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80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81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81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81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80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 t="s">
        <v>84</v>
      </c>
      <c r="C10897" t="s">
        <v>81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81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80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80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81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81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81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81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81</v>
      </c>
      <c r="D10905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80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80</v>
      </c>
      <c r="D10907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81</v>
      </c>
      <c r="D10908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81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81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81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 t="s">
        <v>84</v>
      </c>
      <c r="C10912" t="s">
        <v>80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81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81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81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81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81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81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81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81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80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81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80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80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81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81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80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82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80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81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81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80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80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80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81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81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81</v>
      </c>
      <c r="D10937">
        <v>51157</v>
      </c>
      <c r="E10937" t="s">
        <v>84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81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81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81</v>
      </c>
      <c r="D10940" t="s">
        <v>84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82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80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81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81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80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81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80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80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81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82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81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80</v>
      </c>
      <c r="D10952">
        <v>77200</v>
      </c>
      <c r="E10952">
        <v>60</v>
      </c>
      <c r="F10952" t="s">
        <v>84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80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81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81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81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80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80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80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81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80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81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80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80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82</v>
      </c>
      <c r="D10965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82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80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82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81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81</v>
      </c>
      <c r="D10970" t="s">
        <v>84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81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80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81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82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81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80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80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80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81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80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81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81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82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80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81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81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82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81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81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81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80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80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81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81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82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81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80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80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80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81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80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81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81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81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81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81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81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81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80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81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80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 t="s">
        <v>84</v>
      </c>
      <c r="B11012">
        <v>0.14979999999999999</v>
      </c>
      <c r="C11012" t="s">
        <v>80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81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82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81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82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80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81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80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82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82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80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81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 t="s">
        <v>84</v>
      </c>
      <c r="C11024" t="s">
        <v>82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80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81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82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80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 t="s">
        <v>84</v>
      </c>
      <c r="B11029">
        <v>9.7600000000000006E-2</v>
      </c>
      <c r="C11029" t="s">
        <v>82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80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81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81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80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80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81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80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80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81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81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81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80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81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82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80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 t="s">
        <v>84</v>
      </c>
      <c r="C11045" t="s">
        <v>81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81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81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80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81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81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81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80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81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80</v>
      </c>
      <c r="D11054">
        <v>68000</v>
      </c>
      <c r="E11054" t="s">
        <v>84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80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81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81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81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81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81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81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81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81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81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80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82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81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82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82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80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80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 t="s">
        <v>84</v>
      </c>
      <c r="B11072">
        <v>7.8899999999999998E-2</v>
      </c>
      <c r="C11072" t="s">
        <v>81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81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81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81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81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80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80</v>
      </c>
      <c r="D11078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80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81</v>
      </c>
      <c r="D11080" t="s">
        <v>84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81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81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81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80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80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81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80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81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81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80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81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81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81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81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81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80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81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80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80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80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81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80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80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81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81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80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80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80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80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81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80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80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82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80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80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81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81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81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80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80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81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80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81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 t="s">
        <v>84</v>
      </c>
      <c r="C11124" t="s">
        <v>81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81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 t="s">
        <v>84</v>
      </c>
      <c r="C11126" t="s">
        <v>80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80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82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80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82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80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80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81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80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82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80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81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81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81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81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82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81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80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82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80</v>
      </c>
      <c r="D11145" t="s">
        <v>84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80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80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81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81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81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81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81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80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80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81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81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81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80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80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81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81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81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81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80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81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81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81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80</v>
      </c>
      <c r="D11168">
        <v>63000</v>
      </c>
      <c r="E11168" t="s">
        <v>84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80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80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81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81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81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81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81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80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81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82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82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81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81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81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80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80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82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80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80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81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81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81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81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 t="s">
        <v>84</v>
      </c>
      <c r="C11192" t="s">
        <v>82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81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81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80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81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81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80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81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81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80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80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81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81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81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81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80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81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80</v>
      </c>
      <c r="D11209">
        <v>42000</v>
      </c>
      <c r="E11209">
        <v>36</v>
      </c>
      <c r="F11209" t="s">
        <v>84</v>
      </c>
      <c r="G11209">
        <v>0</v>
      </c>
    </row>
    <row r="11210" spans="1:7" x14ac:dyDescent="0.2">
      <c r="A11210">
        <v>6025</v>
      </c>
      <c r="B11210">
        <v>0.1825</v>
      </c>
      <c r="C11210" t="s">
        <v>82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80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80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80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80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80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80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80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80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80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80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80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81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81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81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81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 t="s">
        <v>84</v>
      </c>
      <c r="C11226" t="s">
        <v>80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80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80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82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81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80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81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81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80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82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80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80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80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80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81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81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81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81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80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80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81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80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81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 t="s">
        <v>84</v>
      </c>
      <c r="C11249" t="s">
        <v>80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80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80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81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 t="s">
        <v>84</v>
      </c>
      <c r="C11253" t="s">
        <v>80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80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81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82</v>
      </c>
      <c r="D11256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 t="s">
        <v>84</v>
      </c>
      <c r="C11257" t="s">
        <v>82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80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81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81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82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81</v>
      </c>
      <c r="D11262">
        <v>105000</v>
      </c>
      <c r="E11262" t="s">
        <v>84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80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81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81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81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80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80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81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81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80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81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82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80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81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82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81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80</v>
      </c>
      <c r="D11278">
        <v>50000</v>
      </c>
      <c r="E11278" t="s">
        <v>84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80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80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80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81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81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81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80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80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82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81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 t="s">
        <v>84</v>
      </c>
      <c r="B11289">
        <v>8.1799999999999998E-2</v>
      </c>
      <c r="C11289" t="s">
        <v>82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80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80</v>
      </c>
      <c r="D11291">
        <v>80000</v>
      </c>
      <c r="E11291">
        <v>36</v>
      </c>
      <c r="F11291" t="s">
        <v>84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80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81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82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80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80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81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81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81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80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82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81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80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81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81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81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81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81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81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81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80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81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81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80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80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81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82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81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81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80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80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82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80</v>
      </c>
      <c r="D11323" t="s">
        <v>84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80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80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80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81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81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81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80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80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81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82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81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80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80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81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81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81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81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81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81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82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80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81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81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81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82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80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80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80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80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81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80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81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80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80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80</v>
      </c>
      <c r="D11358">
        <v>35000</v>
      </c>
      <c r="E11358" t="s">
        <v>84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82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81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81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81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80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80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80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81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81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81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81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80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80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81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80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80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80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80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80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 t="s">
        <v>84</v>
      </c>
      <c r="B11378">
        <v>0.15609999999999999</v>
      </c>
      <c r="C11378" t="s">
        <v>80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81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81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80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80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81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80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81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81</v>
      </c>
      <c r="D11386">
        <v>70000</v>
      </c>
      <c r="E11386">
        <v>36</v>
      </c>
      <c r="F11386" t="s">
        <v>84</v>
      </c>
      <c r="G11386">
        <v>0</v>
      </c>
    </row>
    <row r="11387" spans="1:7" x14ac:dyDescent="0.2">
      <c r="A11387">
        <v>10000</v>
      </c>
      <c r="B11387">
        <v>0.1229</v>
      </c>
      <c r="C11387" t="s">
        <v>82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81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81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81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81</v>
      </c>
      <c r="D11391">
        <v>528000</v>
      </c>
      <c r="E11391">
        <v>60</v>
      </c>
      <c r="F11391" t="s">
        <v>84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81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81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81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81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81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81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81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81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80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81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80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81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80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81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80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80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81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81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81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80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82</v>
      </c>
      <c r="D11412">
        <v>1300000</v>
      </c>
      <c r="E11412" t="s">
        <v>84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80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82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80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80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80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80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80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80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81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80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81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81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81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81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 t="s">
        <v>84</v>
      </c>
      <c r="B11427">
        <v>0.1399</v>
      </c>
      <c r="C11427" t="s">
        <v>80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81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80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81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81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80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81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81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81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80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80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81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80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 t="s">
        <v>84</v>
      </c>
      <c r="C11440" t="s">
        <v>81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80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81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81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81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81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80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81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81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80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81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80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81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80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82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81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80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80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80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81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80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81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81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81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81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80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80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81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81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81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81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82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80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80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80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80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81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80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81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80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81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81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81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80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80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80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80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80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81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81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81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82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81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80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81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80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81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80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80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82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81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81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81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81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81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80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81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81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80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80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81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82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80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81</v>
      </c>
      <c r="D11513">
        <v>127000</v>
      </c>
      <c r="E11513">
        <v>36</v>
      </c>
      <c r="F11513" t="s">
        <v>84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80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81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81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81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80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81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80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81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82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80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81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81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81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80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80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82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80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82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81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81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80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81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80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81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81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81</v>
      </c>
      <c r="D11539">
        <v>110000</v>
      </c>
      <c r="E11539" t="s">
        <v>84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80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80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81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80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80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80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80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81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 t="s">
        <v>84</v>
      </c>
      <c r="C11548" t="s">
        <v>81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80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80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82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80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81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80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82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82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81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80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81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80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81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80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81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81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81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81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81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81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81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81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82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 t="s">
        <v>84</v>
      </c>
      <c r="B11572">
        <v>6.9199999999999998E-2</v>
      </c>
      <c r="C11572" t="s">
        <v>81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81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81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81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81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80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81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81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80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80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80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80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81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80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81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81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80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80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80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81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82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80</v>
      </c>
      <c r="D11593" t="s">
        <v>84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80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81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81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80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81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80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81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81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80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80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81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81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81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82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80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81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81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80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81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80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81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81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80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80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81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80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81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80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81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82</v>
      </c>
      <c r="D11623">
        <v>48928.17</v>
      </c>
      <c r="E11623" t="s">
        <v>84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80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81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82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81</v>
      </c>
      <c r="D11627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81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82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80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81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80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80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81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80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81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82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81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81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80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81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80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80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80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81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80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80</v>
      </c>
      <c r="D11647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82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80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80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81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80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81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80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81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80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80</v>
      </c>
      <c r="D11657" t="s">
        <v>84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80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81</v>
      </c>
      <c r="D11659" t="s">
        <v>84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81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81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80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81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81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81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81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82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81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81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81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81</v>
      </c>
      <c r="D11671">
        <v>100000</v>
      </c>
      <c r="E11671">
        <v>60</v>
      </c>
      <c r="F11671" t="s">
        <v>84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80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80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81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82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82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80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80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 t="s">
        <v>84</v>
      </c>
      <c r="C11679" t="s">
        <v>81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81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81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80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81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82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81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81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81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80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80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81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80</v>
      </c>
      <c r="D11691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80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80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81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81</v>
      </c>
      <c r="D11695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82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82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81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81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81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80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82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82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81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80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81</v>
      </c>
      <c r="D11706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80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82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80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80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81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81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80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80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81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81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81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81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81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81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81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80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80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81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81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80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81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81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81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80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81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80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80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 t="s">
        <v>84</v>
      </c>
      <c r="C11734" t="s">
        <v>80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82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80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80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81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81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80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81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81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80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81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81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81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81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80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82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80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82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81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81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80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81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81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80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80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80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81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81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81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81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82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80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80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81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80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80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81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80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81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80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80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81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81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80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80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80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80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80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81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80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81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80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81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80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81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80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81</v>
      </c>
      <c r="D11790" t="s">
        <v>84</v>
      </c>
      <c r="E11790" t="s">
        <v>84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81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81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81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81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82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80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81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82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81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81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81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81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80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82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80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81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82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81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80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 t="s">
        <v>84</v>
      </c>
      <c r="B11810">
        <v>8.1799999999999998E-2</v>
      </c>
      <c r="C11810" t="s">
        <v>80</v>
      </c>
      <c r="D11810">
        <v>50000</v>
      </c>
      <c r="E11810">
        <v>36</v>
      </c>
      <c r="F11810" t="s">
        <v>84</v>
      </c>
      <c r="G11810">
        <v>0</v>
      </c>
    </row>
    <row r="11811" spans="1:7" x14ac:dyDescent="0.2">
      <c r="A11811">
        <v>16800</v>
      </c>
      <c r="B11811">
        <v>0.1333</v>
      </c>
      <c r="C11811" t="s">
        <v>80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80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81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80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80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81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80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80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80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80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81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80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81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80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80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81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81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81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80</v>
      </c>
      <c r="D11829">
        <v>28000</v>
      </c>
      <c r="E11829" t="s">
        <v>84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82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81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80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80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81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81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81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81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81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80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81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82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81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81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81</v>
      </c>
      <c r="D11844">
        <v>72000</v>
      </c>
      <c r="E11844">
        <v>36</v>
      </c>
      <c r="F11844" t="s">
        <v>84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80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81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81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81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80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80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81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 t="s">
        <v>84</v>
      </c>
      <c r="C11852" t="s">
        <v>81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81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81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82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81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82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80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81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80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80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81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82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82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80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80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80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81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81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80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81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80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82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81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 t="s">
        <v>84</v>
      </c>
      <c r="B11875">
        <v>0.25800000000000001</v>
      </c>
      <c r="C11875" t="s">
        <v>81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80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80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82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81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80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81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81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81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81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80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80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81</v>
      </c>
      <c r="D11887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81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80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81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 t="s">
        <v>84</v>
      </c>
      <c r="B11891">
        <v>0.25890000000000002</v>
      </c>
      <c r="C11891" t="s">
        <v>80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80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82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80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81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80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81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81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80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81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82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80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81</v>
      </c>
      <c r="D11903" t="s">
        <v>84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82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80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80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81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80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80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81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81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81</v>
      </c>
      <c r="D11912">
        <v>90000</v>
      </c>
      <c r="E11912">
        <v>60</v>
      </c>
      <c r="F11912" t="s">
        <v>84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80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80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80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82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81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 t="s">
        <v>84</v>
      </c>
      <c r="C11918" t="s">
        <v>81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81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80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80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 t="s">
        <v>84</v>
      </c>
      <c r="B11922">
        <v>0.19520000000000001</v>
      </c>
      <c r="C11922" t="s">
        <v>81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82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81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81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80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81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80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81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81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81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80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81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80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80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80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80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81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82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81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 t="s">
        <v>84</v>
      </c>
      <c r="B11941">
        <v>0.11990000000000001</v>
      </c>
      <c r="C11941" t="s">
        <v>80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82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81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80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81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80</v>
      </c>
      <c r="D11946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81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81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80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81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81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81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80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82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81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81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80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80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81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80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81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80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80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80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81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80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81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80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80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81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81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80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81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81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81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81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81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82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80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81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80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80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80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81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81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80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81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80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81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81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80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80</v>
      </c>
      <c r="D11992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81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80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80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81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80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80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81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81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80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80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80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81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81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81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80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81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82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80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80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80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81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81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81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80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80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81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80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80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80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80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81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81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81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80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81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80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80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80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 t="s">
        <v>84</v>
      </c>
      <c r="C12031" t="s">
        <v>80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81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81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80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81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81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81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80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80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 t="s">
        <v>84</v>
      </c>
      <c r="C12040" t="s">
        <v>81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80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80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81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81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80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81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81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81</v>
      </c>
      <c r="D12048" t="s">
        <v>84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80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80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81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81</v>
      </c>
      <c r="D12052">
        <v>75000</v>
      </c>
      <c r="E12052">
        <v>36</v>
      </c>
      <c r="F12052" t="s">
        <v>84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80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81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81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80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80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80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81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80</v>
      </c>
      <c r="D12060" t="s">
        <v>84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81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81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82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80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81</v>
      </c>
      <c r="D12065" t="s">
        <v>84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80</v>
      </c>
      <c r="D12066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81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80</v>
      </c>
      <c r="D12068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80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80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81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81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81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82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80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81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81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80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81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82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80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81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81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80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80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80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80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81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81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81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81</v>
      </c>
      <c r="D12091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80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81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81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81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80</v>
      </c>
      <c r="D12096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82</v>
      </c>
      <c r="D12097" t="s">
        <v>84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81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80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81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81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82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80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80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82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81</v>
      </c>
      <c r="D12106" t="s">
        <v>84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81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81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82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81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81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82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81</v>
      </c>
      <c r="D12113" t="s">
        <v>84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 t="s">
        <v>84</v>
      </c>
      <c r="C12114" t="s">
        <v>81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81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80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80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81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 t="s">
        <v>84</v>
      </c>
      <c r="B12119">
        <v>0.1239</v>
      </c>
      <c r="C12119" t="s">
        <v>81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80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80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80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81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82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80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81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82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81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82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81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81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82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80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80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81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81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80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81</v>
      </c>
      <c r="D12138" t="s">
        <v>84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80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80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80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81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80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81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81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80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80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80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81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81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81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81</v>
      </c>
      <c r="D12152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81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81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81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81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80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81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81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81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80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80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80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80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82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81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81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82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80</v>
      </c>
      <c r="D12169">
        <v>28000</v>
      </c>
      <c r="E12169">
        <v>60</v>
      </c>
      <c r="F12169" t="s">
        <v>84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80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81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81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80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80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81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82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80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81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80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80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82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80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81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80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80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81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81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80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81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81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81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80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80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81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81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80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80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81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81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81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80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81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82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81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80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81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81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82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81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 t="s">
        <v>84</v>
      </c>
      <c r="C12210" t="s">
        <v>81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80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80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81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81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80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80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81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81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81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80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80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81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80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80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80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80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82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80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81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81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80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80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81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80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81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80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80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81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82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81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80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80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81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81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81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81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80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81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80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80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80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82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 t="s">
        <v>84</v>
      </c>
      <c r="C12253" t="s">
        <v>81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81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82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80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80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 t="s">
        <v>84</v>
      </c>
      <c r="B12258">
        <v>0.25890000000000002</v>
      </c>
      <c r="C12258" t="s">
        <v>81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81</v>
      </c>
      <c r="D12259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82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82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80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Today</vt:lpstr>
      <vt:lpstr>Themes</vt:lpstr>
      <vt:lpstr>CrossValidation</vt:lpstr>
      <vt:lpstr>Regularization</vt:lpstr>
      <vt:lpstr>Diagnostics</vt:lpstr>
      <vt:lpstr>LogisticRegression</vt:lpstr>
      <vt:lpstr>ClusterAnalysis</vt:lpstr>
      <vt:lpstr>PreWork4NextClass</vt:lpstr>
      <vt:lpstr>InClassProjects</vt:lpstr>
      <vt:lpstr>Q_CrossValidation</vt:lpstr>
      <vt:lpstr>Q_Regularization</vt:lpstr>
      <vt:lpstr>Q_D1</vt:lpstr>
      <vt:lpstr>Q_D2</vt:lpstr>
      <vt:lpstr>Q_D3</vt:lpstr>
      <vt:lpstr>Q_D4</vt:lpstr>
      <vt:lpstr>Q_D5</vt:lpstr>
      <vt:lpstr>Q_LogisticRegression1</vt:lpstr>
      <vt:lpstr>Q_ClusterAnalysis</vt:lpstr>
      <vt:lpstr>LendingClubData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2022-06-23T20:08:56Z</dcterms:modified>
</cp:coreProperties>
</file>