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drawings/drawing5.xml" ContentType="application/vnd.openxmlformats-officedocument.drawing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drawings/drawing6.xml" ContentType="application/vnd.openxmlformats-officedocument.drawing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B2148BFB-A8AE-6647-8563-8862B4B588AF}" xr6:coauthVersionLast="47" xr6:coauthVersionMax="47" xr10:uidLastSave="{00000000-0000-0000-0000-000000000000}"/>
  <bookViews>
    <workbookView xWindow="-60" yWindow="0" windowWidth="22100" windowHeight="16380" activeTab="16" xr2:uid="{00000000-000D-0000-FFFF-FFFF00000000}"/>
  </bookViews>
  <sheets>
    <sheet name="Today" sheetId="10" r:id="rId1"/>
    <sheet name="1" sheetId="20" state="hidden" r:id="rId2"/>
    <sheet name="2" sheetId="22" state="hidden" r:id="rId3"/>
    <sheet name="BootStrapAggregation" sheetId="18" r:id="rId4"/>
    <sheet name="Bagging" sheetId="11" state="veryHidden" r:id="rId5"/>
    <sheet name="Bias_Variance_1" sheetId="12" state="veryHidden" r:id="rId6"/>
    <sheet name="Bias_Variance_2" sheetId="13" state="veryHidden" r:id="rId7"/>
    <sheet name="Bagging2" sheetId="14" state="veryHidden" r:id="rId8"/>
    <sheet name="Bagging3" sheetId="15" state="veryHidden" r:id="rId9"/>
    <sheet name="VectorVisualization" sheetId="23" r:id="rId10"/>
    <sheet name="Vectors" sheetId="27" state="veryHidden" r:id="rId11"/>
    <sheet name="Rotations" sheetId="28" state="veryHidden" r:id="rId12"/>
    <sheet name="Spirals" sheetId="33" state="veryHidden" r:id="rId13"/>
    <sheet name="Analytics" sheetId="29" state="veryHidden" r:id="rId14"/>
    <sheet name="SVM_Visualization" sheetId="31" state="veryHidden" r:id="rId15"/>
    <sheet name="SupportVectorMachine" sheetId="19" r:id="rId16"/>
    <sheet name="Statistics_MatrixAlgebra" sheetId="56" r:id="rId17"/>
    <sheet name="Projection" sheetId="58" r:id="rId18"/>
    <sheet name="HardMarginClassifier" sheetId="57" r:id="rId19"/>
    <sheet name="MaxMarginClassifier" sheetId="4" r:id="rId20"/>
    <sheet name="MaxMarginClassifier_Live" sheetId="6" r:id="rId21"/>
    <sheet name="SVM_SoftMargin" sheetId="45" r:id="rId22"/>
    <sheet name="SVM_Code" sheetId="44" r:id="rId23"/>
    <sheet name="InClassProjects" sheetId="51" r:id="rId24"/>
    <sheet name="Q_Bagging" sheetId="55" r:id="rId25"/>
    <sheet name="Q_SVM" sheetId="17" r:id="rId26"/>
    <sheet name="Q_Visualization" sheetId="54" r:id="rId27"/>
    <sheet name="Hitters" sheetId="49" r:id="rId28"/>
    <sheet name="Hitters_Simple" sheetId="50" r:id="rId29"/>
    <sheet name="LendingClubData" sheetId="48" r:id="rId30"/>
  </sheets>
  <externalReferences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r2" localSheetId="23">#REF!</definedName>
    <definedName name="_r2" localSheetId="26">#REF!</definedName>
    <definedName name="_r2">#REF!</definedName>
    <definedName name="_R2_orig">[1]RSquareAdj!$C$6</definedName>
    <definedName name="A">[2]NextClass1_MeanVar!#REF!</definedName>
    <definedName name="a_0">#REF!</definedName>
    <definedName name="a_1">#REF!</definedName>
    <definedName name="a_10">#REF!</definedName>
    <definedName name="a_2">#REF!</definedName>
    <definedName name="a_3">#REF!</definedName>
    <definedName name="a_30">#REF!</definedName>
    <definedName name="a_4">#REF!</definedName>
    <definedName name="a_5">#REF!</definedName>
    <definedName name="a_7">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args">SVM_SoftMargin!$H$6:$H$9</definedName>
    <definedName name="B" localSheetId="23">[2]NextClass1_MeanVar!#REF!</definedName>
    <definedName name="b" localSheetId="20">MaxMarginClassifier_Live!$H$8</definedName>
    <definedName name="b" localSheetId="24">[7]MaxMarginClassifier!$H$8</definedName>
    <definedName name="B" localSheetId="26">[2]NextClass1_MeanVar!#REF!</definedName>
    <definedName name="b" localSheetId="21">SVM_SoftMargin!$H$8</definedName>
    <definedName name="b">MaxMarginClassifier!$H$8</definedName>
    <definedName name="b_0">#REF!</definedName>
    <definedName name="b_1">#REF!</definedName>
    <definedName name="b_10">#REF!</definedName>
    <definedName name="b_2">#REF!</definedName>
    <definedName name="b_3">#REF!</definedName>
    <definedName name="b_30">#REF!</definedName>
    <definedName name="b_4">#REF!</definedName>
    <definedName name="b_5">#REF!</definedName>
    <definedName name="b_7">#REF!</definedName>
    <definedName name="b0" localSheetId="23">#REF!</definedName>
    <definedName name="b0" localSheetId="26">#REF!</definedName>
    <definedName name="b0">#REF!</definedName>
    <definedName name="b1_" localSheetId="23">#REF!</definedName>
    <definedName name="b1_" localSheetId="26">#REF!</definedName>
    <definedName name="b1_">#REF!</definedName>
    <definedName name="b2_" localSheetId="23">#REF!</definedName>
    <definedName name="b2_" localSheetId="26">#REF!</definedName>
    <definedName name="b2_">#REF!</definedName>
    <definedName name="beta" localSheetId="23">#REF!</definedName>
    <definedName name="beta" localSheetId="20">MaxMarginClassifier_Live!$H$6:$H$8</definedName>
    <definedName name="beta" localSheetId="26">#REF!</definedName>
    <definedName name="beta" localSheetId="21">SVM_SoftMargin!$H$6:$H$8</definedName>
    <definedName name="beta">MaxMarginClassifier!$H$6:$H$8</definedName>
    <definedName name="beta_0">[1]QualityOfFit!$C$1</definedName>
    <definedName name="beta0">[1]ExcelOutput!$C$1</definedName>
    <definedName name="beta1" localSheetId="23">#REF!</definedName>
    <definedName name="beta1" localSheetId="26">#REF!</definedName>
    <definedName name="beta1">#REF!</definedName>
    <definedName name="beta2" localSheetId="23">#REF!</definedName>
    <definedName name="beta2" localSheetId="26">#REF!</definedName>
    <definedName name="beta2">#REF!</definedName>
    <definedName name="bid">[6]Liquidity_VaR!$C$7:$C$23</definedName>
    <definedName name="Bins" localSheetId="23">#REF!</definedName>
    <definedName name="Bins" localSheetId="26">#REF!</definedName>
    <definedName name="Bins">#REF!</definedName>
    <definedName name="Bond_Value" localSheetId="23">#REF!</definedName>
    <definedName name="Bond_Value" localSheetId="26">#REF!</definedName>
    <definedName name="Bond_Value">#REF!</definedName>
    <definedName name="Bond_Value_" localSheetId="23">#REF!</definedName>
    <definedName name="Bond_Value_" localSheetId="26">#REF!</definedName>
    <definedName name="Bond_Value_">#REF!</definedName>
    <definedName name="Bonds">#REF!</definedName>
    <definedName name="C_">[8]OptionsHW!$C$20:$E$20</definedName>
    <definedName name="c_0">#REF!</definedName>
    <definedName name="c_1">#REF!</definedName>
    <definedName name="c_10">#REF!</definedName>
    <definedName name="c_2">#REF!</definedName>
    <definedName name="c_3">#REF!</definedName>
    <definedName name="c_30">#REF!</definedName>
    <definedName name="c_4">#REF!</definedName>
    <definedName name="c_5">#REF!</definedName>
    <definedName name="c_7">#REF!</definedName>
    <definedName name="Cake" localSheetId="23">#REF!</definedName>
    <definedName name="Cake" localSheetId="26">#REF!</definedName>
    <definedName name="Cake">#REF!</definedName>
    <definedName name="Cd" localSheetId="23">[9]Options2!#REF!</definedName>
    <definedName name="Cd" localSheetId="26">[9]Options2!#REF!</definedName>
    <definedName name="Cd">[9]Options2!#REF!</definedName>
    <definedName name="Change">[5]VaR0!#REF!</definedName>
    <definedName name="change1" localSheetId="23">#REF!</definedName>
    <definedName name="change1" localSheetId="26">#REF!</definedName>
    <definedName name="change1">#REF!</definedName>
    <definedName name="change2" localSheetId="23">#REF!</definedName>
    <definedName name="change2" localSheetId="26">#REF!</definedName>
    <definedName name="change2">#REF!</definedName>
    <definedName name="change3" localSheetId="23">#REF!</definedName>
    <definedName name="change3" localSheetId="26">#REF!</definedName>
    <definedName name="change3">#REF!</definedName>
    <definedName name="change4" localSheetId="23">#REF!</definedName>
    <definedName name="change4" localSheetId="26">#REF!</definedName>
    <definedName name="change4">#REF!</definedName>
    <definedName name="change5" localSheetId="23">#REF!</definedName>
    <definedName name="change5" localSheetId="26">#REF!</definedName>
    <definedName name="change5">#REF!</definedName>
    <definedName name="CI" localSheetId="23">#REF!</definedName>
    <definedName name="CI" localSheetId="26">#REF!</definedName>
    <definedName name="CI">#REF!</definedName>
    <definedName name="CI_lo" localSheetId="23">#REF!</definedName>
    <definedName name="CI_lo" localSheetId="26">#REF!</definedName>
    <definedName name="CI_lo">#REF!</definedName>
    <definedName name="class" localSheetId="26">#REF!</definedName>
    <definedName name="class">#REF!</definedName>
    <definedName name="Coffee" localSheetId="23">#REF!</definedName>
    <definedName name="Coffee" localSheetId="26">#REF!</definedName>
    <definedName name="Coffee">#REF!</definedName>
    <definedName name="Constraint" localSheetId="20">MaxMarginClassifier_Live!$K$6:$K$15</definedName>
    <definedName name="Constraint" localSheetId="21">SVM_SoftMargin!$L$6:$L$25</definedName>
    <definedName name="Constraint">MaxMarginClassifier!$K$6:$K$15</definedName>
    <definedName name="contracts">[8]OptionsHW!$C$26:$E$26</definedName>
    <definedName name="corrmat">[10]PortfolioVaRExample!$M$43:$Q$47</definedName>
    <definedName name="CouponPmt" localSheetId="23">#REF!</definedName>
    <definedName name="CouponPmt" localSheetId="26">#REF!</definedName>
    <definedName name="CouponPmt">#REF!</definedName>
    <definedName name="couponRate">[11]qFunctions!$C$8</definedName>
    <definedName name="covmat">[12]VaR3!$D$43:$H$47</definedName>
    <definedName name="covmat_calc">[10]PortfolioVaRExample!$M$59:$Q$63</definedName>
    <definedName name="cty" localSheetId="26">#REF!</definedName>
    <definedName name="cty">#REF!</definedName>
    <definedName name="Cu" localSheetId="23">[9]Options2!#REF!</definedName>
    <definedName name="Cu" localSheetId="26">[9]Options2!#REF!</definedName>
    <definedName name="Cu">[9]Options2!#REF!</definedName>
    <definedName name="cyl" localSheetId="26">#REF!</definedName>
    <definedName name="cyl">#REF!</definedName>
    <definedName name="cyl_Permute" localSheetId="26">#REF!</definedName>
    <definedName name="cyl_Permute">#REF!</definedName>
    <definedName name="cyl_RandPermute" localSheetId="26">#REF!</definedName>
    <definedName name="cyl_RandPermute">#REF!</definedName>
    <definedName name="d" localSheetId="23">[9]Options2!$C$7</definedName>
    <definedName name="D" localSheetId="20">MaxMarginClassifier_Live!$J$6:$J$15</definedName>
    <definedName name="D" localSheetId="24">[7]MaxMarginClassifier!$J$6:$J$15</definedName>
    <definedName name="d" localSheetId="26">[9]Options2!$C$7</definedName>
    <definedName name="D" localSheetId="21">SVM_SoftMargin!$J$6:$J$25</definedName>
    <definedName name="D">MaxMarginClassifier!$J$6:$J$15</definedName>
    <definedName name="d_0">#REF!</definedName>
    <definedName name="d_1">#REF!</definedName>
    <definedName name="d_10">#REF!</definedName>
    <definedName name="d_2">#REF!</definedName>
    <definedName name="d_3">#REF!</definedName>
    <definedName name="d_30">#REF!</definedName>
    <definedName name="d_4">#REF!</definedName>
    <definedName name="d_5">#REF!</definedName>
    <definedName name="d_7">#REF!</definedName>
    <definedName name="d1_" localSheetId="23">#REF!</definedName>
    <definedName name="d1_">#REF!</definedName>
    <definedName name="d2_" localSheetId="23">#REF!</definedName>
    <definedName name="d2_">#REF!</definedName>
    <definedName name="data" localSheetId="23">#REF!</definedName>
    <definedName name="data" localSheetId="26">#REF!</definedName>
    <definedName name="data">#REF!</definedName>
    <definedName name="df" localSheetId="23">#REF!</definedName>
    <definedName name="df" localSheetId="26">#REF!</definedName>
    <definedName name="df">#REF!</definedName>
    <definedName name="displ" localSheetId="26">#REF!</definedName>
    <definedName name="displ">#REF!</definedName>
    <definedName name="displ_Permute" localSheetId="26">#REF!</definedName>
    <definedName name="displ_Permute">#REF!</definedName>
    <definedName name="displ_RandPermute" localSheetId="26">#REF!</definedName>
    <definedName name="displ_RandPermute">#REF!</definedName>
    <definedName name="dmat">#REF!</definedName>
    <definedName name="dollar_rate">[13]FX_Intro!$C$67</definedName>
    <definedName name="drv" localSheetId="26">#REF!</definedName>
    <definedName name="drv">#REF!</definedName>
    <definedName name="e" localSheetId="23">#REF!</definedName>
    <definedName name="e" localSheetId="26">#REF!</definedName>
    <definedName name="e">#REF!</definedName>
    <definedName name="e_2" localSheetId="23">#REF!</definedName>
    <definedName name="e_2" localSheetId="26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[14]CentralLimitTheorem!$E$3</definedName>
    <definedName name="F_Draw">[14]FnS!$B$7:$B$106</definedName>
    <definedName name="F_Row">[14]CentralLimitTheorem!$E$5:$P$5</definedName>
    <definedName name="f_x">[3]ProductRule!$C$12</definedName>
    <definedName name="f_x_h">[3]ProductRule!$C$20</definedName>
    <definedName name="face">[11]qFunctions!$C$6</definedName>
    <definedName name="fl" localSheetId="26">#REF!</definedName>
    <definedName name="fl">#REF!</definedName>
    <definedName name="forward_rate">[13]FX_Intro!$C$68</definedName>
    <definedName name="Frequency" localSheetId="23">#REF!</definedName>
    <definedName name="Frequency" localSheetId="26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[15]Calcs_Mean2!$C$10:$C$109</definedName>
    <definedName name="Heights1">[15]Calcs_MeanDiff!$C$10:$C$109</definedName>
    <definedName name="Heights2">[15]Calcs_MeanDiff!$D$10:$D$109</definedName>
    <definedName name="hwy" localSheetId="26">#REF!</definedName>
    <definedName name="hwy">#REF!</definedName>
    <definedName name="hwy_Permute" localSheetId="26">#REF!</definedName>
    <definedName name="hwy_Permute">#REF!</definedName>
    <definedName name="hwy_RandPermute" localSheetId="26">#REF!</definedName>
    <definedName name="hwy_RandPermute">#REF!</definedName>
    <definedName name="i">[16]CubicSpline3!$AA$8:$AA$38</definedName>
    <definedName name="i_1">[16]CubicSpline_YC_Optim!$B$100:$B$400</definedName>
    <definedName name="idx" localSheetId="23">#REF!</definedName>
    <definedName name="idx" localSheetId="26">#REF!</definedName>
    <definedName name="idx">#REF!</definedName>
    <definedName name="Inflator">[1]RSquareAdj!$C$10</definedName>
    <definedName name="k" localSheetId="23">[17]KNN_Vote!$AB$4</definedName>
    <definedName name="k" localSheetId="26">#REF!</definedName>
    <definedName name="k">#REF!</definedName>
    <definedName name="L" localSheetId="23">#REF!</definedName>
    <definedName name="l" localSheetId="24">#REF!</definedName>
    <definedName name="L" localSheetId="26">#REF!</definedName>
    <definedName name="l" localSheetId="21">SVM_SoftMargin!$H$9</definedName>
    <definedName name="l">#REF!</definedName>
    <definedName name="label">#REF!</definedName>
    <definedName name="LL" localSheetId="23">#REF!</definedName>
    <definedName name="LL" localSheetId="26">#REF!</definedName>
    <definedName name="LL">#REF!</definedName>
    <definedName name="LN_Sim" localSheetId="23">#REF!</definedName>
    <definedName name="LN_Sim" localSheetId="26">#REF!</definedName>
    <definedName name="LN_Sim">#REF!</definedName>
    <definedName name="loss" localSheetId="23">#REF!</definedName>
    <definedName name="loss" localSheetId="26">#REF!</definedName>
    <definedName name="loss">#REF!</definedName>
    <definedName name="loss_30" localSheetId="23">#REF!</definedName>
    <definedName name="loss_30" localSheetId="26">#REF!</definedName>
    <definedName name="loss_30">#REF!</definedName>
    <definedName name="loss_t" localSheetId="23">#REF!</definedName>
    <definedName name="loss_t" localSheetId="26">#REF!</definedName>
    <definedName name="loss_t">#REF!</definedName>
    <definedName name="lossAmount">[4]Spread2PD!$G$45</definedName>
    <definedName name="M">[10]MatrixMult_Credit!$I$7:$K$9</definedName>
    <definedName name="M1_">[10]MatrixMult_Credit!#REF!</definedName>
    <definedName name="M2_">[10]MatrixMult_Credit!#REF!</definedName>
    <definedName name="manufacturer" localSheetId="26">#REF!</definedName>
    <definedName name="manufacturer">#REF!</definedName>
    <definedName name="MarginHi" localSheetId="20">MaxMarginClassifier_Live!$M$6:$M$15</definedName>
    <definedName name="MarginHi" localSheetId="21">SVM_SoftMargin!$N$6:$N$25</definedName>
    <definedName name="MarginHi">MaxMarginClassifier!$M$6:$M$15</definedName>
    <definedName name="MarginLo" localSheetId="20">MaxMarginClassifier_Live!$N$6:$N$15</definedName>
    <definedName name="MarginLo" localSheetId="21">SVM_SoftMargin!$O$6:$O$25</definedName>
    <definedName name="MarginLo">MaxMarginClassifier!$N$6:$N$15</definedName>
    <definedName name="max">[2]NextClass1_MeanVar!$E$25</definedName>
    <definedName name="Mean" localSheetId="23">#REF!</definedName>
    <definedName name="Mean" localSheetId="26">#REF!</definedName>
    <definedName name="Mean">#REF!</definedName>
    <definedName name="midprice">[6]Liquidity_VaR!$E$7:$E$23</definedName>
    <definedName name="min">[2]NextClass1_MeanVar!$E$24</definedName>
    <definedName name="model" localSheetId="26">#REF!</definedName>
    <definedName name="model">#REF!</definedName>
    <definedName name="mu">[15]Calcs_Mean2!$O$23</definedName>
    <definedName name="MyBank">[18]Cor_N_Cov!$G$14:$G$35</definedName>
    <definedName name="MyBankDeposits">[18]Cor_N_Cov!$D$14:$D$35</definedName>
    <definedName name="MyFriendsBank">[18]Cor_N_Cov!$H$14:$H$35</definedName>
    <definedName name="MyFriendsDeposits">[18]Cor_N_Cov!$E$14:$E$35</definedName>
    <definedName name="n" localSheetId="23">[2]Binomial!$C$12</definedName>
    <definedName name="n" localSheetId="24">#REF!</definedName>
    <definedName name="n" localSheetId="26">[2]Binomial!$C$12</definedName>
    <definedName name="n" localSheetId="21">SVM_SoftMargin!$B$6:$B$25</definedName>
    <definedName name="n">#REF!</definedName>
    <definedName name="n_" localSheetId="23">#REF!</definedName>
    <definedName name="n_" localSheetId="26">#REF!</definedName>
    <definedName name="n_">#REF!</definedName>
    <definedName name="N__d1">[8]OptionsHW!$C$14:$E$14</definedName>
    <definedName name="N__d2">[8]OptionsHW!$C$15:$E$15</definedName>
    <definedName name="N_d1">[8]OptionsHW!$C$12:$E$12</definedName>
    <definedName name="N_d2">[8]OptionsHW!$C$13:$E$13</definedName>
    <definedName name="n1_">[15]Calcs_MeanDiff!$R$19</definedName>
    <definedName name="n2_">[15]Calcs_MeanDiff!$R$20</definedName>
    <definedName name="NewError">[1]RSquareAdj!$C$11</definedName>
    <definedName name="notional">[8]OptionsHW!$C$25:$E$25</definedName>
    <definedName name="Obj" localSheetId="20">MaxMarginClassifier_Live!$H$3</definedName>
    <definedName name="Obj" localSheetId="21">SVM_SoftMargin!$H$3</definedName>
    <definedName name="Obj">MaxMarginClassifier!$H$3</definedName>
    <definedName name="offer">[6]Liquidity_VaR!$D$7:$D$23</definedName>
    <definedName name="p" localSheetId="23">[17]DurbinWatson!$B$3</definedName>
    <definedName name="p" localSheetId="26">#REF!</definedName>
    <definedName name="p">#REF!</definedName>
    <definedName name="PD">[4]CDS!$C$21:$C$25</definedName>
    <definedName name="PDF">[15]Calcs_Mean2!$K$10:$K$30</definedName>
    <definedName name="Period" localSheetId="23">#REF!</definedName>
    <definedName name="Period" localSheetId="26">#REF!</definedName>
    <definedName name="Period">#REF!</definedName>
    <definedName name="peso_rate">[13]FX_Intro!$C$66</definedName>
    <definedName name="Pij" localSheetId="23">#REF!</definedName>
    <definedName name="Pij" localSheetId="26">#REF!</definedName>
    <definedName name="Pij">#REF!</definedName>
    <definedName name="Plane" localSheetId="20">MaxMarginClassifier_Live!$L$6:$L$15</definedName>
    <definedName name="Plane" localSheetId="21">SVM_SoftMargin!$M$6:$M$25</definedName>
    <definedName name="Plane">MaxMarginClassifier!$L$6:$L$15</definedName>
    <definedName name="pmt" localSheetId="23">#REF!</definedName>
    <definedName name="pmt" localSheetId="26">#REF!</definedName>
    <definedName name="pmt">#REF!</definedName>
    <definedName name="pmt_" localSheetId="23">#REF!</definedName>
    <definedName name="pmt_" localSheetId="26">#REF!</definedName>
    <definedName name="pmt_">#REF!</definedName>
    <definedName name="pmtperyear">[19]Bond!$C$6</definedName>
    <definedName name="pmts">[19]Bond!$E$12:$E$25</definedName>
    <definedName name="price1" localSheetId="23">#REF!</definedName>
    <definedName name="price1" localSheetId="26">#REF!</definedName>
    <definedName name="price1">#REF!</definedName>
    <definedName name="price2" localSheetId="23">#REF!</definedName>
    <definedName name="price2" localSheetId="26">#REF!</definedName>
    <definedName name="price2">#REF!</definedName>
    <definedName name="price3" localSheetId="23">#REF!</definedName>
    <definedName name="price3" localSheetId="26">#REF!</definedName>
    <definedName name="price3">#REF!</definedName>
    <definedName name="price4" localSheetId="23">#REF!</definedName>
    <definedName name="price4" localSheetId="26">#REF!</definedName>
    <definedName name="price4">#REF!</definedName>
    <definedName name="price5" localSheetId="23">#REF!</definedName>
    <definedName name="price5" localSheetId="26">#REF!</definedName>
    <definedName name="price5">#REF!</definedName>
    <definedName name="Probability1">[18]Copula3!$E$13:$E$62</definedName>
    <definedName name="Probability2">[18]Copula3!$F$13:$F$62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[19]Dur2!$G$12:$G$25</definedName>
    <definedName name="PVA">[19]InstallmentLoan!$F$3</definedName>
    <definedName name="Pvalue">[15]Calcs_VarianceDiff!$E$18</definedName>
    <definedName name="PVPMT_A">[4]CDS!$J$21:$J$25</definedName>
    <definedName name="q" localSheetId="23">#REF!</definedName>
    <definedName name="q" localSheetId="26">#REF!</definedName>
    <definedName name="q">#REF!</definedName>
    <definedName name="r_" localSheetId="23">#REF!</definedName>
    <definedName name="r_" localSheetId="26">#REF!</definedName>
    <definedName name="r_">#REF!</definedName>
    <definedName name="range">[2]NextClass1_MeanVar!$E$26</definedName>
    <definedName name="rate">[4]CDS!$C$7</definedName>
    <definedName name="rated">[8]fxHW!$F$4:$H$4</definedName>
    <definedName name="ratef">[8]fxHW!$F$5:$H$5</definedName>
    <definedName name="RatingLast">[20]CreditMatrix!$D$10:$D$109</definedName>
    <definedName name="RatingNow">[20]CreditMatrix!$E$10:$E$109</definedName>
    <definedName name="ratingsTbl">[20]CreditMatrix!$B$2:$C$7</definedName>
    <definedName name="Ratio">[15]Calcs_VarianceDiff!$E$17</definedName>
    <definedName name="Recovery">[4]Spread2PD!$D$40:$D$44</definedName>
    <definedName name="risk1" localSheetId="23">#REF!</definedName>
    <definedName name="risk1" localSheetId="26">#REF!</definedName>
    <definedName name="risk1">#REF!</definedName>
    <definedName name="risk2" localSheetId="23">#REF!</definedName>
    <definedName name="risk2" localSheetId="26">#REF!</definedName>
    <definedName name="risk2">#REF!</definedName>
    <definedName name="risk3" localSheetId="23">#REF!</definedName>
    <definedName name="risk3" localSheetId="26">#REF!</definedName>
    <definedName name="risk3">#REF!</definedName>
    <definedName name="RSE" localSheetId="23">#REF!</definedName>
    <definedName name="RSE" localSheetId="26">#REF!</definedName>
    <definedName name="RSE">#REF!</definedName>
    <definedName name="RSS" localSheetId="23">[1]RSquareAdj!#REF!</definedName>
    <definedName name="RSS" localSheetId="26">[1]RSquareAdj!#REF!</definedName>
    <definedName name="RSS">[1]RSquareAdj!#REF!</definedName>
    <definedName name="s" localSheetId="23">#REF!</definedName>
    <definedName name="s" localSheetId="26">#REF!</definedName>
    <definedName name="s">#REF!</definedName>
    <definedName name="S0" localSheetId="23">#REF!</definedName>
    <definedName name="S0" localSheetId="26">#REF!</definedName>
    <definedName name="S0">#REF!</definedName>
    <definedName name="S0_e_qt">[8]OptionsHW!$C$17:$E$17</definedName>
    <definedName name="Salad" localSheetId="23">#REF!</definedName>
    <definedName name="Salad" localSheetId="26">#REF!</definedName>
    <definedName name="Salad">#REF!</definedName>
    <definedName name="SampleVar1">[15]Calcs_VarianceDiff!$E$13</definedName>
    <definedName name="SampleVar2">[15]Calcs_VarianceDiff!$E$14</definedName>
    <definedName name="SD" localSheetId="23">#REF!</definedName>
    <definedName name="SD" localSheetId="26">#REF!</definedName>
    <definedName name="SD">#REF!</definedName>
    <definedName name="sd_x">[1]MaximumLikelihood!$C$3</definedName>
    <definedName name="SD_xbar">[15]Calcs_Mean2!$O$28</definedName>
    <definedName name="SE0" localSheetId="23">#REF!</definedName>
    <definedName name="SE0" localSheetId="26">#REF!</definedName>
    <definedName name="SE0">#REF!</definedName>
    <definedName name="SE1_" localSheetId="23">#REF!</definedName>
    <definedName name="SE1_" localSheetId="26">#REF!</definedName>
    <definedName name="SE1_">#REF!</definedName>
    <definedName name="SE2_" localSheetId="23">#REF!</definedName>
    <definedName name="SE2_" localSheetId="26">#REF!</definedName>
    <definedName name="SE2_">#REF!</definedName>
    <definedName name="Shares">[12]VaR3!$D$6:$H$6</definedName>
    <definedName name="Sick" localSheetId="23">#REF!</definedName>
    <definedName name="Sick" localSheetId="26">#REF!</definedName>
    <definedName name="Sick">#REF!</definedName>
    <definedName name="sigma">[15]Calcs_Mean1!$O$21</definedName>
    <definedName name="simS">[6]Liquidity_VaR!$G$29</definedName>
    <definedName name="sims_a">[12]VaR1!$I$19:$I$39</definedName>
    <definedName name="sims_h">[12]VaR1!$H$19:$H$39</definedName>
    <definedName name="simSpread">[6]Liquidity_VaR!$J$7:$J$23</definedName>
    <definedName name="simSpreadPerShare">[6]Liquidity_VaR!$H$7:$H$23</definedName>
    <definedName name="Slack" localSheetId="24">#REF!</definedName>
    <definedName name="Slack" localSheetId="21">SVM_SoftMargin!$K$6:$K$25</definedName>
    <definedName name="Slack">#REF!</definedName>
    <definedName name="Smoking" localSheetId="23">#REF!</definedName>
    <definedName name="Smoking" localSheetId="26">#REF!</definedName>
    <definedName name="Smoking">#REF!</definedName>
    <definedName name="solver_adj" localSheetId="19" hidden="1">MaxMarginClassifier!$H$6:$H$8</definedName>
    <definedName name="solver_adj" localSheetId="20" hidden="1">MaxMarginClassifier_Live!$H$6:$H$8</definedName>
    <definedName name="solver_adj" localSheetId="21" hidden="1">SVM_SoftMargin!$K$6:$K$25,SVM_SoftMargin!$H$6:$H$8</definedName>
    <definedName name="solver_cvg" localSheetId="19" hidden="1">0.0001</definedName>
    <definedName name="solver_cvg" localSheetId="20" hidden="1">0.0001</definedName>
    <definedName name="solver_cvg" localSheetId="21" hidden="1">0.0001</definedName>
    <definedName name="solver_drv" localSheetId="19" hidden="1">1</definedName>
    <definedName name="solver_drv" localSheetId="20" hidden="1">1</definedName>
    <definedName name="solver_drv" localSheetId="21" hidden="1">1</definedName>
    <definedName name="solver_eng" localSheetId="19" hidden="1">1</definedName>
    <definedName name="solver_eng" localSheetId="20" hidden="1">1</definedName>
    <definedName name="solver_eng" localSheetId="21" hidden="1">1</definedName>
    <definedName name="solver_itr" localSheetId="19" hidden="1">2147483647</definedName>
    <definedName name="solver_itr" localSheetId="20" hidden="1">2147483647</definedName>
    <definedName name="solver_itr" localSheetId="21" hidden="1">2147483647</definedName>
    <definedName name="solver_lhs1" localSheetId="19" hidden="1">MaxMarginClassifier!$K$6:$K$15</definedName>
    <definedName name="solver_lhs1" localSheetId="20" hidden="1">MaxMarginClassifier_Live!$K$6:$K$15</definedName>
    <definedName name="solver_lhs1" localSheetId="21" hidden="1">SVM_SoftMargin!$L$6:$L$25</definedName>
    <definedName name="solver_lhs2" localSheetId="21" hidden="1">SVM_SoftMargin!$K$6:$K$25</definedName>
    <definedName name="solver_lin" localSheetId="19" hidden="1">2</definedName>
    <definedName name="solver_lin" localSheetId="20" hidden="1">2</definedName>
    <definedName name="solver_lin" localSheetId="21" hidden="1">2</definedName>
    <definedName name="solver_mip" localSheetId="19" hidden="1">2147483647</definedName>
    <definedName name="solver_mip" localSheetId="20" hidden="1">2147483647</definedName>
    <definedName name="solver_mip" localSheetId="21" hidden="1">2147483647</definedName>
    <definedName name="solver_mni" localSheetId="19" hidden="1">30</definedName>
    <definedName name="solver_mni" localSheetId="20" hidden="1">30</definedName>
    <definedName name="solver_mni" localSheetId="21" hidden="1">30</definedName>
    <definedName name="solver_mrt" localSheetId="19" hidden="1">0.075</definedName>
    <definedName name="solver_mrt" localSheetId="20" hidden="1">0.075</definedName>
    <definedName name="solver_mrt" localSheetId="21" hidden="1">0.075</definedName>
    <definedName name="solver_msl" localSheetId="19" hidden="1">2</definedName>
    <definedName name="solver_msl" localSheetId="20" hidden="1">2</definedName>
    <definedName name="solver_msl" localSheetId="21" hidden="1">2</definedName>
    <definedName name="solver_neg" localSheetId="19" hidden="1">2</definedName>
    <definedName name="solver_neg" localSheetId="20" hidden="1">2</definedName>
    <definedName name="solver_neg" localSheetId="21" hidden="1">2</definedName>
    <definedName name="solver_nod" localSheetId="19" hidden="1">2147483647</definedName>
    <definedName name="solver_nod" localSheetId="20" hidden="1">2147483647</definedName>
    <definedName name="solver_nod" localSheetId="21" hidden="1">2147483647</definedName>
    <definedName name="solver_num" localSheetId="19" hidden="1">1</definedName>
    <definedName name="solver_num" localSheetId="20" hidden="1">1</definedName>
    <definedName name="solver_num" localSheetId="21" hidden="1">2</definedName>
    <definedName name="solver_opt" localSheetId="19" hidden="1">MaxMarginClassifier!$H$3</definedName>
    <definedName name="solver_opt" localSheetId="20" hidden="1">MaxMarginClassifier_Live!$H$3</definedName>
    <definedName name="solver_opt" localSheetId="21" hidden="1">SVM_SoftMargin!$H$3</definedName>
    <definedName name="solver_pre" localSheetId="19" hidden="1">0.000001</definedName>
    <definedName name="solver_pre" localSheetId="20" hidden="1">0.000001</definedName>
    <definedName name="solver_pre" localSheetId="21" hidden="1">0.000001</definedName>
    <definedName name="solver_rbv" localSheetId="19" hidden="1">1</definedName>
    <definedName name="solver_rbv" localSheetId="20" hidden="1">1</definedName>
    <definedName name="solver_rbv" localSheetId="21" hidden="1">1</definedName>
    <definedName name="solver_rel1" localSheetId="19" hidden="1">3</definedName>
    <definedName name="solver_rel1" localSheetId="20" hidden="1">3</definedName>
    <definedName name="solver_rel1" localSheetId="21" hidden="1">3</definedName>
    <definedName name="solver_rel2" localSheetId="21" hidden="1">3</definedName>
    <definedName name="solver_rhs1" localSheetId="19" hidden="1">1</definedName>
    <definedName name="solver_rhs1" localSheetId="20" hidden="1">1</definedName>
    <definedName name="solver_rhs1" localSheetId="21" hidden="1">1</definedName>
    <definedName name="solver_rhs2" localSheetId="21" hidden="1">0</definedName>
    <definedName name="solver_rlx" localSheetId="19" hidden="1">2</definedName>
    <definedName name="solver_rlx" localSheetId="20" hidden="1">2</definedName>
    <definedName name="solver_rlx" localSheetId="21" hidden="1">2</definedName>
    <definedName name="solver_rsd" localSheetId="19" hidden="1">0</definedName>
    <definedName name="solver_rsd" localSheetId="20" hidden="1">0</definedName>
    <definedName name="solver_rsd" localSheetId="21" hidden="1">0</definedName>
    <definedName name="solver_scl" localSheetId="19" hidden="1">1</definedName>
    <definedName name="solver_scl" localSheetId="20" hidden="1">1</definedName>
    <definedName name="solver_scl" localSheetId="21" hidden="1">1</definedName>
    <definedName name="solver_sho" localSheetId="19" hidden="1">2</definedName>
    <definedName name="solver_sho" localSheetId="20" hidden="1">2</definedName>
    <definedName name="solver_sho" localSheetId="21" hidden="1">2</definedName>
    <definedName name="solver_ssz" localSheetId="19" hidden="1">100</definedName>
    <definedName name="solver_ssz" localSheetId="20" hidden="1">100</definedName>
    <definedName name="solver_ssz" localSheetId="21" hidden="1">100</definedName>
    <definedName name="solver_tim" localSheetId="19" hidden="1">2147483647</definedName>
    <definedName name="solver_tim" localSheetId="20" hidden="1">2147483647</definedName>
    <definedName name="solver_tim" localSheetId="21" hidden="1">2147483647</definedName>
    <definedName name="solver_tol" localSheetId="19" hidden="1">0.01</definedName>
    <definedName name="solver_tol" localSheetId="20" hidden="1">0.01</definedName>
    <definedName name="solver_tol" localSheetId="21" hidden="1">0.01</definedName>
    <definedName name="solver_typ" localSheetId="19" hidden="1">1</definedName>
    <definedName name="solver_typ" localSheetId="20" hidden="1">1</definedName>
    <definedName name="solver_typ" localSheetId="21" hidden="1">2</definedName>
    <definedName name="solver_val" localSheetId="19" hidden="1">0</definedName>
    <definedName name="solver_val" localSheetId="20" hidden="1">0</definedName>
    <definedName name="solver_val" localSheetId="21" hidden="1">0</definedName>
    <definedName name="solver_ver" localSheetId="19" hidden="1">2</definedName>
    <definedName name="solver_ver" localSheetId="20" hidden="1">2</definedName>
    <definedName name="solver_ver" localSheetId="21" hidden="1">2</definedName>
    <definedName name="Spot">[8]fxHW!$F$3:$H$3</definedName>
    <definedName name="spread">[6]Liquidity_VaR!$F$7:$F$23</definedName>
    <definedName name="SpreadVaR" localSheetId="23">#REF!</definedName>
    <definedName name="SpreadVaR" localSheetId="26">#REF!</definedName>
    <definedName name="SpreadVaR">#REF!</definedName>
    <definedName name="ssreg" localSheetId="23">#REF!</definedName>
    <definedName name="ssreg" localSheetId="26">#REF!</definedName>
    <definedName name="ssreg">#REF!</definedName>
    <definedName name="ssresid" localSheetId="23">#REF!</definedName>
    <definedName name="ssresid" localSheetId="26">#REF!</definedName>
    <definedName name="ssresid">#REF!</definedName>
    <definedName name="SST" localSheetId="23">#REF!</definedName>
    <definedName name="SST" localSheetId="26">#REF!</definedName>
    <definedName name="SST">#REF!</definedName>
    <definedName name="SSx" localSheetId="23">#REF!</definedName>
    <definedName name="SSx" localSheetId="26">#REF!</definedName>
    <definedName name="SSx">#REF!</definedName>
    <definedName name="StartingPortfolio">[4]ExporeInf!$C$29:$H$29</definedName>
    <definedName name="stdev" localSheetId="23">#REF!</definedName>
    <definedName name="stdev" localSheetId="26">#REF!</definedName>
    <definedName name="stdev">#REF!</definedName>
    <definedName name="Sum">[14]CentralLimitTheorem!$C$7:$C$106</definedName>
    <definedName name="t" localSheetId="23">#REF!</definedName>
    <definedName name="t" localSheetId="26">#REF!</definedName>
    <definedName name="t">[16]CubicSpline3!$AB$8:$AB$38</definedName>
    <definedName name="t_">[4]CDS!$B$21:$B$25</definedName>
    <definedName name="table_asf">[21]ASF!$C$31:$D$34</definedName>
    <definedName name="Time" localSheetId="23">#REF!</definedName>
    <definedName name="Time" localSheetId="26">#REF!</definedName>
    <definedName name="Time">#REF!</definedName>
    <definedName name="Time_">[4]Spread2PD!$B$40:$B$44</definedName>
    <definedName name="tmat">[4]ExporeInf!$C$3:$H$8</definedName>
    <definedName name="tmat12" localSheetId="23">#REF!</definedName>
    <definedName name="tmat12" localSheetId="26">#REF!</definedName>
    <definedName name="tmat12">#REF!</definedName>
    <definedName name="tmat5">[4]ExporeInf!$C$12:$H$17</definedName>
    <definedName name="tmatInf">[4]ExporeInf!$C$21:$H$26</definedName>
    <definedName name="TotalValue">[12]VaR3!$D$52</definedName>
    <definedName name="trans" localSheetId="26">#REF!</definedName>
    <definedName name="trans">#REF!</definedName>
    <definedName name="TSS" localSheetId="23">[1]RSquareAdj!#REF!</definedName>
    <definedName name="TSS" localSheetId="26">[1]RSquareAdj!#REF!</definedName>
    <definedName name="TSS">[1]RSquareAdj!#REF!</definedName>
    <definedName name="u" localSheetId="23">[10]MatrixMult_Credit!#REF!</definedName>
    <definedName name="u" localSheetId="26">[10]MatrixMult_Credit!#REF!</definedName>
    <definedName name="u">[10]MatrixMult_Credit!#REF!</definedName>
    <definedName name="usd_peso">[13]FX_Intro!$C$65</definedName>
    <definedName name="v">'[22]2_PMT'!$C$13</definedName>
    <definedName name="Value">[12]VaR3!$D$50:$H$50</definedName>
    <definedName name="value_01">[19]Dur2!$I$12</definedName>
    <definedName name="value_lo" localSheetId="23">#REF!</definedName>
    <definedName name="value_lo" localSheetId="26">#REF!</definedName>
    <definedName name="value_lo">#REF!</definedName>
    <definedName name="value_rf_">[4]Spread2PD!$C$40:$C$44</definedName>
    <definedName name="Variance">[12]VaR3!$D$61</definedName>
    <definedName name="Variance_calc">[10]PortfolioVaRExample!$M$65</definedName>
    <definedName name="Volatility" localSheetId="23">#REF!</definedName>
    <definedName name="Volatility" localSheetId="26">#REF!</definedName>
    <definedName name="Volatility">#REF!</definedName>
    <definedName name="Volatility_calc" localSheetId="23">#REF!</definedName>
    <definedName name="Volatility_calc" localSheetId="26">#REF!</definedName>
    <definedName name="Volatility_calc">#REF!</definedName>
    <definedName name="volmat">[10]PortfolioVaRExample!$M$52:$Q$56</definedName>
    <definedName name="vols">[10]PortfolioVaRExample!$J$52:$J$56</definedName>
    <definedName name="vols_">[10]PortfolioVaRExample!$M$49:$Q$49</definedName>
    <definedName name="w" localSheetId="23">[10]MatrixMult_CovCorr!$M$43:$M$45</definedName>
    <definedName name="w" localSheetId="20">MaxMarginClassifier_Live!$H$6:$H$7</definedName>
    <definedName name="w" localSheetId="24">[7]MaxMarginClassifier!$H$6:$H$7</definedName>
    <definedName name="w" localSheetId="26">[10]MatrixMult_CovCorr!$M$43:$M$45</definedName>
    <definedName name="w" localSheetId="21">SVM_SoftMargin!$H$6:$H$7</definedName>
    <definedName name="w">MaxMarginClassifier!$H$6:$H$7</definedName>
    <definedName name="w_1" localSheetId="20">MaxMarginClassifier_Live!$H$6</definedName>
    <definedName name="w_1" localSheetId="24">[7]MaxMarginClassifier!$H$6</definedName>
    <definedName name="w_1">MaxMarginClassifier!$H$6</definedName>
    <definedName name="w_2" localSheetId="20">MaxMarginClassifier_Live!$H$7</definedName>
    <definedName name="w_2" localSheetId="24">[7]MaxMarginClassifier!$H$7</definedName>
    <definedName name="w_2">MaxMarginClassifier!$H$7</definedName>
    <definedName name="w1_" localSheetId="21">SVM_SoftMargin!$H$6</definedName>
    <definedName name="w1_">[23]MaxMarginClassifier!$H$6</definedName>
    <definedName name="w2_" localSheetId="21">SVM_SoftMargin!$H$7</definedName>
    <definedName name="w2_">[23]MaxMarginClassifier!$H$7</definedName>
    <definedName name="weight">[20]CreditMatrix_Weighted!$F$10:$F$109</definedName>
    <definedName name="weights">[12]VaR3!$C$55:$C$59</definedName>
    <definedName name="Withdrawl">[24]InvestmentReturns!$B$12</definedName>
    <definedName name="X" localSheetId="23">[2]NextClass1_MeanVar!$C$30:$C$129</definedName>
    <definedName name="X" localSheetId="20">MaxMarginClassifier_Live!$C$6:$D$15</definedName>
    <definedName name="X" localSheetId="24">[7]MaxMarginClassifier!$C$6:$D$15</definedName>
    <definedName name="X" localSheetId="26">[2]NextClass1_MeanVar!$C$30:$C$129</definedName>
    <definedName name="X" localSheetId="21">SVM_SoftMargin!$C$6:$D$25</definedName>
    <definedName name="X">MaxMarginClassifier!$C$6:$D$15</definedName>
    <definedName name="x_1" localSheetId="20">MaxMarginClassifier_Live!$C$6:$C$15</definedName>
    <definedName name="x_1" localSheetId="24">[7]MaxMarginClassifier!$C$6:$C$15</definedName>
    <definedName name="x_1">MaxMarginClassifier!$C$6:$C$15</definedName>
    <definedName name="x_2" localSheetId="20">MaxMarginClassifier_Live!$D$6:$D$15</definedName>
    <definedName name="x_2">MaxMarginClassifier!$D$6:$D$15</definedName>
    <definedName name="x_draw" localSheetId="23">#REF!</definedName>
    <definedName name="x_draw" localSheetId="26">#REF!</definedName>
    <definedName name="x_draw">#REF!</definedName>
    <definedName name="X_e_rt">[8]OptionsHW!$C$18:$E$18</definedName>
    <definedName name="x1_" localSheetId="23">#REF!</definedName>
    <definedName name="x1_" localSheetId="26">#REF!</definedName>
    <definedName name="X1_" localSheetId="21">SVM_SoftMargin!$C$6:$C$25</definedName>
    <definedName name="X1_">[23]MaxMarginClassifier!$C$6:$C$15</definedName>
    <definedName name="X2_" localSheetId="21">SVM_SoftMargin!$D$6:$D$25</definedName>
    <definedName name="xbar">[15]Calcs_Mean2!$O$20</definedName>
    <definedName name="xbar_mu__sigma_average">[15]Calcs_Mean1!$O$29</definedName>
    <definedName name="xbar1">[15]Calcs_MeanDiff!$R$21</definedName>
    <definedName name="xbar2">[15]Calcs_MeanDiff!$R$22</definedName>
    <definedName name="y" localSheetId="23">[19]Bond!$C$8</definedName>
    <definedName name="y" localSheetId="20">MaxMarginClassifier_Live!$E$6:$E$15</definedName>
    <definedName name="y" localSheetId="24">[7]MaxMarginClassifier!$E$6:$E$15</definedName>
    <definedName name="y" localSheetId="26">[19]Bond!$C$8</definedName>
    <definedName name="y" localSheetId="21">SVM_SoftMargin!$E$6:$E$25</definedName>
    <definedName name="y">MaxMarginClassifier!$E$6:$E$15</definedName>
    <definedName name="y_draw" localSheetId="23">#REF!</definedName>
    <definedName name="y_draw" localSheetId="26">#REF!</definedName>
    <definedName name="y_draw">#REF!</definedName>
    <definedName name="ybar" localSheetId="23">#REF!</definedName>
    <definedName name="ybar" localSheetId="26">#REF!</definedName>
    <definedName name="ybar">#REF!</definedName>
    <definedName name="year" localSheetId="26">#REF!</definedName>
    <definedName name="year">#REF!</definedName>
    <definedName name="year_Permute" localSheetId="26">#REF!</definedName>
    <definedName name="year_Permute">#REF!</definedName>
    <definedName name="year_RandPermute" localSheetId="26">#REF!</definedName>
    <definedName name="year_RandPermute">#REF!</definedName>
    <definedName name="years">[19]Bond!$C$7</definedName>
    <definedName name="yhat" localSheetId="23">#REF!</definedName>
    <definedName name="yhat" localSheetId="26">#REF!</definedName>
    <definedName name="yhat">#REF!</definedName>
    <definedName name="YieldSims">#REF!</definedName>
    <definedName name="ytm">[11]qFunctions!$C$7</definedName>
    <definedName name="YTM_rf" localSheetId="23">#REF!</definedName>
    <definedName name="YTM_rf" localSheetId="26">#REF!</definedName>
    <definedName name="YTM_rf">#REF!</definedName>
    <definedName name="σ" localSheetId="23">#REF!</definedName>
    <definedName name="σ" localSheetId="26">#REF!</definedName>
    <definedName name="σ">#REF!</definedName>
  </definedNames>
  <calcPr calcId="191029" iterate="1" iterateCount="100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45" l="1" a="1"/>
  <c r="H3" i="45" s="1"/>
  <c r="J6" i="45" a="1"/>
  <c r="J6" i="45" s="1"/>
  <c r="L6" i="45" s="1"/>
  <c r="M6" i="45"/>
  <c r="N6" i="45"/>
  <c r="O6" i="45"/>
  <c r="Q6" i="45"/>
  <c r="S6" i="45" s="1"/>
  <c r="M7" i="45"/>
  <c r="N7" i="45"/>
  <c r="O7" i="45"/>
  <c r="Q7" i="45"/>
  <c r="M8" i="45"/>
  <c r="N8" i="45"/>
  <c r="O8" i="45"/>
  <c r="Q8" i="45"/>
  <c r="M9" i="45"/>
  <c r="N9" i="45"/>
  <c r="O9" i="45"/>
  <c r="Q9" i="45"/>
  <c r="M10" i="45"/>
  <c r="N10" i="45"/>
  <c r="O10" i="45"/>
  <c r="Q10" i="45"/>
  <c r="M11" i="45"/>
  <c r="N11" i="45"/>
  <c r="O11" i="45"/>
  <c r="Q11" i="45"/>
  <c r="J12" i="45"/>
  <c r="L12" i="45" s="1"/>
  <c r="M12" i="45"/>
  <c r="N12" i="45"/>
  <c r="O12" i="45"/>
  <c r="Q12" i="45"/>
  <c r="M13" i="45"/>
  <c r="N13" i="45"/>
  <c r="O13" i="45"/>
  <c r="Q13" i="45"/>
  <c r="M14" i="45"/>
  <c r="N14" i="45"/>
  <c r="O14" i="45"/>
  <c r="Q14" i="45"/>
  <c r="M15" i="45"/>
  <c r="N15" i="45"/>
  <c r="O15" i="45"/>
  <c r="Q15" i="45"/>
  <c r="M16" i="45"/>
  <c r="N16" i="45"/>
  <c r="O16" i="45"/>
  <c r="Q16" i="45"/>
  <c r="J17" i="45"/>
  <c r="L17" i="45" s="1"/>
  <c r="M17" i="45"/>
  <c r="N17" i="45"/>
  <c r="O17" i="45"/>
  <c r="Q17" i="45"/>
  <c r="M18" i="45"/>
  <c r="N18" i="45"/>
  <c r="O18" i="45"/>
  <c r="Q18" i="45"/>
  <c r="J19" i="45"/>
  <c r="L19" i="45" s="1"/>
  <c r="M19" i="45"/>
  <c r="N19" i="45"/>
  <c r="O19" i="45"/>
  <c r="Q19" i="45"/>
  <c r="M20" i="45"/>
  <c r="N20" i="45"/>
  <c r="O20" i="45"/>
  <c r="Q20" i="45"/>
  <c r="M21" i="45"/>
  <c r="N21" i="45"/>
  <c r="O21" i="45"/>
  <c r="Q21" i="45"/>
  <c r="M22" i="45"/>
  <c r="N22" i="45"/>
  <c r="O22" i="45"/>
  <c r="Q22" i="45"/>
  <c r="M23" i="45"/>
  <c r="N23" i="45"/>
  <c r="O23" i="45"/>
  <c r="Q23" i="45"/>
  <c r="M24" i="45"/>
  <c r="N24" i="45"/>
  <c r="O24" i="45"/>
  <c r="Q24" i="45"/>
  <c r="M25" i="45"/>
  <c r="N25" i="45"/>
  <c r="O25" i="45"/>
  <c r="Q25" i="45"/>
  <c r="U6" i="45"/>
  <c r="V6" i="45"/>
  <c r="T6" i="45"/>
  <c r="J8" i="45" l="1"/>
  <c r="L8" i="45" s="1"/>
  <c r="J20" i="45"/>
  <c r="L20" i="45" s="1"/>
  <c r="J15" i="45"/>
  <c r="L15" i="45" s="1"/>
  <c r="J23" i="45"/>
  <c r="L23" i="45" s="1"/>
  <c r="J18" i="45"/>
  <c r="L18" i="45" s="1"/>
  <c r="J21" i="45"/>
  <c r="L21" i="45" s="1"/>
  <c r="J25" i="45"/>
  <c r="L25" i="45" s="1"/>
  <c r="J16" i="45"/>
  <c r="L16" i="45" s="1"/>
  <c r="J11" i="45"/>
  <c r="L11" i="45" s="1"/>
  <c r="J22" i="45"/>
  <c r="L22" i="45" s="1"/>
  <c r="J14" i="45"/>
  <c r="L14" i="45" s="1"/>
  <c r="J13" i="45"/>
  <c r="L13" i="45" s="1"/>
  <c r="J10" i="45"/>
  <c r="L10" i="45" s="1"/>
  <c r="J7" i="45"/>
  <c r="L7" i="45" s="1"/>
  <c r="J9" i="45"/>
  <c r="L9" i="45" s="1"/>
  <c r="J24" i="45"/>
  <c r="L24" i="45" s="1"/>
  <c r="S10" i="45"/>
  <c r="S14" i="45"/>
  <c r="W6" i="45"/>
  <c r="X6" i="45"/>
  <c r="Y6" i="45"/>
  <c r="S8" i="45"/>
  <c r="S24" i="45"/>
  <c r="S16" i="45"/>
  <c r="S21" i="45"/>
  <c r="S13" i="45"/>
  <c r="S19" i="45"/>
  <c r="S11" i="45"/>
  <c r="S20" i="45"/>
  <c r="S12" i="45"/>
  <c r="S22" i="45"/>
  <c r="S25" i="45"/>
  <c r="S23" i="45"/>
  <c r="S15" i="45"/>
  <c r="S7" i="45"/>
  <c r="S17" i="45"/>
  <c r="S9" i="45"/>
  <c r="S18" i="45"/>
  <c r="T24" i="45"/>
  <c r="V16" i="45"/>
  <c r="T8" i="45"/>
  <c r="U10" i="45"/>
  <c r="U16" i="45"/>
  <c r="T10" i="45"/>
  <c r="T16" i="45"/>
  <c r="V24" i="45"/>
  <c r="U8" i="45"/>
  <c r="V10" i="45"/>
  <c r="T14" i="45"/>
  <c r="U14" i="45"/>
  <c r="V14" i="45"/>
  <c r="V8" i="45"/>
  <c r="U24" i="45"/>
  <c r="W14" i="45" l="1"/>
  <c r="X14" i="45"/>
  <c r="Y14" i="45"/>
  <c r="W16" i="45"/>
  <c r="X16" i="45"/>
  <c r="Y16" i="45"/>
  <c r="X10" i="45"/>
  <c r="Y10" i="45"/>
  <c r="W10" i="45"/>
  <c r="X24" i="45"/>
  <c r="W24" i="45"/>
  <c r="Y24" i="45"/>
  <c r="X8" i="45"/>
  <c r="W8" i="45"/>
  <c r="Y8" i="45"/>
  <c r="C11" i="6" a="1"/>
  <c r="C11" i="6" s="1"/>
  <c r="C6" i="6" a="1"/>
  <c r="C6" i="6" s="1"/>
  <c r="H3" i="6" a="1"/>
  <c r="H3" i="6" s="1"/>
  <c r="H3" i="4" a="1"/>
  <c r="H3" i="4" s="1"/>
  <c r="J6" i="4" a="1"/>
  <c r="J8" i="4" s="1"/>
  <c r="K8" i="4" s="1"/>
  <c r="L13" i="4"/>
  <c r="M13" i="4"/>
  <c r="N13" i="4"/>
  <c r="L14" i="4"/>
  <c r="M14" i="4"/>
  <c r="N14" i="4"/>
  <c r="L15" i="4"/>
  <c r="M15" i="4"/>
  <c r="N15" i="4"/>
  <c r="M7" i="4"/>
  <c r="N7" i="4"/>
  <c r="M8" i="4"/>
  <c r="N8" i="4"/>
  <c r="M9" i="4"/>
  <c r="N9" i="4"/>
  <c r="M10" i="4"/>
  <c r="N10" i="4"/>
  <c r="M11" i="4"/>
  <c r="N11" i="4"/>
  <c r="M12" i="4"/>
  <c r="N12" i="4"/>
  <c r="N6" i="4"/>
  <c r="M6" i="4"/>
  <c r="L7" i="4"/>
  <c r="L8" i="4"/>
  <c r="L9" i="4"/>
  <c r="L10" i="4"/>
  <c r="L11" i="4"/>
  <c r="L12" i="4"/>
  <c r="L6" i="4"/>
  <c r="T19" i="45"/>
  <c r="T13" i="45"/>
  <c r="U17" i="45"/>
  <c r="T22" i="45"/>
  <c r="T25" i="45"/>
  <c r="V18" i="45"/>
  <c r="U11" i="45"/>
  <c r="V17" i="45"/>
  <c r="V23" i="45"/>
  <c r="T18" i="45"/>
  <c r="V12" i="45"/>
  <c r="U15" i="45"/>
  <c r="U13" i="45"/>
  <c r="T21" i="45"/>
  <c r="T15" i="45"/>
  <c r="V22" i="45"/>
  <c r="T20" i="45"/>
  <c r="V13" i="45"/>
  <c r="T12" i="45"/>
  <c r="V25" i="45"/>
  <c r="U18" i="45"/>
  <c r="U9" i="45"/>
  <c r="U7" i="45"/>
  <c r="T9" i="45"/>
  <c r="U23" i="45"/>
  <c r="T11" i="45"/>
  <c r="T7" i="45"/>
  <c r="T23" i="45"/>
  <c r="U12" i="45"/>
  <c r="U20" i="45"/>
  <c r="U21" i="45"/>
  <c r="V21" i="45"/>
  <c r="U25" i="45"/>
  <c r="V7" i="45"/>
  <c r="V9" i="45"/>
  <c r="T17" i="45"/>
  <c r="U19" i="45"/>
  <c r="V20" i="45"/>
  <c r="U22" i="45"/>
  <c r="V15" i="45"/>
  <c r="V19" i="45"/>
  <c r="V11" i="45"/>
  <c r="Y20" i="45" l="1"/>
  <c r="W20" i="45"/>
  <c r="X20" i="45"/>
  <c r="X9" i="45"/>
  <c r="Y9" i="45"/>
  <c r="W9" i="45"/>
  <c r="W7" i="45"/>
  <c r="Y7" i="45"/>
  <c r="X7" i="45"/>
  <c r="X21" i="45"/>
  <c r="W21" i="45"/>
  <c r="Y21" i="45"/>
  <c r="Y12" i="45"/>
  <c r="W12" i="45"/>
  <c r="X12" i="45"/>
  <c r="Y13" i="45"/>
  <c r="W13" i="45"/>
  <c r="X13" i="45"/>
  <c r="W22" i="45"/>
  <c r="X22" i="45"/>
  <c r="Y22" i="45"/>
  <c r="X25" i="45"/>
  <c r="Y25" i="45"/>
  <c r="W25" i="45"/>
  <c r="W18" i="45"/>
  <c r="X18" i="45"/>
  <c r="Y18" i="45"/>
  <c r="W23" i="45"/>
  <c r="X23" i="45"/>
  <c r="Y23" i="45"/>
  <c r="X17" i="45"/>
  <c r="Y17" i="45"/>
  <c r="W17" i="45"/>
  <c r="W19" i="45"/>
  <c r="Y19" i="45"/>
  <c r="X19" i="45"/>
  <c r="X15" i="45"/>
  <c r="W15" i="45"/>
  <c r="Y15" i="45"/>
  <c r="W11" i="45"/>
  <c r="Y11" i="45"/>
  <c r="X11" i="45"/>
  <c r="L7" i="6"/>
  <c r="M8" i="6"/>
  <c r="N8" i="6"/>
  <c r="N10" i="6"/>
  <c r="L12" i="6"/>
  <c r="M13" i="6"/>
  <c r="M11" i="6"/>
  <c r="L11" i="6"/>
  <c r="N11" i="6"/>
  <c r="M14" i="6"/>
  <c r="N14" i="6"/>
  <c r="L9" i="6"/>
  <c r="M12" i="6"/>
  <c r="L15" i="6"/>
  <c r="M9" i="6"/>
  <c r="N12" i="6"/>
  <c r="M15" i="6"/>
  <c r="N9" i="6"/>
  <c r="L13" i="6"/>
  <c r="N15" i="6"/>
  <c r="M7" i="6"/>
  <c r="N13" i="6"/>
  <c r="L8" i="6"/>
  <c r="L14" i="6"/>
  <c r="L10" i="6"/>
  <c r="N7" i="6"/>
  <c r="M10" i="6"/>
  <c r="N6" i="6"/>
  <c r="L6" i="6"/>
  <c r="J6" i="6" a="1"/>
  <c r="J15" i="6" s="1"/>
  <c r="K15" i="6" s="1"/>
  <c r="M6" i="6"/>
  <c r="J15" i="4"/>
  <c r="K15" i="4" s="1"/>
  <c r="J14" i="4"/>
  <c r="K14" i="4" s="1"/>
  <c r="J13" i="4"/>
  <c r="K13" i="4" s="1"/>
  <c r="J11" i="4"/>
  <c r="K11" i="4" s="1"/>
  <c r="J6" i="4"/>
  <c r="K6" i="4" s="1"/>
  <c r="J9" i="4"/>
  <c r="K9" i="4" s="1"/>
  <c r="J7" i="4"/>
  <c r="K7" i="4" s="1"/>
  <c r="J12" i="4"/>
  <c r="K12" i="4" s="1"/>
  <c r="J10" i="4"/>
  <c r="K10" i="4" s="1"/>
  <c r="J8" i="6" l="1"/>
  <c r="K8" i="6" s="1"/>
  <c r="J7" i="6"/>
  <c r="K7" i="6" s="1"/>
  <c r="J10" i="6"/>
  <c r="K10" i="6" s="1"/>
  <c r="J13" i="6"/>
  <c r="K13" i="6" s="1"/>
  <c r="J9" i="6"/>
  <c r="K9" i="6" s="1"/>
  <c r="J14" i="6"/>
  <c r="K14" i="6" s="1"/>
  <c r="J6" i="6"/>
  <c r="K6" i="6" s="1"/>
  <c r="J12" i="6"/>
  <c r="K12" i="6" s="1"/>
  <c r="J11" i="6"/>
  <c r="K11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<sst xmlns="http://schemas.openxmlformats.org/spreadsheetml/2006/main" count="13434" uniqueCount="120">
  <si>
    <t>X1</t>
  </si>
  <si>
    <t>X2</t>
  </si>
  <si>
    <t>y</t>
  </si>
  <si>
    <t>b</t>
  </si>
  <si>
    <t>w</t>
  </si>
  <si>
    <t>D</t>
  </si>
  <si>
    <t>Constraint</t>
  </si>
  <si>
    <t>Plane</t>
  </si>
  <si>
    <t>MarginHi</t>
  </si>
  <si>
    <t>MarginLo</t>
  </si>
  <si>
    <t>w1_</t>
  </si>
  <si>
    <t>w2_</t>
  </si>
  <si>
    <t>n</t>
  </si>
  <si>
    <t>Obj</t>
  </si>
  <si>
    <t>Bagging1</t>
  </si>
  <si>
    <t>Bias_Variance_1</t>
  </si>
  <si>
    <t>Bias_Variance_2</t>
  </si>
  <si>
    <t>Bagging2</t>
  </si>
  <si>
    <t>Bagging3</t>
  </si>
  <si>
    <t>Bias Variance Tradeoff</t>
  </si>
  <si>
    <t>Variance of an average</t>
  </si>
  <si>
    <t>Bagging_2ndLook</t>
  </si>
  <si>
    <t>Bagging_3rdLook</t>
  </si>
  <si>
    <t>Bagging_4thLook</t>
  </si>
  <si>
    <t>Bagging</t>
  </si>
  <si>
    <t>MaxMarginClassifier</t>
  </si>
  <si>
    <t>MaxMarginClassifier_Live</t>
  </si>
  <si>
    <t>Neural Networks</t>
  </si>
  <si>
    <t>SVM_Visualization</t>
  </si>
  <si>
    <t>Vectors</t>
  </si>
  <si>
    <t>Rotations</t>
  </si>
  <si>
    <t>Spirals</t>
  </si>
  <si>
    <t>Analytics</t>
  </si>
  <si>
    <t>SVM_SoftMargin</t>
  </si>
  <si>
    <t>SVM_Code</t>
  </si>
  <si>
    <t>l</t>
  </si>
  <si>
    <t>Slack</t>
  </si>
  <si>
    <t>X1_</t>
  </si>
  <si>
    <t>order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</si>
  <si>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</si>
  <si>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</si>
  <si>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</si>
  <si>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</si>
  <si>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</si>
  <si>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</si>
  <si>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</si>
  <si>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</si>
  <si>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</si>
  <si>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</si>
  <si>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</si>
  <si>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</si>
  <si>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</si>
  <si>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</si>
  <si>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</si>
  <si>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</si>
  <si>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</si>
  <si>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</si>
  <si>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</si>
  <si>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</si>
  <si>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</si>
  <si>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</si>
  <si>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</si>
  <si>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</si>
  <si>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</si>
  <si>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</si>
  <si>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</si>
  <si>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</si>
  <si>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</si>
  <si>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</si>
  <si>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</si>
  <si>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</si>
  <si>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</si>
  <si>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</si>
  <si>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</si>
  <si>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</si>
  <si>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Question</t>
  </si>
  <si>
    <t>Points</t>
  </si>
  <si>
    <t>&lt;- Bonus</t>
  </si>
  <si>
    <t>Visualization</t>
  </si>
  <si>
    <t>In R or a language of your choice.</t>
  </si>
  <si>
    <t>Create code to visualize the idea of Maximum margin classification.</t>
  </si>
  <si>
    <t>What is the ‘bias variance tradeoff’?</t>
  </si>
  <si>
    <t>Is a single decision tree high or low in bias and in variance?</t>
  </si>
  <si>
    <t>What does 'bagging' stand for?</t>
  </si>
  <si>
    <t>What does the phrase 'out of bag' mean?</t>
  </si>
  <si>
    <t>How does bagging attempt to optimize bias and variance?</t>
  </si>
  <si>
    <t>Describe the math for projecting one vector on another.</t>
  </si>
  <si>
    <t>What is a normal vector?</t>
  </si>
  <si>
    <t>What does including b do when describing a plane or vector?</t>
  </si>
  <si>
    <t>Describe covariance between two data vectors in terms of matrix algebra.</t>
  </si>
  <si>
    <t>Describe correlation between two data vectors in terms of matrix algebra.</t>
  </si>
  <si>
    <t>Describe a regression beta between two data vectors in terms of matrix algebra.</t>
  </si>
  <si>
    <t>What is the variance of xbar, assuming that observations are uncorrelated?</t>
  </si>
  <si>
    <t xml:space="preserve">State some examples of mathematical duality. </t>
  </si>
  <si>
    <t>What is the objective function of Linear Discriminant Analysis?</t>
  </si>
  <si>
    <t>In Linear Discriminant Analysis, what does the contraint of setting the sum of the weights to 1 accomplish?</t>
  </si>
  <si>
    <t>Bonus Point</t>
  </si>
  <si>
    <t>Display distance calculations and visuualization of a fitted solution.</t>
  </si>
  <si>
    <t>Bagging Questions</t>
  </si>
  <si>
    <t>SVM Questions</t>
  </si>
  <si>
    <t>Bootstrap Aggregation</t>
  </si>
  <si>
    <t>Vectors and their Visualization</t>
  </si>
  <si>
    <t>SVM: Hard &amp; Soft Margin Classifiers</t>
  </si>
  <si>
    <t xml:space="preserve"> </t>
  </si>
  <si>
    <t>Mathematical Duality</t>
  </si>
  <si>
    <t>Concepts can be explain in two different ways and both are true.</t>
  </si>
  <si>
    <t>A vector is also a data observation.</t>
  </si>
  <si>
    <t>The inner product of data vector with itself is the Sum of Squares of its elements.</t>
  </si>
  <si>
    <t>The inner product of centered data, divided by n, is the variance.</t>
  </si>
  <si>
    <t>The inner product of two data vectors, divided by n, is their covariance.</t>
  </si>
  <si>
    <t>An inner product of 0 is a covariance of zero.</t>
  </si>
  <si>
    <t>The product of two centered matrices of data is a covariance matrix.</t>
  </si>
  <si>
    <t>A projection is the inner product of vector x with vector y divided by the inner product of x with itself.</t>
  </si>
  <si>
    <t>A projection is a regression beta.</t>
  </si>
  <si>
    <t>An inner product of 0 makes two vectors orthogonal.</t>
  </si>
  <si>
    <t>Duality</t>
  </si>
  <si>
    <t>Separating Boundary 1</t>
  </si>
  <si>
    <t>Separating Boundary 2</t>
  </si>
  <si>
    <t>Projection</t>
  </si>
  <si>
    <t>Max Margin Classifier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</si>
</sst>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charset val="134"/>
      <scheme val="minor"/>
    </font>
    <font>
      <sz val="2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72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Symbol"/>
      <charset val="2"/>
    </font>
    <font>
      <sz val="20"/>
      <color rgb="FF000000"/>
      <name val="Calibri"/>
      <family val="2"/>
      <scheme val="minor"/>
    </font>
    <font>
      <sz val="20"/>
      <color rgb="FF00B05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</fills>
  <borders count="1">
    <border>
      <left/>
      <right/>
      <top/>
      <bottom/>
      <diagonal/>
    </border>
  </borders>
  <cellStyleXfs count="32">
    <xf numFmtId="0" fontId="0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0" borderId="0"/>
    <xf numFmtId="0" fontId="4" fillId="0" borderId="0"/>
    <xf numFmtId="0" fontId="9" fillId="0" borderId="0" applyNumberFormat="0" applyFill="0" applyBorder="0" applyAlignment="0" applyProtection="0"/>
    <xf numFmtId="0" fontId="3" fillId="0" borderId="0"/>
    <xf numFmtId="0" fontId="2" fillId="0" borderId="0"/>
    <xf numFmtId="0" fontId="6" fillId="0" borderId="0" applyNumberFormat="0" applyFill="0" applyBorder="0" applyAlignment="0" applyProtection="0"/>
    <xf numFmtId="0" fontId="1" fillId="0" borderId="0"/>
  </cellStyleXfs>
  <cellXfs count="2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164" fontId="0" fillId="2" borderId="0" xfId="0" applyNumberFormat="1" applyFill="1"/>
    <xf numFmtId="2" fontId="0" fillId="2" borderId="0" xfId="0" applyNumberFormat="1" applyFill="1"/>
    <xf numFmtId="0" fontId="0" fillId="3" borderId="0" xfId="0" applyFill="1"/>
    <xf numFmtId="0" fontId="8" fillId="4" borderId="0" xfId="26" applyFont="1" applyFill="1"/>
    <xf numFmtId="0" fontId="10" fillId="4" borderId="0" xfId="27" applyFont="1" applyFill="1"/>
    <xf numFmtId="0" fontId="11" fillId="2" borderId="0" xfId="27" applyFont="1" applyFill="1"/>
    <xf numFmtId="0" fontId="12" fillId="2" borderId="0" xfId="26" applyFont="1" applyFill="1"/>
    <xf numFmtId="0" fontId="11" fillId="4" borderId="0" xfId="27" applyFont="1" applyFill="1"/>
    <xf numFmtId="0" fontId="13" fillId="4" borderId="0" xfId="0" applyFont="1" applyFill="1"/>
    <xf numFmtId="0" fontId="13" fillId="3" borderId="0" xfId="0" applyFont="1" applyFill="1"/>
    <xf numFmtId="0" fontId="8" fillId="4" borderId="0" xfId="0" applyFont="1" applyFill="1"/>
    <xf numFmtId="0" fontId="8" fillId="4" borderId="0" xfId="28" applyFont="1" applyFill="1"/>
    <xf numFmtId="2" fontId="0" fillId="3" borderId="0" xfId="0" applyNumberFormat="1" applyFill="1"/>
    <xf numFmtId="0" fontId="14" fillId="2" borderId="0" xfId="0" applyFont="1" applyFill="1"/>
    <xf numFmtId="0" fontId="8" fillId="4" borderId="0" xfId="29" applyFont="1" applyFill="1"/>
    <xf numFmtId="0" fontId="15" fillId="5" borderId="0" xfId="29" applyFont="1" applyFill="1"/>
    <xf numFmtId="0" fontId="2" fillId="0" borderId="0" xfId="29"/>
    <xf numFmtId="11" fontId="2" fillId="0" borderId="0" xfId="29" applyNumberFormat="1"/>
    <xf numFmtId="0" fontId="16" fillId="4" borderId="0" xfId="29" applyFont="1" applyFill="1"/>
    <xf numFmtId="0" fontId="8" fillId="4" borderId="0" xfId="31" applyFont="1" applyFill="1"/>
    <xf numFmtId="0" fontId="6" fillId="4" borderId="0" xfId="30" applyFill="1"/>
  </cellXfs>
  <cellStyles count="32">
    <cellStyle name="Followed Hyperlink" xfId="1" builtinId="9" hidden="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30" builtinId="8"/>
    <cellStyle name="Hyperlink 2" xfId="27" xr:uid="{44B28527-42EF-BE41-A670-54CF054DC185}"/>
    <cellStyle name="Normal" xfId="0" builtinId="0"/>
    <cellStyle name="Normal 2" xfId="25" xr:uid="{1C84C3BD-ADA8-4445-8150-909E606254DC}"/>
    <cellStyle name="Normal 3" xfId="26" xr:uid="{D5F7E79A-3145-1647-906A-1F191AC0BF1C}"/>
    <cellStyle name="Normal 4" xfId="28" xr:uid="{D5ADFAB2-F928-234F-83DF-A1F5ECA8ED2F}"/>
    <cellStyle name="Normal 5" xfId="29" xr:uid="{18255C52-C289-5F40-B29A-8E6E85F44998}"/>
    <cellStyle name="Normal 6" xfId="31" xr:uid="{95F6F5F2-2E2D-F34B-92D1-FA07D7911022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9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4.xml"/><Relationship Id="rId42" Type="http://schemas.openxmlformats.org/officeDocument/2006/relationships/externalLink" Target="externalLinks/externalLink12.xml"/><Relationship Id="rId47" Type="http://schemas.openxmlformats.org/officeDocument/2006/relationships/externalLink" Target="externalLinks/externalLink17.xml"/><Relationship Id="rId50" Type="http://schemas.openxmlformats.org/officeDocument/2006/relationships/externalLink" Target="externalLinks/externalLink2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openxmlformats.org/officeDocument/2006/relationships/externalLink" Target="externalLinks/externalLink7.xml"/><Relationship Id="rId40" Type="http://schemas.openxmlformats.org/officeDocument/2006/relationships/externalLink" Target="externalLinks/externalLink10.xml"/><Relationship Id="rId45" Type="http://schemas.openxmlformats.org/officeDocument/2006/relationships/externalLink" Target="externalLinks/externalLink15.xml"/><Relationship Id="rId53" Type="http://schemas.openxmlformats.org/officeDocument/2006/relationships/externalLink" Target="externalLinks/externalLink23.xml"/><Relationship Id="rId58" Type="http://schemas.openxmlformats.org/officeDocument/2006/relationships/sheetMetadata" Target="metadata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5.xml"/><Relationship Id="rId43" Type="http://schemas.openxmlformats.org/officeDocument/2006/relationships/externalLink" Target="externalLinks/externalLink13.xml"/><Relationship Id="rId48" Type="http://schemas.openxmlformats.org/officeDocument/2006/relationships/externalLink" Target="externalLinks/externalLink1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3.xml"/><Relationship Id="rId38" Type="http://schemas.openxmlformats.org/officeDocument/2006/relationships/externalLink" Target="externalLinks/externalLink8.xml"/><Relationship Id="rId46" Type="http://schemas.openxmlformats.org/officeDocument/2006/relationships/externalLink" Target="externalLinks/externalLink1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1.xml"/><Relationship Id="rId54" Type="http://schemas.openxmlformats.org/officeDocument/2006/relationships/externalLink" Target="externalLinks/externalLink2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6.xml"/><Relationship Id="rId49" Type="http://schemas.openxmlformats.org/officeDocument/2006/relationships/externalLink" Target="externalLinks/externalLink1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.xml"/><Relationship Id="rId44" Type="http://schemas.openxmlformats.org/officeDocument/2006/relationships/externalLink" Target="externalLinks/externalLink14.xml"/><Relationship Id="rId52" Type="http://schemas.openxmlformats.org/officeDocument/2006/relationships/externalLink" Target="externalLinks/externalLink22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MaxMarginClassifier!$L$5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MaxMarginClassifier!$L$6:$L$12</c:f>
              <c:numCache>
                <c:formatCode>0.00</c:formatCode>
                <c:ptCount val="7"/>
                <c:pt idx="0">
                  <c:v>-6.4174890047020323</c:v>
                </c:pt>
                <c:pt idx="1">
                  <c:v>-2.1111101748268366</c:v>
                </c:pt>
                <c:pt idx="2">
                  <c:v>-1.4256111194543586</c:v>
                </c:pt>
                <c:pt idx="3">
                  <c:v>-0.48451530440405177</c:v>
                </c:pt>
                <c:pt idx="4">
                  <c:v>-5.1674374450583622</c:v>
                </c:pt>
                <c:pt idx="5">
                  <c:v>10.998449039078864</c:v>
                </c:pt>
                <c:pt idx="6">
                  <c:v>9.4722681444680443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F9-7646-9AC6-B925F7F28F8C}"/>
            </c:ext>
          </c:extLst>
        </c:ser>
        <c:ser>
          <c:idx val="5"/>
          <c:order val="1"/>
          <c:tx>
            <c:strRef>
              <c:f>MaxMarginClassifier!$M$5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MaxMarginClassifier!$M$6:$M$12</c:f>
              <c:numCache>
                <c:formatCode>0.00</c:formatCode>
                <c:ptCount val="7"/>
                <c:pt idx="0">
                  <c:v>-8.6359873279587962</c:v>
                </c:pt>
                <c:pt idx="1">
                  <c:v>-4.3296084980836005</c:v>
                </c:pt>
                <c:pt idx="2">
                  <c:v>-3.6441094427111218</c:v>
                </c:pt>
                <c:pt idx="3">
                  <c:v>-2.7030136276608152</c:v>
                </c:pt>
                <c:pt idx="4">
                  <c:v>-7.3859357683151252</c:v>
                </c:pt>
                <c:pt idx="5">
                  <c:v>8.7799507158221015</c:v>
                </c:pt>
                <c:pt idx="6">
                  <c:v>7.2537698212112804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F9-7646-9AC6-B925F7F28F8C}"/>
            </c:ext>
          </c:extLst>
        </c:ser>
        <c:ser>
          <c:idx val="6"/>
          <c:order val="2"/>
          <c:tx>
            <c:strRef>
              <c:f>MaxMarginClassifier!$N$5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MaxMarginClassifier!$N$6:$N$12</c:f>
              <c:numCache>
                <c:formatCode>0.00</c:formatCode>
                <c:ptCount val="7"/>
                <c:pt idx="0">
                  <c:v>-4.1989906814452684</c:v>
                </c:pt>
                <c:pt idx="1">
                  <c:v>0.10738814842992667</c:v>
                </c:pt>
                <c:pt idx="2">
                  <c:v>0.79288720380240496</c:v>
                </c:pt>
                <c:pt idx="3">
                  <c:v>1.7339830188527117</c:v>
                </c:pt>
                <c:pt idx="4">
                  <c:v>-2.9489391218015983</c:v>
                </c:pt>
                <c:pt idx="5">
                  <c:v>13.216947362335628</c:v>
                </c:pt>
                <c:pt idx="6">
                  <c:v>11.690766467724808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F9-7646-9AC6-B925F7F28F8C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MaxMarginClassifier!$C$11:$C$15</c:f>
              <c:numCache>
                <c:formatCode>General</c:formatCode>
                <c:ptCount val="5"/>
                <c:pt idx="0">
                  <c:v>2.8453430590619204</c:v>
                </c:pt>
                <c:pt idx="1">
                  <c:v>3.1436867768032437</c:v>
                </c:pt>
                <c:pt idx="2">
                  <c:v>4.2711549434799556</c:v>
                </c:pt>
                <c:pt idx="3">
                  <c:v>4.06642439351186</c:v>
                </c:pt>
                <c:pt idx="4">
                  <c:v>3.8734205516456299</c:v>
                </c:pt>
              </c:numCache>
            </c:numRef>
          </c:xVal>
          <c:yVal>
            <c:numRef>
              <c:f>MaxMarginClassifier!$D$11:$D$15</c:f>
              <c:numCache>
                <c:formatCode>General</c:formatCode>
                <c:ptCount val="5"/>
                <c:pt idx="0">
                  <c:v>0.73282583386346012</c:v>
                </c:pt>
                <c:pt idx="1">
                  <c:v>1.8504183689536198</c:v>
                </c:pt>
                <c:pt idx="2">
                  <c:v>1.486192781546066</c:v>
                </c:pt>
                <c:pt idx="3">
                  <c:v>1.4242452222194046</c:v>
                </c:pt>
                <c:pt idx="4">
                  <c:v>3.3734205516456401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F9-7646-9AC6-B925F7F28F8C}"/>
            </c:ext>
          </c:extLst>
        </c:ser>
        <c:ser>
          <c:idx val="1"/>
          <c:order val="4"/>
          <c:tx>
            <c:strRef>
              <c:f>MaxMarginClassifier!$M$5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MaxMarginClassifier!$M$6:$M$12</c:f>
              <c:numCache>
                <c:formatCode>0.00</c:formatCode>
                <c:ptCount val="7"/>
                <c:pt idx="0">
                  <c:v>-8.6359873279587962</c:v>
                </c:pt>
                <c:pt idx="1">
                  <c:v>-4.3296084980836005</c:v>
                </c:pt>
                <c:pt idx="2">
                  <c:v>-3.6441094427111218</c:v>
                </c:pt>
                <c:pt idx="3">
                  <c:v>-2.7030136276608152</c:v>
                </c:pt>
                <c:pt idx="4">
                  <c:v>-7.3859357683151252</c:v>
                </c:pt>
                <c:pt idx="5">
                  <c:v>8.7799507158221015</c:v>
                </c:pt>
                <c:pt idx="6">
                  <c:v>7.2537698212112804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F9-7646-9AC6-B925F7F28F8C}"/>
            </c:ext>
          </c:extLst>
        </c:ser>
        <c:ser>
          <c:idx val="2"/>
          <c:order val="5"/>
          <c:tx>
            <c:strRef>
              <c:f>MaxMarginClassifier!$N$5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MaxMarginClassifier!$N$6:$N$12</c:f>
              <c:numCache>
                <c:formatCode>0.00</c:formatCode>
                <c:ptCount val="7"/>
                <c:pt idx="0">
                  <c:v>-4.1989906814452684</c:v>
                </c:pt>
                <c:pt idx="1">
                  <c:v>0.10738814842992667</c:v>
                </c:pt>
                <c:pt idx="2">
                  <c:v>0.79288720380240496</c:v>
                </c:pt>
                <c:pt idx="3">
                  <c:v>1.7339830188527117</c:v>
                </c:pt>
                <c:pt idx="4">
                  <c:v>-2.9489391218015983</c:v>
                </c:pt>
                <c:pt idx="5">
                  <c:v>13.216947362335628</c:v>
                </c:pt>
                <c:pt idx="6">
                  <c:v>11.690766467724808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F9-7646-9AC6-B925F7F28F8C}"/>
            </c:ext>
          </c:extLst>
        </c:ser>
        <c:ser>
          <c:idx val="3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MaxMarginClassifier!$C$6:$C$10</c:f>
              <c:numCache>
                <c:formatCode>General</c:formatCode>
                <c:ptCount val="5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</c:numCache>
            </c:numRef>
          </c:xVal>
          <c:yVal>
            <c:numRef>
              <c:f>MaxMarginClassifier!$D$6:$D$10</c:f>
              <c:numCache>
                <c:formatCode>General</c:formatCode>
                <c:ptCount val="5"/>
                <c:pt idx="0">
                  <c:v>1.5248137701248101</c:v>
                </c:pt>
                <c:pt idx="1">
                  <c:v>0.10738796916495</c:v>
                </c:pt>
                <c:pt idx="2">
                  <c:v>2.1439908599154194</c:v>
                </c:pt>
                <c:pt idx="3">
                  <c:v>1.7339830188527097</c:v>
                </c:pt>
                <c:pt idx="4">
                  <c:v>1.6275439045144724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F9-7646-9AC6-B925F7F28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MaxMarginClassifier_Live!$L$5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1.9216827563659855</c:v>
                </c:pt>
                <c:pt idx="1">
                  <c:v>1.9000974815176415</c:v>
                </c:pt>
                <c:pt idx="2">
                  <c:v>2.1622634919895338</c:v>
                </c:pt>
                <c:pt idx="3">
                  <c:v>3.3323950460528362</c:v>
                </c:pt>
                <c:pt idx="4">
                  <c:v>1.3954971660348585</c:v>
                </c:pt>
                <c:pt idx="5">
                  <c:v>7.4931956524952721</c:v>
                </c:pt>
                <c:pt idx="6">
                  <c:v>8.4245639507422325</c:v>
                </c:pt>
              </c:numCache>
            </c:numRef>
          </c:xVal>
          <c:yVal>
            <c:numRef>
              <c:f>MaxMarginClassifier_Live!$L$6:$L$12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1-9D42-B096-A9A073B5FF80}"/>
            </c:ext>
          </c:extLst>
        </c:ser>
        <c:ser>
          <c:idx val="5"/>
          <c:order val="1"/>
          <c:tx>
            <c:strRef>
              <c:f>MaxMarginClassifier_Live!$M$5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1.9216827563659855</c:v>
                </c:pt>
                <c:pt idx="1">
                  <c:v>1.9000974815176415</c:v>
                </c:pt>
                <c:pt idx="2">
                  <c:v>2.1622634919895338</c:v>
                </c:pt>
                <c:pt idx="3">
                  <c:v>3.3323950460528362</c:v>
                </c:pt>
                <c:pt idx="4">
                  <c:v>1.3954971660348585</c:v>
                </c:pt>
                <c:pt idx="5">
                  <c:v>7.4931956524952721</c:v>
                </c:pt>
                <c:pt idx="6">
                  <c:v>8.4245639507422325</c:v>
                </c:pt>
              </c:numCache>
            </c:numRef>
          </c:xVal>
          <c:yVal>
            <c:numRef>
              <c:f>MaxMarginClassifier_Live!$M$6:$M$12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41-9D42-B096-A9A073B5FF80}"/>
            </c:ext>
          </c:extLst>
        </c:ser>
        <c:ser>
          <c:idx val="6"/>
          <c:order val="2"/>
          <c:tx>
            <c:strRef>
              <c:f>MaxMarginClassifier_Live!$N$5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1.9216827563659855</c:v>
                </c:pt>
                <c:pt idx="1">
                  <c:v>1.9000974815176415</c:v>
                </c:pt>
                <c:pt idx="2">
                  <c:v>2.1622634919895338</c:v>
                </c:pt>
                <c:pt idx="3">
                  <c:v>3.3323950460528362</c:v>
                </c:pt>
                <c:pt idx="4">
                  <c:v>1.3954971660348585</c:v>
                </c:pt>
                <c:pt idx="5">
                  <c:v>7.4931956524952721</c:v>
                </c:pt>
                <c:pt idx="6">
                  <c:v>8.4245639507422325</c:v>
                </c:pt>
              </c:numCache>
            </c:numRef>
          </c:xVal>
          <c:yVal>
            <c:numRef>
              <c:f>MaxMarginClassifier_Live!$N$6:$N$12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41-9D42-B096-A9A073B5FF80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MaxMarginClassifier_Live!$C$11:$C$15</c:f>
              <c:numCache>
                <c:formatCode>General</c:formatCode>
                <c:ptCount val="5"/>
                <c:pt idx="0">
                  <c:v>7.4931956524952721</c:v>
                </c:pt>
                <c:pt idx="1">
                  <c:v>8.4245639507422325</c:v>
                </c:pt>
                <c:pt idx="2">
                  <c:v>8.4302301055470394</c:v>
                </c:pt>
                <c:pt idx="3">
                  <c:v>6.5543430666287232</c:v>
                </c:pt>
                <c:pt idx="4">
                  <c:v>5.8782358601644447</c:v>
                </c:pt>
              </c:numCache>
            </c:numRef>
          </c:xVal>
          <c:yVal>
            <c:numRef>
              <c:f>MaxMarginClassifier_Live!$D$11:$D$15</c:f>
              <c:numCache>
                <c:formatCode>General</c:formatCode>
                <c:ptCount val="5"/>
                <c:pt idx="0">
                  <c:v>8.4939035537617489</c:v>
                </c:pt>
                <c:pt idx="1">
                  <c:v>5.6498777146735399</c:v>
                </c:pt>
                <c:pt idx="2">
                  <c:v>6.6736696321447244</c:v>
                </c:pt>
                <c:pt idx="3">
                  <c:v>9.8494848165454378</c:v>
                </c:pt>
                <c:pt idx="4">
                  <c:v>5.2463284426306682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41-9D42-B096-A9A073B5FF80}"/>
            </c:ext>
          </c:extLst>
        </c:ser>
        <c:ser>
          <c:idx val="1"/>
          <c:order val="4"/>
          <c:tx>
            <c:strRef>
              <c:f>MaxMarginClassifier_Live!$M$5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1.9216827563659855</c:v>
                </c:pt>
                <c:pt idx="1">
                  <c:v>1.9000974815176415</c:v>
                </c:pt>
                <c:pt idx="2">
                  <c:v>2.1622634919895338</c:v>
                </c:pt>
                <c:pt idx="3">
                  <c:v>3.3323950460528362</c:v>
                </c:pt>
                <c:pt idx="4">
                  <c:v>1.3954971660348585</c:v>
                </c:pt>
                <c:pt idx="5">
                  <c:v>7.4931956524952721</c:v>
                </c:pt>
                <c:pt idx="6">
                  <c:v>8.4245639507422325</c:v>
                </c:pt>
              </c:numCache>
            </c:numRef>
          </c:xVal>
          <c:yVal>
            <c:numRef>
              <c:f>MaxMarginClassifier_Live!$M$6:$M$12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41-9D42-B096-A9A073B5FF80}"/>
            </c:ext>
          </c:extLst>
        </c:ser>
        <c:ser>
          <c:idx val="2"/>
          <c:order val="5"/>
          <c:tx>
            <c:strRef>
              <c:f>MaxMarginClassifier_Live!$N$5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1.9216827563659855</c:v>
                </c:pt>
                <c:pt idx="1">
                  <c:v>1.9000974815176415</c:v>
                </c:pt>
                <c:pt idx="2">
                  <c:v>2.1622634919895338</c:v>
                </c:pt>
                <c:pt idx="3">
                  <c:v>3.3323950460528362</c:v>
                </c:pt>
                <c:pt idx="4">
                  <c:v>1.3954971660348585</c:v>
                </c:pt>
                <c:pt idx="5">
                  <c:v>7.4931956524952721</c:v>
                </c:pt>
                <c:pt idx="6">
                  <c:v>8.4245639507422325</c:v>
                </c:pt>
              </c:numCache>
            </c:numRef>
          </c:xVal>
          <c:yVal>
            <c:numRef>
              <c:f>MaxMarginClassifier_Live!$N$6:$N$12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41-9D42-B096-A9A073B5FF80}"/>
            </c:ext>
          </c:extLst>
        </c:ser>
        <c:ser>
          <c:idx val="3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MaxMarginClassifier_Live!$C$6:$C$10</c:f>
              <c:numCache>
                <c:formatCode>General</c:formatCode>
                <c:ptCount val="5"/>
                <c:pt idx="0">
                  <c:v>1.9216827563659855</c:v>
                </c:pt>
                <c:pt idx="1">
                  <c:v>1.9000974815176415</c:v>
                </c:pt>
                <c:pt idx="2">
                  <c:v>2.1622634919895338</c:v>
                </c:pt>
                <c:pt idx="3">
                  <c:v>3.3323950460528362</c:v>
                </c:pt>
                <c:pt idx="4">
                  <c:v>1.3954971660348585</c:v>
                </c:pt>
              </c:numCache>
            </c:numRef>
          </c:xVal>
          <c:yVal>
            <c:numRef>
              <c:f>MaxMarginClassifier_Live!$D$6:$D$10</c:f>
              <c:numCache>
                <c:formatCode>General</c:formatCode>
                <c:ptCount val="5"/>
                <c:pt idx="0">
                  <c:v>4.8985802034313632</c:v>
                </c:pt>
                <c:pt idx="1">
                  <c:v>2.3363812389147975</c:v>
                </c:pt>
                <c:pt idx="2">
                  <c:v>2.5564495175747552</c:v>
                </c:pt>
                <c:pt idx="3">
                  <c:v>1.3709827199094775</c:v>
                </c:pt>
                <c:pt idx="4">
                  <c:v>2.7955393119490406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F41-9D42-B096-A9A073B5F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08105604446499E-2"/>
          <c:y val="5.3491827637444297E-2"/>
          <c:w val="0.88856059904276696"/>
          <c:h val="0.89094125492857201"/>
        </c:manualLayout>
      </c:layout>
      <c:scatterChart>
        <c:scatterStyle val="lineMarker"/>
        <c:varyColors val="0"/>
        <c:ser>
          <c:idx val="5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8E-B049-9BF9-DE5BCFE466E2}"/>
            </c:ext>
          </c:extLst>
        </c:ser>
        <c:ser>
          <c:idx val="6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SVM_SoftMargin!$C$16:$C$25</c:f>
              <c:numCache>
                <c:formatCode>0.00</c:formatCode>
                <c:ptCount val="10"/>
                <c:pt idx="0">
                  <c:v>3.8757916942808199</c:v>
                </c:pt>
                <c:pt idx="1">
                  <c:v>3.465665667176772</c:v>
                </c:pt>
                <c:pt idx="2">
                  <c:v>3.1687333124076749</c:v>
                </c:pt>
                <c:pt idx="3">
                  <c:v>3.1722681552129193</c:v>
                </c:pt>
                <c:pt idx="4">
                  <c:v>3.0050463840992148</c:v>
                </c:pt>
                <c:pt idx="5">
                  <c:v>2.8285407924346484</c:v>
                </c:pt>
                <c:pt idx="6">
                  <c:v>2.251387487094219</c:v>
                </c:pt>
                <c:pt idx="7">
                  <c:v>2.6526744175617383</c:v>
                </c:pt>
                <c:pt idx="8">
                  <c:v>3.0135391648995955</c:v>
                </c:pt>
                <c:pt idx="9">
                  <c:v>3.1718613236336335</c:v>
                </c:pt>
              </c:numCache>
            </c:numRef>
          </c:xVal>
          <c:yVal>
            <c:numRef>
              <c:f>SVM_SoftMargin!$D$16:$D$25</c:f>
              <c:numCache>
                <c:formatCode>0.00</c:formatCode>
                <c:ptCount val="10"/>
                <c:pt idx="0">
                  <c:v>2.0146726206349053</c:v>
                </c:pt>
                <c:pt idx="1">
                  <c:v>2.3479677549588307</c:v>
                </c:pt>
                <c:pt idx="2">
                  <c:v>2.6586527941634088</c:v>
                </c:pt>
                <c:pt idx="3">
                  <c:v>2.8305648242400991</c:v>
                </c:pt>
                <c:pt idx="4">
                  <c:v>3.015753137280111</c:v>
                </c:pt>
                <c:pt idx="5">
                  <c:v>3.1678549038253165</c:v>
                </c:pt>
                <c:pt idx="6">
                  <c:v>3.3283640405899484</c:v>
                </c:pt>
                <c:pt idx="7">
                  <c:v>3.4683854619857781</c:v>
                </c:pt>
                <c:pt idx="8">
                  <c:v>3.4772142234001819</c:v>
                </c:pt>
                <c:pt idx="9">
                  <c:v>3.2170837962073602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8E-B049-9BF9-DE5BCFE466E2}"/>
            </c:ext>
          </c:extLst>
        </c:ser>
        <c:ser>
          <c:idx val="8"/>
          <c:order val="2"/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SVM_SoftMargin!$T$6:$T$25</c:f>
              <c:numCache>
                <c:formatCode>General</c:formatCode>
                <c:ptCount val="20"/>
                <c:pt idx="0">
                  <c:v>4.4763322093044007</c:v>
                </c:pt>
                <c:pt idx="1">
                  <c:v>4.3595322437012829</c:v>
                </c:pt>
                <c:pt idx="2">
                  <c:v>4.1292585811775586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3.8757916942808199</c:v>
                </c:pt>
                <c:pt idx="6">
                  <c:v>3.7512837291528354</c:v>
                </c:pt>
                <c:pt idx="7">
                  <c:v>3.7464137915975231</c:v>
                </c:pt>
                <c:pt idx="8">
                  <c:v>3.4715727049315857</c:v>
                </c:pt>
                <c:pt idx="9">
                  <c:v>3.4660919568697839</c:v>
                </c:pt>
                <c:pt idx="10">
                  <c:v>3.465665667176772</c:v>
                </c:pt>
                <c:pt idx="11">
                  <c:v>3.1722681552129193</c:v>
                </c:pt>
                <c:pt idx="12">
                  <c:v>3.1718613236336335</c:v>
                </c:pt>
                <c:pt idx="13">
                  <c:v>3.1687333124076749</c:v>
                </c:pt>
                <c:pt idx="14">
                  <c:v>3.0135391648995955</c:v>
                </c:pt>
                <c:pt idx="15">
                  <c:v>3.0050463840992148</c:v>
                </c:pt>
                <c:pt idx="16">
                  <c:v>2.9875016913684602</c:v>
                </c:pt>
                <c:pt idx="17">
                  <c:v>2.8285407924346484</c:v>
                </c:pt>
                <c:pt idx="18">
                  <c:v>2.6526744175617383</c:v>
                </c:pt>
                <c:pt idx="19">
                  <c:v>2.251387487094219</c:v>
                </c:pt>
              </c:numCache>
            </c:numRef>
          </c:xVal>
          <c:yVal>
            <c:numRef>
              <c:f>SVM_SoftMargin!$W$6:$W$25</c:f>
              <c:numCache>
                <c:formatCode>0.00</c:formatCode>
                <c:ptCount val="20"/>
                <c:pt idx="0">
                  <c:v>2.3402405911912201</c:v>
                </c:pt>
                <c:pt idx="1">
                  <c:v>2.4465961121199258</c:v>
                </c:pt>
                <c:pt idx="2">
                  <c:v>2.6562783257011415</c:v>
                </c:pt>
                <c:pt idx="3">
                  <c:v>2.6585403551811075</c:v>
                </c:pt>
                <c:pt idx="4">
                  <c:v>2.8806354951848396</c:v>
                </c:pt>
                <c:pt idx="5">
                  <c:v>2.8870797874556842</c:v>
                </c:pt>
                <c:pt idx="6">
                  <c:v>3.0004540459375413</c:v>
                </c:pt>
                <c:pt idx="7">
                  <c:v>3.004888505681695</c:v>
                </c:pt>
                <c:pt idx="8">
                  <c:v>3.25515285117211</c:v>
                </c:pt>
                <c:pt idx="9">
                  <c:v>3.2601435017444964</c:v>
                </c:pt>
                <c:pt idx="10">
                  <c:v>3.2605316719133204</c:v>
                </c:pt>
                <c:pt idx="11">
                  <c:v>3.5276930966874791</c:v>
                </c:pt>
                <c:pt idx="12">
                  <c:v>3.528063548719051</c:v>
                </c:pt>
                <c:pt idx="13">
                  <c:v>3.5309118480459372</c:v>
                </c:pt>
                <c:pt idx="14">
                  <c:v>3.7881937788983477</c:v>
                </c:pt>
                <c:pt idx="15">
                  <c:v>3.6799616225006755</c:v>
                </c:pt>
                <c:pt idx="16">
                  <c:v>3.6959374400043723</c:v>
                </c:pt>
                <c:pt idx="17">
                  <c:v>3.8406837943898533</c:v>
                </c:pt>
                <c:pt idx="18">
                  <c:v>4.0008239093022855</c:v>
                </c:pt>
                <c:pt idx="19">
                  <c:v>4.3662271036557518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8E-B049-9BF9-DE5BCFE466E2}"/>
            </c:ext>
          </c:extLst>
        </c:ser>
        <c:ser>
          <c:idx val="9"/>
          <c:order val="3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8E-B049-9BF9-DE5BCFE466E2}"/>
            </c:ext>
          </c:extLst>
        </c:ser>
        <c:ser>
          <c:idx val="10"/>
          <c:order val="4"/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SVM_SoftMargin!$C$16:$C$25</c:f>
              <c:numCache>
                <c:formatCode>0.00</c:formatCode>
                <c:ptCount val="10"/>
                <c:pt idx="0">
                  <c:v>3.8757916942808199</c:v>
                </c:pt>
                <c:pt idx="1">
                  <c:v>3.465665667176772</c:v>
                </c:pt>
                <c:pt idx="2">
                  <c:v>3.1687333124076749</c:v>
                </c:pt>
                <c:pt idx="3">
                  <c:v>3.1722681552129193</c:v>
                </c:pt>
                <c:pt idx="4">
                  <c:v>3.0050463840992148</c:v>
                </c:pt>
                <c:pt idx="5">
                  <c:v>2.8285407924346484</c:v>
                </c:pt>
                <c:pt idx="6">
                  <c:v>2.251387487094219</c:v>
                </c:pt>
                <c:pt idx="7">
                  <c:v>2.6526744175617383</c:v>
                </c:pt>
                <c:pt idx="8">
                  <c:v>3.0135391648995955</c:v>
                </c:pt>
                <c:pt idx="9">
                  <c:v>3.1718613236336335</c:v>
                </c:pt>
              </c:numCache>
            </c:numRef>
          </c:xVal>
          <c:yVal>
            <c:numRef>
              <c:f>SVM_SoftMargin!$D$16:$D$25</c:f>
              <c:numCache>
                <c:formatCode>0.00</c:formatCode>
                <c:ptCount val="10"/>
                <c:pt idx="0">
                  <c:v>2.0146726206349053</c:v>
                </c:pt>
                <c:pt idx="1">
                  <c:v>2.3479677549588307</c:v>
                </c:pt>
                <c:pt idx="2">
                  <c:v>2.6586527941634088</c:v>
                </c:pt>
                <c:pt idx="3">
                  <c:v>2.8305648242400991</c:v>
                </c:pt>
                <c:pt idx="4">
                  <c:v>3.015753137280111</c:v>
                </c:pt>
                <c:pt idx="5">
                  <c:v>3.1678549038253165</c:v>
                </c:pt>
                <c:pt idx="6">
                  <c:v>3.3283640405899484</c:v>
                </c:pt>
                <c:pt idx="7">
                  <c:v>3.4683854619857781</c:v>
                </c:pt>
                <c:pt idx="8">
                  <c:v>3.4772142234001819</c:v>
                </c:pt>
                <c:pt idx="9">
                  <c:v>3.2170837962073602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18E-B049-9BF9-DE5BCFE466E2}"/>
            </c:ext>
          </c:extLst>
        </c:ser>
        <c:ser>
          <c:idx val="11"/>
          <c:order val="5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SVM_SoftMargin!$T$6:$T$25</c:f>
              <c:numCache>
                <c:formatCode>General</c:formatCode>
                <c:ptCount val="20"/>
                <c:pt idx="0">
                  <c:v>4.4763322093044007</c:v>
                </c:pt>
                <c:pt idx="1">
                  <c:v>4.3595322437012829</c:v>
                </c:pt>
                <c:pt idx="2">
                  <c:v>4.1292585811775586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3.8757916942808199</c:v>
                </c:pt>
                <c:pt idx="6">
                  <c:v>3.7512837291528354</c:v>
                </c:pt>
                <c:pt idx="7">
                  <c:v>3.7464137915975231</c:v>
                </c:pt>
                <c:pt idx="8">
                  <c:v>3.4715727049315857</c:v>
                </c:pt>
                <c:pt idx="9">
                  <c:v>3.4660919568697839</c:v>
                </c:pt>
                <c:pt idx="10">
                  <c:v>3.465665667176772</c:v>
                </c:pt>
                <c:pt idx="11">
                  <c:v>3.1722681552129193</c:v>
                </c:pt>
                <c:pt idx="12">
                  <c:v>3.1718613236336335</c:v>
                </c:pt>
                <c:pt idx="13">
                  <c:v>3.1687333124076749</c:v>
                </c:pt>
                <c:pt idx="14">
                  <c:v>3.0135391648995955</c:v>
                </c:pt>
                <c:pt idx="15">
                  <c:v>3.0050463840992148</c:v>
                </c:pt>
                <c:pt idx="16">
                  <c:v>2.9875016913684602</c:v>
                </c:pt>
                <c:pt idx="17">
                  <c:v>2.8285407924346484</c:v>
                </c:pt>
                <c:pt idx="18">
                  <c:v>2.6526744175617383</c:v>
                </c:pt>
                <c:pt idx="19">
                  <c:v>2.251387487094219</c:v>
                </c:pt>
              </c:numCache>
            </c:numRef>
          </c:xVal>
          <c:yVal>
            <c:numRef>
              <c:f>SVM_SoftMargin!$X$6:$X$25</c:f>
              <c:numCache>
                <c:formatCode>0.00</c:formatCode>
                <c:ptCount val="20"/>
                <c:pt idx="0">
                  <c:v>2.6512200996141151</c:v>
                </c:pt>
                <c:pt idx="1">
                  <c:v>2.7575756205428208</c:v>
                </c:pt>
                <c:pt idx="2">
                  <c:v>2.9672578341240365</c:v>
                </c:pt>
                <c:pt idx="3">
                  <c:v>2.9695198636040026</c:v>
                </c:pt>
                <c:pt idx="4">
                  <c:v>3.1916150036077346</c:v>
                </c:pt>
                <c:pt idx="5">
                  <c:v>3.1980592958785796</c:v>
                </c:pt>
                <c:pt idx="6">
                  <c:v>3.3114335543604367</c:v>
                </c:pt>
                <c:pt idx="7">
                  <c:v>3.31586801410459</c:v>
                </c:pt>
                <c:pt idx="8">
                  <c:v>3.566132359595005</c:v>
                </c:pt>
                <c:pt idx="9">
                  <c:v>3.5711230101673914</c:v>
                </c:pt>
                <c:pt idx="10">
                  <c:v>3.5715111803362154</c:v>
                </c:pt>
                <c:pt idx="11">
                  <c:v>3.8386726051103741</c:v>
                </c:pt>
                <c:pt idx="12">
                  <c:v>3.8390430571419465</c:v>
                </c:pt>
                <c:pt idx="13">
                  <c:v>3.8418913564688322</c:v>
                </c:pt>
                <c:pt idx="14">
                  <c:v>4.0991732873212428</c:v>
                </c:pt>
                <c:pt idx="15">
                  <c:v>3.9909411309235705</c:v>
                </c:pt>
                <c:pt idx="16">
                  <c:v>4.0069169484272678</c:v>
                </c:pt>
                <c:pt idx="17">
                  <c:v>4.1516633028127483</c:v>
                </c:pt>
                <c:pt idx="18">
                  <c:v>4.3118034177251801</c:v>
                </c:pt>
                <c:pt idx="19">
                  <c:v>4.6772066120786464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8E-B049-9BF9-DE5BCFE466E2}"/>
            </c:ext>
          </c:extLst>
        </c:ser>
        <c:ser>
          <c:idx val="1"/>
          <c:order val="6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18E-B049-9BF9-DE5BCFE466E2}"/>
            </c:ext>
          </c:extLst>
        </c:ser>
        <c:ser>
          <c:idx val="2"/>
          <c:order val="7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SVM_SoftMargin!$C$16:$C$25</c:f>
              <c:numCache>
                <c:formatCode>0.00</c:formatCode>
                <c:ptCount val="10"/>
                <c:pt idx="0">
                  <c:v>3.8757916942808199</c:v>
                </c:pt>
                <c:pt idx="1">
                  <c:v>3.465665667176772</c:v>
                </c:pt>
                <c:pt idx="2">
                  <c:v>3.1687333124076749</c:v>
                </c:pt>
                <c:pt idx="3">
                  <c:v>3.1722681552129193</c:v>
                </c:pt>
                <c:pt idx="4">
                  <c:v>3.0050463840992148</c:v>
                </c:pt>
                <c:pt idx="5">
                  <c:v>2.8285407924346484</c:v>
                </c:pt>
                <c:pt idx="6">
                  <c:v>2.251387487094219</c:v>
                </c:pt>
                <c:pt idx="7">
                  <c:v>2.6526744175617383</c:v>
                </c:pt>
                <c:pt idx="8">
                  <c:v>3.0135391648995955</c:v>
                </c:pt>
                <c:pt idx="9">
                  <c:v>3.1718613236336335</c:v>
                </c:pt>
              </c:numCache>
            </c:numRef>
          </c:xVal>
          <c:yVal>
            <c:numRef>
              <c:f>SVM_SoftMargin!$D$16:$D$25</c:f>
              <c:numCache>
                <c:formatCode>0.00</c:formatCode>
                <c:ptCount val="10"/>
                <c:pt idx="0">
                  <c:v>2.0146726206349053</c:v>
                </c:pt>
                <c:pt idx="1">
                  <c:v>2.3479677549588307</c:v>
                </c:pt>
                <c:pt idx="2">
                  <c:v>2.6586527941634088</c:v>
                </c:pt>
                <c:pt idx="3">
                  <c:v>2.8305648242400991</c:v>
                </c:pt>
                <c:pt idx="4">
                  <c:v>3.015753137280111</c:v>
                </c:pt>
                <c:pt idx="5">
                  <c:v>3.1678549038253165</c:v>
                </c:pt>
                <c:pt idx="6">
                  <c:v>3.3283640405899484</c:v>
                </c:pt>
                <c:pt idx="7">
                  <c:v>3.4683854619857781</c:v>
                </c:pt>
                <c:pt idx="8">
                  <c:v>3.4772142234001819</c:v>
                </c:pt>
                <c:pt idx="9">
                  <c:v>3.2170837962073602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8E-B049-9BF9-DE5BCFE466E2}"/>
            </c:ext>
          </c:extLst>
        </c:ser>
        <c:ser>
          <c:idx val="4"/>
          <c:order val="8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SVM_SoftMargin!$T$6:$T$25</c:f>
              <c:numCache>
                <c:formatCode>General</c:formatCode>
                <c:ptCount val="20"/>
                <c:pt idx="0">
                  <c:v>4.4763322093044007</c:v>
                </c:pt>
                <c:pt idx="1">
                  <c:v>4.3595322437012829</c:v>
                </c:pt>
                <c:pt idx="2">
                  <c:v>4.1292585811775586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3.8757916942808199</c:v>
                </c:pt>
                <c:pt idx="6">
                  <c:v>3.7512837291528354</c:v>
                </c:pt>
                <c:pt idx="7">
                  <c:v>3.7464137915975231</c:v>
                </c:pt>
                <c:pt idx="8">
                  <c:v>3.4715727049315857</c:v>
                </c:pt>
                <c:pt idx="9">
                  <c:v>3.4660919568697839</c:v>
                </c:pt>
                <c:pt idx="10">
                  <c:v>3.465665667176772</c:v>
                </c:pt>
                <c:pt idx="11">
                  <c:v>3.1722681552129193</c:v>
                </c:pt>
                <c:pt idx="12">
                  <c:v>3.1718613236336335</c:v>
                </c:pt>
                <c:pt idx="13">
                  <c:v>3.1687333124076749</c:v>
                </c:pt>
                <c:pt idx="14">
                  <c:v>3.0135391648995955</c:v>
                </c:pt>
                <c:pt idx="15">
                  <c:v>3.0050463840992148</c:v>
                </c:pt>
                <c:pt idx="16">
                  <c:v>2.9875016913684602</c:v>
                </c:pt>
                <c:pt idx="17">
                  <c:v>2.8285407924346484</c:v>
                </c:pt>
                <c:pt idx="18">
                  <c:v>2.6526744175617383</c:v>
                </c:pt>
                <c:pt idx="19">
                  <c:v>2.251387487094219</c:v>
                </c:pt>
              </c:numCache>
            </c:numRef>
          </c:xVal>
          <c:yVal>
            <c:numRef>
              <c:f>SVM_SoftMargin!$Y$6:$Y$25</c:f>
              <c:numCache>
                <c:formatCode>0.00</c:formatCode>
                <c:ptCount val="20"/>
                <c:pt idx="0">
                  <c:v>2.0292610827683246</c:v>
                </c:pt>
                <c:pt idx="1">
                  <c:v>2.1356166036970308</c:v>
                </c:pt>
                <c:pt idx="2">
                  <c:v>2.3452988172782461</c:v>
                </c:pt>
                <c:pt idx="3">
                  <c:v>2.3475608467582125</c:v>
                </c:pt>
                <c:pt idx="4">
                  <c:v>2.5696559867619446</c:v>
                </c:pt>
                <c:pt idx="5">
                  <c:v>2.5761002790327892</c:v>
                </c:pt>
                <c:pt idx="6">
                  <c:v>2.6894745375146463</c:v>
                </c:pt>
                <c:pt idx="7">
                  <c:v>2.6939089972587995</c:v>
                </c:pt>
                <c:pt idx="8">
                  <c:v>2.9441733427492145</c:v>
                </c:pt>
                <c:pt idx="9">
                  <c:v>2.949163993321601</c:v>
                </c:pt>
                <c:pt idx="10">
                  <c:v>2.9495521634904254</c:v>
                </c:pt>
                <c:pt idx="11">
                  <c:v>3.2167135882645841</c:v>
                </c:pt>
                <c:pt idx="12">
                  <c:v>3.217084040296156</c:v>
                </c:pt>
                <c:pt idx="13">
                  <c:v>3.2199323396230422</c:v>
                </c:pt>
                <c:pt idx="14">
                  <c:v>3.4772142704754523</c:v>
                </c:pt>
                <c:pt idx="15">
                  <c:v>3.3689821140777805</c:v>
                </c:pt>
                <c:pt idx="16">
                  <c:v>3.3849579315814768</c:v>
                </c:pt>
                <c:pt idx="17">
                  <c:v>3.5297042859669583</c:v>
                </c:pt>
                <c:pt idx="18">
                  <c:v>3.68984440087939</c:v>
                </c:pt>
                <c:pt idx="19">
                  <c:v>4.0552475952328564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18E-B049-9BF9-DE5BCFE466E2}"/>
            </c:ext>
          </c:extLst>
        </c:ser>
        <c:ser>
          <c:idx val="7"/>
          <c:order val="9"/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8E-B049-9BF9-DE5BCFE46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5359408"/>
        <c:axId val="1215559392"/>
      </c:scatterChart>
      <c:valAx>
        <c:axId val="12153594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5559392"/>
        <c:crosses val="autoZero"/>
        <c:crossBetween val="midCat"/>
      </c:valAx>
      <c:valAx>
        <c:axId val="121555939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5359408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ustomXml" Target="../ink/ink5.xml"/><Relationship Id="rId13" Type="http://schemas.openxmlformats.org/officeDocument/2006/relationships/customXml" Target="../ink/ink10.xml"/><Relationship Id="rId18" Type="http://schemas.openxmlformats.org/officeDocument/2006/relationships/image" Target="../media/image6.png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12" Type="http://schemas.openxmlformats.org/officeDocument/2006/relationships/customXml" Target="../ink/ink9.xml"/><Relationship Id="rId17" Type="http://schemas.openxmlformats.org/officeDocument/2006/relationships/customXml" Target="../ink/ink12.xml"/><Relationship Id="rId2" Type="http://schemas.openxmlformats.org/officeDocument/2006/relationships/image" Target="../media/image1.png"/><Relationship Id="rId16" Type="http://schemas.openxmlformats.org/officeDocument/2006/relationships/image" Target="../media/image5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8.xml"/><Relationship Id="rId5" Type="http://schemas.openxmlformats.org/officeDocument/2006/relationships/customXml" Target="../ink/ink3.xml"/><Relationship Id="rId15" Type="http://schemas.openxmlformats.org/officeDocument/2006/relationships/customXml" Target="../ink/ink11.xml"/><Relationship Id="rId10" Type="http://schemas.openxmlformats.org/officeDocument/2006/relationships/customXml" Target="../ink/ink7.xml"/><Relationship Id="rId4" Type="http://schemas.openxmlformats.org/officeDocument/2006/relationships/image" Target="../media/image2.png"/><Relationship Id="rId9" Type="http://schemas.openxmlformats.org/officeDocument/2006/relationships/customXml" Target="../ink/ink6.xml"/><Relationship Id="rId1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71.xml"/><Relationship Id="rId21" Type="http://schemas.openxmlformats.org/officeDocument/2006/relationships/customXml" Target="../ink/ink23.xml"/><Relationship Id="rId42" Type="http://schemas.openxmlformats.org/officeDocument/2006/relationships/image" Target="../media/image28.png"/><Relationship Id="rId63" Type="http://schemas.openxmlformats.org/officeDocument/2006/relationships/customXml" Target="../ink/ink44.xml"/><Relationship Id="rId84" Type="http://schemas.openxmlformats.org/officeDocument/2006/relationships/image" Target="../media/image49.png"/><Relationship Id="rId138" Type="http://schemas.openxmlformats.org/officeDocument/2006/relationships/image" Target="../media/image76.png"/><Relationship Id="rId159" Type="http://schemas.openxmlformats.org/officeDocument/2006/relationships/customXml" Target="../ink/ink92.xml"/><Relationship Id="rId170" Type="http://schemas.openxmlformats.org/officeDocument/2006/relationships/image" Target="../media/image92.png"/><Relationship Id="rId191" Type="http://schemas.openxmlformats.org/officeDocument/2006/relationships/customXml" Target="../ink/ink108.xml"/><Relationship Id="rId107" Type="http://schemas.openxmlformats.org/officeDocument/2006/relationships/customXml" Target="../ink/ink66.xml"/><Relationship Id="rId11" Type="http://schemas.openxmlformats.org/officeDocument/2006/relationships/customXml" Target="../ink/ink18.xml"/><Relationship Id="rId32" Type="http://schemas.openxmlformats.org/officeDocument/2006/relationships/image" Target="../media/image23.png"/><Relationship Id="rId53" Type="http://schemas.openxmlformats.org/officeDocument/2006/relationships/customXml" Target="../ink/ink39.xml"/><Relationship Id="rId74" Type="http://schemas.openxmlformats.org/officeDocument/2006/relationships/image" Target="../media/image44.png"/><Relationship Id="rId128" Type="http://schemas.openxmlformats.org/officeDocument/2006/relationships/image" Target="../media/image71.png"/><Relationship Id="rId149" Type="http://schemas.openxmlformats.org/officeDocument/2006/relationships/customXml" Target="../ink/ink87.xml"/><Relationship Id="rId5" Type="http://schemas.openxmlformats.org/officeDocument/2006/relationships/customXml" Target="../ink/ink15.xml"/><Relationship Id="rId95" Type="http://schemas.openxmlformats.org/officeDocument/2006/relationships/customXml" Target="../ink/ink60.xml"/><Relationship Id="rId160" Type="http://schemas.openxmlformats.org/officeDocument/2006/relationships/image" Target="../media/image87.png"/><Relationship Id="rId181" Type="http://schemas.openxmlformats.org/officeDocument/2006/relationships/customXml" Target="../ink/ink103.xml"/><Relationship Id="rId22" Type="http://schemas.openxmlformats.org/officeDocument/2006/relationships/image" Target="../media/image18.png"/><Relationship Id="rId43" Type="http://schemas.openxmlformats.org/officeDocument/2006/relationships/customXml" Target="../ink/ink34.xml"/><Relationship Id="rId64" Type="http://schemas.openxmlformats.org/officeDocument/2006/relationships/image" Target="../media/image39.png"/><Relationship Id="rId118" Type="http://schemas.openxmlformats.org/officeDocument/2006/relationships/image" Target="../media/image66.png"/><Relationship Id="rId139" Type="http://schemas.openxmlformats.org/officeDocument/2006/relationships/customXml" Target="../ink/ink82.xml"/><Relationship Id="rId85" Type="http://schemas.openxmlformats.org/officeDocument/2006/relationships/customXml" Target="../ink/ink55.xml"/><Relationship Id="rId150" Type="http://schemas.openxmlformats.org/officeDocument/2006/relationships/image" Target="../media/image82.png"/><Relationship Id="rId171" Type="http://schemas.openxmlformats.org/officeDocument/2006/relationships/customXml" Target="../ink/ink98.xml"/><Relationship Id="rId192" Type="http://schemas.openxmlformats.org/officeDocument/2006/relationships/image" Target="../media/image103.png"/><Relationship Id="rId12" Type="http://schemas.openxmlformats.org/officeDocument/2006/relationships/image" Target="../media/image13.png"/><Relationship Id="rId33" Type="http://schemas.openxmlformats.org/officeDocument/2006/relationships/customXml" Target="../ink/ink29.xml"/><Relationship Id="rId108" Type="http://schemas.openxmlformats.org/officeDocument/2006/relationships/image" Target="../media/image61.png"/><Relationship Id="rId129" Type="http://schemas.openxmlformats.org/officeDocument/2006/relationships/customXml" Target="../ink/ink77.xml"/><Relationship Id="rId54" Type="http://schemas.openxmlformats.org/officeDocument/2006/relationships/image" Target="../media/image34.png"/><Relationship Id="rId75" Type="http://schemas.openxmlformats.org/officeDocument/2006/relationships/customXml" Target="../ink/ink50.xml"/><Relationship Id="rId96" Type="http://schemas.openxmlformats.org/officeDocument/2006/relationships/image" Target="../media/image55.png"/><Relationship Id="rId140" Type="http://schemas.openxmlformats.org/officeDocument/2006/relationships/image" Target="../media/image77.png"/><Relationship Id="rId161" Type="http://schemas.openxmlformats.org/officeDocument/2006/relationships/customXml" Target="../ink/ink93.xml"/><Relationship Id="rId182" Type="http://schemas.openxmlformats.org/officeDocument/2006/relationships/image" Target="../media/image98.png"/><Relationship Id="rId6" Type="http://schemas.openxmlformats.org/officeDocument/2006/relationships/image" Target="../media/image10.png"/><Relationship Id="rId23" Type="http://schemas.openxmlformats.org/officeDocument/2006/relationships/customXml" Target="../ink/ink24.xml"/><Relationship Id="rId119" Type="http://schemas.openxmlformats.org/officeDocument/2006/relationships/customXml" Target="../ink/ink72.xml"/><Relationship Id="rId44" Type="http://schemas.openxmlformats.org/officeDocument/2006/relationships/image" Target="../media/image29.png"/><Relationship Id="rId65" Type="http://schemas.openxmlformats.org/officeDocument/2006/relationships/customXml" Target="../ink/ink45.xml"/><Relationship Id="rId86" Type="http://schemas.openxmlformats.org/officeDocument/2006/relationships/image" Target="../media/image50.png"/><Relationship Id="rId130" Type="http://schemas.openxmlformats.org/officeDocument/2006/relationships/image" Target="../media/image72.png"/><Relationship Id="rId151" Type="http://schemas.openxmlformats.org/officeDocument/2006/relationships/customXml" Target="../ink/ink88.xml"/><Relationship Id="rId172" Type="http://schemas.openxmlformats.org/officeDocument/2006/relationships/image" Target="../media/image93.png"/><Relationship Id="rId193" Type="http://schemas.openxmlformats.org/officeDocument/2006/relationships/customXml" Target="../ink/ink109.xml"/><Relationship Id="rId13" Type="http://schemas.openxmlformats.org/officeDocument/2006/relationships/customXml" Target="../ink/ink19.xml"/><Relationship Id="rId109" Type="http://schemas.openxmlformats.org/officeDocument/2006/relationships/customXml" Target="../ink/ink67.xml"/><Relationship Id="rId34" Type="http://schemas.openxmlformats.org/officeDocument/2006/relationships/image" Target="../media/image24.png"/><Relationship Id="rId55" Type="http://schemas.openxmlformats.org/officeDocument/2006/relationships/customXml" Target="../ink/ink40.xml"/><Relationship Id="rId76" Type="http://schemas.openxmlformats.org/officeDocument/2006/relationships/image" Target="../media/image45.png"/><Relationship Id="rId97" Type="http://schemas.openxmlformats.org/officeDocument/2006/relationships/customXml" Target="../ink/ink61.xml"/><Relationship Id="rId120" Type="http://schemas.openxmlformats.org/officeDocument/2006/relationships/image" Target="../media/image67.png"/><Relationship Id="rId141" Type="http://schemas.openxmlformats.org/officeDocument/2006/relationships/customXml" Target="../ink/ink83.xml"/><Relationship Id="rId7" Type="http://schemas.openxmlformats.org/officeDocument/2006/relationships/customXml" Target="../ink/ink16.xml"/><Relationship Id="rId71" Type="http://schemas.openxmlformats.org/officeDocument/2006/relationships/customXml" Target="../ink/ink48.xml"/><Relationship Id="rId92" Type="http://schemas.openxmlformats.org/officeDocument/2006/relationships/image" Target="../media/image53.png"/><Relationship Id="rId162" Type="http://schemas.openxmlformats.org/officeDocument/2006/relationships/image" Target="../media/image88.png"/><Relationship Id="rId183" Type="http://schemas.openxmlformats.org/officeDocument/2006/relationships/customXml" Target="../ink/ink104.xml"/><Relationship Id="rId2" Type="http://schemas.openxmlformats.org/officeDocument/2006/relationships/image" Target="../media/image8.png"/><Relationship Id="rId29" Type="http://schemas.openxmlformats.org/officeDocument/2006/relationships/customXml" Target="../ink/ink27.xml"/><Relationship Id="rId24" Type="http://schemas.openxmlformats.org/officeDocument/2006/relationships/image" Target="../media/image19.png"/><Relationship Id="rId40" Type="http://schemas.openxmlformats.org/officeDocument/2006/relationships/image" Target="../media/image27.png"/><Relationship Id="rId45" Type="http://schemas.openxmlformats.org/officeDocument/2006/relationships/customXml" Target="../ink/ink35.xml"/><Relationship Id="rId66" Type="http://schemas.openxmlformats.org/officeDocument/2006/relationships/image" Target="../media/image40.png"/><Relationship Id="rId87" Type="http://schemas.openxmlformats.org/officeDocument/2006/relationships/customXml" Target="../ink/ink56.xml"/><Relationship Id="rId110" Type="http://schemas.openxmlformats.org/officeDocument/2006/relationships/image" Target="../media/image62.png"/><Relationship Id="rId115" Type="http://schemas.openxmlformats.org/officeDocument/2006/relationships/customXml" Target="../ink/ink70.xml"/><Relationship Id="rId131" Type="http://schemas.openxmlformats.org/officeDocument/2006/relationships/customXml" Target="../ink/ink78.xml"/><Relationship Id="rId136" Type="http://schemas.openxmlformats.org/officeDocument/2006/relationships/image" Target="../media/image75.png"/><Relationship Id="rId157" Type="http://schemas.openxmlformats.org/officeDocument/2006/relationships/customXml" Target="../ink/ink91.xml"/><Relationship Id="rId178" Type="http://schemas.openxmlformats.org/officeDocument/2006/relationships/image" Target="../media/image96.png"/><Relationship Id="rId61" Type="http://schemas.openxmlformats.org/officeDocument/2006/relationships/customXml" Target="../ink/ink43.xml"/><Relationship Id="rId82" Type="http://schemas.openxmlformats.org/officeDocument/2006/relationships/image" Target="../media/image48.png"/><Relationship Id="rId152" Type="http://schemas.openxmlformats.org/officeDocument/2006/relationships/image" Target="../media/image83.png"/><Relationship Id="rId173" Type="http://schemas.openxmlformats.org/officeDocument/2006/relationships/customXml" Target="../ink/ink99.xml"/><Relationship Id="rId194" Type="http://schemas.openxmlformats.org/officeDocument/2006/relationships/image" Target="../media/image104.png"/><Relationship Id="rId19" Type="http://schemas.openxmlformats.org/officeDocument/2006/relationships/customXml" Target="../ink/ink22.xml"/><Relationship Id="rId14" Type="http://schemas.openxmlformats.org/officeDocument/2006/relationships/image" Target="../media/image14.png"/><Relationship Id="rId30" Type="http://schemas.openxmlformats.org/officeDocument/2006/relationships/image" Target="../media/image22.png"/><Relationship Id="rId35" Type="http://schemas.openxmlformats.org/officeDocument/2006/relationships/customXml" Target="../ink/ink30.xml"/><Relationship Id="rId56" Type="http://schemas.openxmlformats.org/officeDocument/2006/relationships/image" Target="../media/image35.png"/><Relationship Id="rId77" Type="http://schemas.openxmlformats.org/officeDocument/2006/relationships/customXml" Target="../ink/ink51.xml"/><Relationship Id="rId100" Type="http://schemas.openxmlformats.org/officeDocument/2006/relationships/image" Target="../media/image57.png"/><Relationship Id="rId105" Type="http://schemas.openxmlformats.org/officeDocument/2006/relationships/customXml" Target="../ink/ink65.xml"/><Relationship Id="rId126" Type="http://schemas.openxmlformats.org/officeDocument/2006/relationships/image" Target="../media/image70.png"/><Relationship Id="rId147" Type="http://schemas.openxmlformats.org/officeDocument/2006/relationships/customXml" Target="../ink/ink86.xml"/><Relationship Id="rId168" Type="http://schemas.openxmlformats.org/officeDocument/2006/relationships/image" Target="../media/image91.png"/><Relationship Id="rId8" Type="http://schemas.openxmlformats.org/officeDocument/2006/relationships/image" Target="../media/image11.png"/><Relationship Id="rId51" Type="http://schemas.openxmlformats.org/officeDocument/2006/relationships/customXml" Target="../ink/ink38.xml"/><Relationship Id="rId72" Type="http://schemas.openxmlformats.org/officeDocument/2006/relationships/image" Target="../media/image43.png"/><Relationship Id="rId93" Type="http://schemas.openxmlformats.org/officeDocument/2006/relationships/customXml" Target="../ink/ink59.xml"/><Relationship Id="rId98" Type="http://schemas.openxmlformats.org/officeDocument/2006/relationships/image" Target="../media/image56.png"/><Relationship Id="rId121" Type="http://schemas.openxmlformats.org/officeDocument/2006/relationships/customXml" Target="../ink/ink73.xml"/><Relationship Id="rId142" Type="http://schemas.openxmlformats.org/officeDocument/2006/relationships/image" Target="../media/image78.png"/><Relationship Id="rId163" Type="http://schemas.openxmlformats.org/officeDocument/2006/relationships/customXml" Target="../ink/ink94.xml"/><Relationship Id="rId184" Type="http://schemas.openxmlformats.org/officeDocument/2006/relationships/image" Target="../media/image99.png"/><Relationship Id="rId189" Type="http://schemas.openxmlformats.org/officeDocument/2006/relationships/customXml" Target="../ink/ink107.xml"/><Relationship Id="rId3" Type="http://schemas.openxmlformats.org/officeDocument/2006/relationships/customXml" Target="../ink/ink14.xml"/><Relationship Id="rId25" Type="http://schemas.openxmlformats.org/officeDocument/2006/relationships/customXml" Target="../ink/ink25.xml"/><Relationship Id="rId46" Type="http://schemas.openxmlformats.org/officeDocument/2006/relationships/image" Target="../media/image30.png"/><Relationship Id="rId67" Type="http://schemas.openxmlformats.org/officeDocument/2006/relationships/customXml" Target="../ink/ink46.xml"/><Relationship Id="rId116" Type="http://schemas.openxmlformats.org/officeDocument/2006/relationships/image" Target="../media/image65.png"/><Relationship Id="rId137" Type="http://schemas.openxmlformats.org/officeDocument/2006/relationships/customXml" Target="../ink/ink81.xml"/><Relationship Id="rId158" Type="http://schemas.openxmlformats.org/officeDocument/2006/relationships/image" Target="../media/image86.png"/><Relationship Id="rId20" Type="http://schemas.openxmlformats.org/officeDocument/2006/relationships/image" Target="../media/image17.png"/><Relationship Id="rId41" Type="http://schemas.openxmlformats.org/officeDocument/2006/relationships/customXml" Target="../ink/ink33.xml"/><Relationship Id="rId62" Type="http://schemas.openxmlformats.org/officeDocument/2006/relationships/image" Target="../media/image38.png"/><Relationship Id="rId83" Type="http://schemas.openxmlformats.org/officeDocument/2006/relationships/customXml" Target="../ink/ink54.xml"/><Relationship Id="rId88" Type="http://schemas.openxmlformats.org/officeDocument/2006/relationships/image" Target="../media/image51.png"/><Relationship Id="rId111" Type="http://schemas.openxmlformats.org/officeDocument/2006/relationships/customXml" Target="../ink/ink68.xml"/><Relationship Id="rId132" Type="http://schemas.openxmlformats.org/officeDocument/2006/relationships/image" Target="../media/image73.png"/><Relationship Id="rId153" Type="http://schemas.openxmlformats.org/officeDocument/2006/relationships/customXml" Target="../ink/ink89.xml"/><Relationship Id="rId174" Type="http://schemas.openxmlformats.org/officeDocument/2006/relationships/image" Target="../media/image94.png"/><Relationship Id="rId179" Type="http://schemas.openxmlformats.org/officeDocument/2006/relationships/customXml" Target="../ink/ink102.xml"/><Relationship Id="rId195" Type="http://schemas.openxmlformats.org/officeDocument/2006/relationships/customXml" Target="../ink/ink110.xml"/><Relationship Id="rId190" Type="http://schemas.openxmlformats.org/officeDocument/2006/relationships/image" Target="../media/image102.png"/><Relationship Id="rId15" Type="http://schemas.openxmlformats.org/officeDocument/2006/relationships/customXml" Target="../ink/ink20.xml"/><Relationship Id="rId36" Type="http://schemas.openxmlformats.org/officeDocument/2006/relationships/image" Target="../media/image25.png"/><Relationship Id="rId57" Type="http://schemas.openxmlformats.org/officeDocument/2006/relationships/customXml" Target="../ink/ink41.xml"/><Relationship Id="rId106" Type="http://schemas.openxmlformats.org/officeDocument/2006/relationships/image" Target="../media/image60.png"/><Relationship Id="rId127" Type="http://schemas.openxmlformats.org/officeDocument/2006/relationships/customXml" Target="../ink/ink76.xml"/><Relationship Id="rId10" Type="http://schemas.openxmlformats.org/officeDocument/2006/relationships/image" Target="../media/image12.png"/><Relationship Id="rId31" Type="http://schemas.openxmlformats.org/officeDocument/2006/relationships/customXml" Target="../ink/ink28.xml"/><Relationship Id="rId52" Type="http://schemas.openxmlformats.org/officeDocument/2006/relationships/image" Target="../media/image33.png"/><Relationship Id="rId73" Type="http://schemas.openxmlformats.org/officeDocument/2006/relationships/customXml" Target="../ink/ink49.xml"/><Relationship Id="rId78" Type="http://schemas.openxmlformats.org/officeDocument/2006/relationships/image" Target="../media/image46.png"/><Relationship Id="rId94" Type="http://schemas.openxmlformats.org/officeDocument/2006/relationships/image" Target="../media/image54.png"/><Relationship Id="rId99" Type="http://schemas.openxmlformats.org/officeDocument/2006/relationships/customXml" Target="../ink/ink62.xml"/><Relationship Id="rId101" Type="http://schemas.openxmlformats.org/officeDocument/2006/relationships/customXml" Target="../ink/ink63.xml"/><Relationship Id="rId122" Type="http://schemas.openxmlformats.org/officeDocument/2006/relationships/image" Target="../media/image68.png"/><Relationship Id="rId143" Type="http://schemas.openxmlformats.org/officeDocument/2006/relationships/customXml" Target="../ink/ink84.xml"/><Relationship Id="rId148" Type="http://schemas.openxmlformats.org/officeDocument/2006/relationships/image" Target="../media/image81.png"/><Relationship Id="rId164" Type="http://schemas.openxmlformats.org/officeDocument/2006/relationships/image" Target="../media/image89.png"/><Relationship Id="rId169" Type="http://schemas.openxmlformats.org/officeDocument/2006/relationships/customXml" Target="../ink/ink97.xml"/><Relationship Id="rId185" Type="http://schemas.openxmlformats.org/officeDocument/2006/relationships/customXml" Target="../ink/ink105.xml"/><Relationship Id="rId4" Type="http://schemas.openxmlformats.org/officeDocument/2006/relationships/image" Target="../media/image9.png"/><Relationship Id="rId9" Type="http://schemas.openxmlformats.org/officeDocument/2006/relationships/customXml" Target="../ink/ink17.xml"/><Relationship Id="rId180" Type="http://schemas.openxmlformats.org/officeDocument/2006/relationships/image" Target="../media/image97.png"/><Relationship Id="rId26" Type="http://schemas.openxmlformats.org/officeDocument/2006/relationships/image" Target="../media/image20.png"/><Relationship Id="rId47" Type="http://schemas.openxmlformats.org/officeDocument/2006/relationships/customXml" Target="../ink/ink36.xml"/><Relationship Id="rId68" Type="http://schemas.openxmlformats.org/officeDocument/2006/relationships/image" Target="../media/image41.png"/><Relationship Id="rId89" Type="http://schemas.openxmlformats.org/officeDocument/2006/relationships/customXml" Target="../ink/ink57.xml"/><Relationship Id="rId112" Type="http://schemas.openxmlformats.org/officeDocument/2006/relationships/image" Target="../media/image63.png"/><Relationship Id="rId133" Type="http://schemas.openxmlformats.org/officeDocument/2006/relationships/customXml" Target="../ink/ink79.xml"/><Relationship Id="rId154" Type="http://schemas.openxmlformats.org/officeDocument/2006/relationships/image" Target="../media/image84.png"/><Relationship Id="rId175" Type="http://schemas.openxmlformats.org/officeDocument/2006/relationships/customXml" Target="../ink/ink100.xml"/><Relationship Id="rId196" Type="http://schemas.openxmlformats.org/officeDocument/2006/relationships/image" Target="../media/image105.png"/><Relationship Id="rId16" Type="http://schemas.openxmlformats.org/officeDocument/2006/relationships/image" Target="../media/image15.png"/><Relationship Id="rId37" Type="http://schemas.openxmlformats.org/officeDocument/2006/relationships/customXml" Target="../ink/ink31.xml"/><Relationship Id="rId58" Type="http://schemas.openxmlformats.org/officeDocument/2006/relationships/image" Target="../media/image36.png"/><Relationship Id="rId79" Type="http://schemas.openxmlformats.org/officeDocument/2006/relationships/customXml" Target="../ink/ink52.xml"/><Relationship Id="rId102" Type="http://schemas.openxmlformats.org/officeDocument/2006/relationships/image" Target="../media/image58.png"/><Relationship Id="rId123" Type="http://schemas.openxmlformats.org/officeDocument/2006/relationships/customXml" Target="../ink/ink74.xml"/><Relationship Id="rId144" Type="http://schemas.openxmlformats.org/officeDocument/2006/relationships/image" Target="../media/image79.png"/><Relationship Id="rId90" Type="http://schemas.openxmlformats.org/officeDocument/2006/relationships/image" Target="../media/image52.png"/><Relationship Id="rId165" Type="http://schemas.openxmlformats.org/officeDocument/2006/relationships/customXml" Target="../ink/ink95.xml"/><Relationship Id="rId186" Type="http://schemas.openxmlformats.org/officeDocument/2006/relationships/image" Target="../media/image100.png"/><Relationship Id="rId27" Type="http://schemas.openxmlformats.org/officeDocument/2006/relationships/customXml" Target="../ink/ink26.xml"/><Relationship Id="rId48" Type="http://schemas.openxmlformats.org/officeDocument/2006/relationships/image" Target="../media/image31.png"/><Relationship Id="rId69" Type="http://schemas.openxmlformats.org/officeDocument/2006/relationships/customXml" Target="../ink/ink47.xml"/><Relationship Id="rId113" Type="http://schemas.openxmlformats.org/officeDocument/2006/relationships/customXml" Target="../ink/ink69.xml"/><Relationship Id="rId134" Type="http://schemas.openxmlformats.org/officeDocument/2006/relationships/image" Target="../media/image74.png"/><Relationship Id="rId80" Type="http://schemas.openxmlformats.org/officeDocument/2006/relationships/image" Target="../media/image47.png"/><Relationship Id="rId155" Type="http://schemas.openxmlformats.org/officeDocument/2006/relationships/customXml" Target="../ink/ink90.xml"/><Relationship Id="rId176" Type="http://schemas.openxmlformats.org/officeDocument/2006/relationships/image" Target="../media/image95.png"/><Relationship Id="rId197" Type="http://schemas.openxmlformats.org/officeDocument/2006/relationships/customXml" Target="../ink/ink111.xml"/><Relationship Id="rId17" Type="http://schemas.openxmlformats.org/officeDocument/2006/relationships/customXml" Target="../ink/ink21.xml"/><Relationship Id="rId38" Type="http://schemas.openxmlformats.org/officeDocument/2006/relationships/image" Target="../media/image26.png"/><Relationship Id="rId59" Type="http://schemas.openxmlformats.org/officeDocument/2006/relationships/customXml" Target="../ink/ink42.xml"/><Relationship Id="rId103" Type="http://schemas.openxmlformats.org/officeDocument/2006/relationships/customXml" Target="../ink/ink64.xml"/><Relationship Id="rId124" Type="http://schemas.openxmlformats.org/officeDocument/2006/relationships/image" Target="../media/image69.png"/><Relationship Id="rId70" Type="http://schemas.openxmlformats.org/officeDocument/2006/relationships/image" Target="../media/image42.png"/><Relationship Id="rId91" Type="http://schemas.openxmlformats.org/officeDocument/2006/relationships/customXml" Target="../ink/ink58.xml"/><Relationship Id="rId145" Type="http://schemas.openxmlformats.org/officeDocument/2006/relationships/customXml" Target="../ink/ink85.xml"/><Relationship Id="rId166" Type="http://schemas.openxmlformats.org/officeDocument/2006/relationships/image" Target="../media/image90.png"/><Relationship Id="rId187" Type="http://schemas.openxmlformats.org/officeDocument/2006/relationships/customXml" Target="../ink/ink106.xml"/><Relationship Id="rId1" Type="http://schemas.openxmlformats.org/officeDocument/2006/relationships/customXml" Target="../ink/ink13.xml"/><Relationship Id="rId28" Type="http://schemas.openxmlformats.org/officeDocument/2006/relationships/image" Target="../media/image21.png"/><Relationship Id="rId49" Type="http://schemas.openxmlformats.org/officeDocument/2006/relationships/customXml" Target="../ink/ink37.xml"/><Relationship Id="rId114" Type="http://schemas.openxmlformats.org/officeDocument/2006/relationships/image" Target="../media/image64.png"/><Relationship Id="rId60" Type="http://schemas.openxmlformats.org/officeDocument/2006/relationships/image" Target="../media/image37.png"/><Relationship Id="rId81" Type="http://schemas.openxmlformats.org/officeDocument/2006/relationships/customXml" Target="../ink/ink53.xml"/><Relationship Id="rId135" Type="http://schemas.openxmlformats.org/officeDocument/2006/relationships/customXml" Target="../ink/ink80.xml"/><Relationship Id="rId156" Type="http://schemas.openxmlformats.org/officeDocument/2006/relationships/image" Target="../media/image85.png"/><Relationship Id="rId177" Type="http://schemas.openxmlformats.org/officeDocument/2006/relationships/customXml" Target="../ink/ink101.xml"/><Relationship Id="rId198" Type="http://schemas.openxmlformats.org/officeDocument/2006/relationships/image" Target="../media/image106.png"/><Relationship Id="rId18" Type="http://schemas.openxmlformats.org/officeDocument/2006/relationships/image" Target="../media/image16.png"/><Relationship Id="rId39" Type="http://schemas.openxmlformats.org/officeDocument/2006/relationships/customXml" Target="../ink/ink32.xml"/><Relationship Id="rId50" Type="http://schemas.openxmlformats.org/officeDocument/2006/relationships/image" Target="../media/image32.png"/><Relationship Id="rId104" Type="http://schemas.openxmlformats.org/officeDocument/2006/relationships/image" Target="../media/image59.png"/><Relationship Id="rId125" Type="http://schemas.openxmlformats.org/officeDocument/2006/relationships/customXml" Target="../ink/ink75.xml"/><Relationship Id="rId146" Type="http://schemas.openxmlformats.org/officeDocument/2006/relationships/image" Target="../media/image80.png"/><Relationship Id="rId167" Type="http://schemas.openxmlformats.org/officeDocument/2006/relationships/customXml" Target="../ink/ink96.xml"/><Relationship Id="rId188" Type="http://schemas.openxmlformats.org/officeDocument/2006/relationships/image" Target="../media/image101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9.png"/><Relationship Id="rId117" Type="http://schemas.openxmlformats.org/officeDocument/2006/relationships/customXml" Target="../ink/ink170.xml"/><Relationship Id="rId21" Type="http://schemas.openxmlformats.org/officeDocument/2006/relationships/customXml" Target="../ink/ink122.xml"/><Relationship Id="rId42" Type="http://schemas.openxmlformats.org/officeDocument/2006/relationships/image" Target="../media/image127.png"/><Relationship Id="rId47" Type="http://schemas.openxmlformats.org/officeDocument/2006/relationships/customXml" Target="../ink/ink135.xml"/><Relationship Id="rId63" Type="http://schemas.openxmlformats.org/officeDocument/2006/relationships/customXml" Target="../ink/ink143.xml"/><Relationship Id="rId68" Type="http://schemas.openxmlformats.org/officeDocument/2006/relationships/image" Target="../media/image140.png"/><Relationship Id="rId84" Type="http://schemas.openxmlformats.org/officeDocument/2006/relationships/image" Target="../media/image148.png"/><Relationship Id="rId89" Type="http://schemas.openxmlformats.org/officeDocument/2006/relationships/customXml" Target="../ink/ink156.xml"/><Relationship Id="rId112" Type="http://schemas.openxmlformats.org/officeDocument/2006/relationships/image" Target="../media/image162.png"/><Relationship Id="rId16" Type="http://schemas.openxmlformats.org/officeDocument/2006/relationships/image" Target="../media/image114.png"/><Relationship Id="rId107" Type="http://schemas.openxmlformats.org/officeDocument/2006/relationships/customXml" Target="../ink/ink165.xml"/><Relationship Id="rId11" Type="http://schemas.openxmlformats.org/officeDocument/2006/relationships/customXml" Target="../ink/ink117.xml"/><Relationship Id="rId32" Type="http://schemas.openxmlformats.org/officeDocument/2006/relationships/image" Target="../media/image122.png"/><Relationship Id="rId37" Type="http://schemas.openxmlformats.org/officeDocument/2006/relationships/customXml" Target="../ink/ink130.xml"/><Relationship Id="rId53" Type="http://schemas.openxmlformats.org/officeDocument/2006/relationships/customXml" Target="../ink/ink138.xml"/><Relationship Id="rId58" Type="http://schemas.openxmlformats.org/officeDocument/2006/relationships/image" Target="../media/image135.png"/><Relationship Id="rId74" Type="http://schemas.openxmlformats.org/officeDocument/2006/relationships/image" Target="../media/image143.png"/><Relationship Id="rId79" Type="http://schemas.openxmlformats.org/officeDocument/2006/relationships/customXml" Target="../ink/ink151.xml"/><Relationship Id="rId102" Type="http://schemas.openxmlformats.org/officeDocument/2006/relationships/image" Target="../media/image157.png"/><Relationship Id="rId123" Type="http://schemas.openxmlformats.org/officeDocument/2006/relationships/customXml" Target="../ink/ink173.xml"/><Relationship Id="rId5" Type="http://schemas.openxmlformats.org/officeDocument/2006/relationships/customXml" Target="../ink/ink114.xml"/><Relationship Id="rId90" Type="http://schemas.openxmlformats.org/officeDocument/2006/relationships/image" Target="../media/image151.png"/><Relationship Id="rId95" Type="http://schemas.openxmlformats.org/officeDocument/2006/relationships/customXml" Target="../ink/ink159.xml"/><Relationship Id="rId22" Type="http://schemas.openxmlformats.org/officeDocument/2006/relationships/image" Target="../media/image117.png"/><Relationship Id="rId27" Type="http://schemas.openxmlformats.org/officeDocument/2006/relationships/customXml" Target="../ink/ink125.xml"/><Relationship Id="rId43" Type="http://schemas.openxmlformats.org/officeDocument/2006/relationships/customXml" Target="../ink/ink133.xml"/><Relationship Id="rId48" Type="http://schemas.openxmlformats.org/officeDocument/2006/relationships/image" Target="../media/image130.png"/><Relationship Id="rId64" Type="http://schemas.openxmlformats.org/officeDocument/2006/relationships/image" Target="../media/image138.png"/><Relationship Id="rId69" Type="http://schemas.openxmlformats.org/officeDocument/2006/relationships/customXml" Target="../ink/ink146.xml"/><Relationship Id="rId113" Type="http://schemas.openxmlformats.org/officeDocument/2006/relationships/customXml" Target="../ink/ink168.xml"/><Relationship Id="rId118" Type="http://schemas.openxmlformats.org/officeDocument/2006/relationships/image" Target="../media/image165.png"/><Relationship Id="rId80" Type="http://schemas.openxmlformats.org/officeDocument/2006/relationships/image" Target="../media/image146.png"/><Relationship Id="rId85" Type="http://schemas.openxmlformats.org/officeDocument/2006/relationships/customXml" Target="../ink/ink154.xml"/><Relationship Id="rId12" Type="http://schemas.openxmlformats.org/officeDocument/2006/relationships/image" Target="../media/image112.png"/><Relationship Id="rId17" Type="http://schemas.openxmlformats.org/officeDocument/2006/relationships/customXml" Target="../ink/ink120.xml"/><Relationship Id="rId33" Type="http://schemas.openxmlformats.org/officeDocument/2006/relationships/customXml" Target="../ink/ink128.xml"/><Relationship Id="rId38" Type="http://schemas.openxmlformats.org/officeDocument/2006/relationships/image" Target="../media/image125.png"/><Relationship Id="rId59" Type="http://schemas.openxmlformats.org/officeDocument/2006/relationships/customXml" Target="../ink/ink141.xml"/><Relationship Id="rId103" Type="http://schemas.openxmlformats.org/officeDocument/2006/relationships/customXml" Target="../ink/ink163.xml"/><Relationship Id="rId108" Type="http://schemas.openxmlformats.org/officeDocument/2006/relationships/image" Target="../media/image160.png"/><Relationship Id="rId124" Type="http://schemas.openxmlformats.org/officeDocument/2006/relationships/image" Target="../media/image168.png"/><Relationship Id="rId54" Type="http://schemas.openxmlformats.org/officeDocument/2006/relationships/image" Target="../media/image133.png"/><Relationship Id="rId70" Type="http://schemas.openxmlformats.org/officeDocument/2006/relationships/image" Target="../media/image141.png"/><Relationship Id="rId75" Type="http://schemas.openxmlformats.org/officeDocument/2006/relationships/customXml" Target="../ink/ink149.xml"/><Relationship Id="rId91" Type="http://schemas.openxmlformats.org/officeDocument/2006/relationships/customXml" Target="../ink/ink157.xml"/><Relationship Id="rId96" Type="http://schemas.openxmlformats.org/officeDocument/2006/relationships/image" Target="../media/image154.png"/><Relationship Id="rId1" Type="http://schemas.openxmlformats.org/officeDocument/2006/relationships/customXml" Target="../ink/ink112.xml"/><Relationship Id="rId6" Type="http://schemas.openxmlformats.org/officeDocument/2006/relationships/image" Target="../media/image109.png"/><Relationship Id="rId23" Type="http://schemas.openxmlformats.org/officeDocument/2006/relationships/customXml" Target="../ink/ink123.xml"/><Relationship Id="rId28" Type="http://schemas.openxmlformats.org/officeDocument/2006/relationships/image" Target="../media/image120.png"/><Relationship Id="rId49" Type="http://schemas.openxmlformats.org/officeDocument/2006/relationships/customXml" Target="../ink/ink136.xml"/><Relationship Id="rId114" Type="http://schemas.openxmlformats.org/officeDocument/2006/relationships/image" Target="../media/image163.png"/><Relationship Id="rId119" Type="http://schemas.openxmlformats.org/officeDocument/2006/relationships/customXml" Target="../ink/ink171.xml"/><Relationship Id="rId44" Type="http://schemas.openxmlformats.org/officeDocument/2006/relationships/image" Target="../media/image128.png"/><Relationship Id="rId60" Type="http://schemas.openxmlformats.org/officeDocument/2006/relationships/image" Target="../media/image136.png"/><Relationship Id="rId65" Type="http://schemas.openxmlformats.org/officeDocument/2006/relationships/customXml" Target="../ink/ink144.xml"/><Relationship Id="rId81" Type="http://schemas.openxmlformats.org/officeDocument/2006/relationships/customXml" Target="../ink/ink152.xml"/><Relationship Id="rId86" Type="http://schemas.openxmlformats.org/officeDocument/2006/relationships/image" Target="../media/image149.png"/><Relationship Id="rId4" Type="http://schemas.openxmlformats.org/officeDocument/2006/relationships/image" Target="../media/image108.png"/><Relationship Id="rId9" Type="http://schemas.openxmlformats.org/officeDocument/2006/relationships/customXml" Target="../ink/ink116.xml"/><Relationship Id="rId13" Type="http://schemas.openxmlformats.org/officeDocument/2006/relationships/customXml" Target="../ink/ink118.xml"/><Relationship Id="rId18" Type="http://schemas.openxmlformats.org/officeDocument/2006/relationships/image" Target="../media/image115.png"/><Relationship Id="rId39" Type="http://schemas.openxmlformats.org/officeDocument/2006/relationships/customXml" Target="../ink/ink131.xml"/><Relationship Id="rId109" Type="http://schemas.openxmlformats.org/officeDocument/2006/relationships/customXml" Target="../ink/ink166.xml"/><Relationship Id="rId34" Type="http://schemas.openxmlformats.org/officeDocument/2006/relationships/image" Target="../media/image123.png"/><Relationship Id="rId50" Type="http://schemas.openxmlformats.org/officeDocument/2006/relationships/image" Target="../media/image131.png"/><Relationship Id="rId55" Type="http://schemas.openxmlformats.org/officeDocument/2006/relationships/customXml" Target="../ink/ink139.xml"/><Relationship Id="rId76" Type="http://schemas.openxmlformats.org/officeDocument/2006/relationships/image" Target="../media/image144.png"/><Relationship Id="rId97" Type="http://schemas.openxmlformats.org/officeDocument/2006/relationships/customXml" Target="../ink/ink160.xml"/><Relationship Id="rId104" Type="http://schemas.openxmlformats.org/officeDocument/2006/relationships/image" Target="../media/image158.png"/><Relationship Id="rId120" Type="http://schemas.openxmlformats.org/officeDocument/2006/relationships/image" Target="../media/image166.png"/><Relationship Id="rId7" Type="http://schemas.openxmlformats.org/officeDocument/2006/relationships/customXml" Target="../ink/ink115.xml"/><Relationship Id="rId71" Type="http://schemas.openxmlformats.org/officeDocument/2006/relationships/customXml" Target="../ink/ink147.xml"/><Relationship Id="rId92" Type="http://schemas.openxmlformats.org/officeDocument/2006/relationships/image" Target="../media/image152.png"/><Relationship Id="rId2" Type="http://schemas.openxmlformats.org/officeDocument/2006/relationships/image" Target="../media/image107.png"/><Relationship Id="rId29" Type="http://schemas.openxmlformats.org/officeDocument/2006/relationships/customXml" Target="../ink/ink126.xml"/><Relationship Id="rId24" Type="http://schemas.openxmlformats.org/officeDocument/2006/relationships/image" Target="../media/image118.png"/><Relationship Id="rId40" Type="http://schemas.openxmlformats.org/officeDocument/2006/relationships/image" Target="../media/image126.png"/><Relationship Id="rId45" Type="http://schemas.openxmlformats.org/officeDocument/2006/relationships/customXml" Target="../ink/ink134.xml"/><Relationship Id="rId66" Type="http://schemas.openxmlformats.org/officeDocument/2006/relationships/image" Target="../media/image139.png"/><Relationship Id="rId87" Type="http://schemas.openxmlformats.org/officeDocument/2006/relationships/customXml" Target="../ink/ink155.xml"/><Relationship Id="rId110" Type="http://schemas.openxmlformats.org/officeDocument/2006/relationships/image" Target="../media/image161.png"/><Relationship Id="rId115" Type="http://schemas.openxmlformats.org/officeDocument/2006/relationships/customXml" Target="../ink/ink169.xml"/><Relationship Id="rId61" Type="http://schemas.openxmlformats.org/officeDocument/2006/relationships/customXml" Target="../ink/ink142.xml"/><Relationship Id="rId82" Type="http://schemas.openxmlformats.org/officeDocument/2006/relationships/image" Target="../media/image147.png"/><Relationship Id="rId19" Type="http://schemas.openxmlformats.org/officeDocument/2006/relationships/customXml" Target="../ink/ink121.xml"/><Relationship Id="rId14" Type="http://schemas.openxmlformats.org/officeDocument/2006/relationships/image" Target="../media/image113.png"/><Relationship Id="rId30" Type="http://schemas.openxmlformats.org/officeDocument/2006/relationships/image" Target="../media/image121.png"/><Relationship Id="rId35" Type="http://schemas.openxmlformats.org/officeDocument/2006/relationships/customXml" Target="../ink/ink129.xml"/><Relationship Id="rId56" Type="http://schemas.openxmlformats.org/officeDocument/2006/relationships/image" Target="../media/image134.png"/><Relationship Id="rId77" Type="http://schemas.openxmlformats.org/officeDocument/2006/relationships/customXml" Target="../ink/ink150.xml"/><Relationship Id="rId100" Type="http://schemas.openxmlformats.org/officeDocument/2006/relationships/image" Target="../media/image156.png"/><Relationship Id="rId105" Type="http://schemas.openxmlformats.org/officeDocument/2006/relationships/customXml" Target="../ink/ink164.xml"/><Relationship Id="rId8" Type="http://schemas.openxmlformats.org/officeDocument/2006/relationships/image" Target="../media/image110.png"/><Relationship Id="rId51" Type="http://schemas.openxmlformats.org/officeDocument/2006/relationships/customXml" Target="../ink/ink137.xml"/><Relationship Id="rId72" Type="http://schemas.openxmlformats.org/officeDocument/2006/relationships/image" Target="../media/image142.png"/><Relationship Id="rId93" Type="http://schemas.openxmlformats.org/officeDocument/2006/relationships/customXml" Target="../ink/ink158.xml"/><Relationship Id="rId98" Type="http://schemas.openxmlformats.org/officeDocument/2006/relationships/image" Target="../media/image155.png"/><Relationship Id="rId121" Type="http://schemas.openxmlformats.org/officeDocument/2006/relationships/customXml" Target="../ink/ink172.xml"/><Relationship Id="rId3" Type="http://schemas.openxmlformats.org/officeDocument/2006/relationships/customXml" Target="../ink/ink113.xml"/><Relationship Id="rId25" Type="http://schemas.openxmlformats.org/officeDocument/2006/relationships/customXml" Target="../ink/ink124.xml"/><Relationship Id="rId46" Type="http://schemas.openxmlformats.org/officeDocument/2006/relationships/image" Target="../media/image129.png"/><Relationship Id="rId67" Type="http://schemas.openxmlformats.org/officeDocument/2006/relationships/customXml" Target="../ink/ink145.xml"/><Relationship Id="rId116" Type="http://schemas.openxmlformats.org/officeDocument/2006/relationships/image" Target="../media/image164.png"/><Relationship Id="rId20" Type="http://schemas.openxmlformats.org/officeDocument/2006/relationships/image" Target="../media/image116.png"/><Relationship Id="rId41" Type="http://schemas.openxmlformats.org/officeDocument/2006/relationships/customXml" Target="../ink/ink132.xml"/><Relationship Id="rId62" Type="http://schemas.openxmlformats.org/officeDocument/2006/relationships/image" Target="../media/image137.png"/><Relationship Id="rId83" Type="http://schemas.openxmlformats.org/officeDocument/2006/relationships/customXml" Target="../ink/ink153.xml"/><Relationship Id="rId88" Type="http://schemas.openxmlformats.org/officeDocument/2006/relationships/image" Target="../media/image150.png"/><Relationship Id="rId111" Type="http://schemas.openxmlformats.org/officeDocument/2006/relationships/customXml" Target="../ink/ink167.xml"/><Relationship Id="rId15" Type="http://schemas.openxmlformats.org/officeDocument/2006/relationships/customXml" Target="../ink/ink119.xml"/><Relationship Id="rId36" Type="http://schemas.openxmlformats.org/officeDocument/2006/relationships/image" Target="../media/image124.png"/><Relationship Id="rId57" Type="http://schemas.openxmlformats.org/officeDocument/2006/relationships/customXml" Target="../ink/ink140.xml"/><Relationship Id="rId106" Type="http://schemas.openxmlformats.org/officeDocument/2006/relationships/image" Target="../media/image159.png"/><Relationship Id="rId10" Type="http://schemas.openxmlformats.org/officeDocument/2006/relationships/image" Target="../media/image111.png"/><Relationship Id="rId31" Type="http://schemas.openxmlformats.org/officeDocument/2006/relationships/customXml" Target="../ink/ink127.xml"/><Relationship Id="rId52" Type="http://schemas.openxmlformats.org/officeDocument/2006/relationships/image" Target="../media/image132.png"/><Relationship Id="rId73" Type="http://schemas.openxmlformats.org/officeDocument/2006/relationships/customXml" Target="../ink/ink148.xml"/><Relationship Id="rId78" Type="http://schemas.openxmlformats.org/officeDocument/2006/relationships/image" Target="../media/image145.png"/><Relationship Id="rId94" Type="http://schemas.openxmlformats.org/officeDocument/2006/relationships/image" Target="../media/image153.png"/><Relationship Id="rId99" Type="http://schemas.openxmlformats.org/officeDocument/2006/relationships/customXml" Target="../ink/ink161.xml"/><Relationship Id="rId101" Type="http://schemas.openxmlformats.org/officeDocument/2006/relationships/customXml" Target="../ink/ink162.xml"/><Relationship Id="rId122" Type="http://schemas.openxmlformats.org/officeDocument/2006/relationships/image" Target="../media/image167.png"/></Relationships>
</file>

<file path=xl/drawings/_rels/drawing6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232.xml"/><Relationship Id="rId21" Type="http://schemas.openxmlformats.org/officeDocument/2006/relationships/customXml" Target="../ink/ink184.xml"/><Relationship Id="rId42" Type="http://schemas.openxmlformats.org/officeDocument/2006/relationships/image" Target="../media/image127.png"/><Relationship Id="rId47" Type="http://schemas.openxmlformats.org/officeDocument/2006/relationships/customXml" Target="../ink/ink197.xml"/><Relationship Id="rId63" Type="http://schemas.openxmlformats.org/officeDocument/2006/relationships/customXml" Target="../ink/ink205.xml"/><Relationship Id="rId68" Type="http://schemas.openxmlformats.org/officeDocument/2006/relationships/image" Target="../media/image140.png"/><Relationship Id="rId84" Type="http://schemas.openxmlformats.org/officeDocument/2006/relationships/image" Target="../media/image148.png"/><Relationship Id="rId89" Type="http://schemas.openxmlformats.org/officeDocument/2006/relationships/customXml" Target="../ink/ink218.xml"/><Relationship Id="rId112" Type="http://schemas.openxmlformats.org/officeDocument/2006/relationships/image" Target="../media/image162.png"/><Relationship Id="rId16" Type="http://schemas.openxmlformats.org/officeDocument/2006/relationships/image" Target="../media/image114.png"/><Relationship Id="rId107" Type="http://schemas.openxmlformats.org/officeDocument/2006/relationships/customXml" Target="../ink/ink227.xml"/><Relationship Id="rId11" Type="http://schemas.openxmlformats.org/officeDocument/2006/relationships/customXml" Target="../ink/ink179.xml"/><Relationship Id="rId32" Type="http://schemas.openxmlformats.org/officeDocument/2006/relationships/image" Target="../media/image122.png"/><Relationship Id="rId37" Type="http://schemas.openxmlformats.org/officeDocument/2006/relationships/customXml" Target="../ink/ink192.xml"/><Relationship Id="rId53" Type="http://schemas.openxmlformats.org/officeDocument/2006/relationships/customXml" Target="../ink/ink200.xml"/><Relationship Id="rId58" Type="http://schemas.openxmlformats.org/officeDocument/2006/relationships/image" Target="../media/image135.png"/><Relationship Id="rId74" Type="http://schemas.openxmlformats.org/officeDocument/2006/relationships/image" Target="../media/image143.png"/><Relationship Id="rId79" Type="http://schemas.openxmlformats.org/officeDocument/2006/relationships/customXml" Target="../ink/ink213.xml"/><Relationship Id="rId102" Type="http://schemas.openxmlformats.org/officeDocument/2006/relationships/image" Target="../media/image157.png"/><Relationship Id="rId123" Type="http://schemas.openxmlformats.org/officeDocument/2006/relationships/customXml" Target="../ink/ink235.xml"/><Relationship Id="rId128" Type="http://schemas.openxmlformats.org/officeDocument/2006/relationships/image" Target="../media/image170.png"/><Relationship Id="rId5" Type="http://schemas.openxmlformats.org/officeDocument/2006/relationships/customXml" Target="../ink/ink176.xml"/><Relationship Id="rId90" Type="http://schemas.openxmlformats.org/officeDocument/2006/relationships/image" Target="../media/image151.png"/><Relationship Id="rId95" Type="http://schemas.openxmlformats.org/officeDocument/2006/relationships/customXml" Target="../ink/ink221.xml"/><Relationship Id="rId22" Type="http://schemas.openxmlformats.org/officeDocument/2006/relationships/image" Target="../media/image117.png"/><Relationship Id="rId27" Type="http://schemas.openxmlformats.org/officeDocument/2006/relationships/customXml" Target="../ink/ink187.xml"/><Relationship Id="rId43" Type="http://schemas.openxmlformats.org/officeDocument/2006/relationships/customXml" Target="../ink/ink195.xml"/><Relationship Id="rId48" Type="http://schemas.openxmlformats.org/officeDocument/2006/relationships/image" Target="../media/image130.png"/><Relationship Id="rId64" Type="http://schemas.openxmlformats.org/officeDocument/2006/relationships/image" Target="../media/image138.png"/><Relationship Id="rId69" Type="http://schemas.openxmlformats.org/officeDocument/2006/relationships/customXml" Target="../ink/ink208.xml"/><Relationship Id="rId113" Type="http://schemas.openxmlformats.org/officeDocument/2006/relationships/customXml" Target="../ink/ink230.xml"/><Relationship Id="rId118" Type="http://schemas.openxmlformats.org/officeDocument/2006/relationships/image" Target="../media/image165.png"/><Relationship Id="rId80" Type="http://schemas.openxmlformats.org/officeDocument/2006/relationships/image" Target="../media/image146.png"/><Relationship Id="rId85" Type="http://schemas.openxmlformats.org/officeDocument/2006/relationships/customXml" Target="../ink/ink216.xml"/><Relationship Id="rId12" Type="http://schemas.openxmlformats.org/officeDocument/2006/relationships/image" Target="../media/image112.png"/><Relationship Id="rId17" Type="http://schemas.openxmlformats.org/officeDocument/2006/relationships/customXml" Target="../ink/ink182.xml"/><Relationship Id="rId33" Type="http://schemas.openxmlformats.org/officeDocument/2006/relationships/customXml" Target="../ink/ink190.xml"/><Relationship Id="rId38" Type="http://schemas.openxmlformats.org/officeDocument/2006/relationships/image" Target="../media/image125.png"/><Relationship Id="rId59" Type="http://schemas.openxmlformats.org/officeDocument/2006/relationships/customXml" Target="../ink/ink203.xml"/><Relationship Id="rId103" Type="http://schemas.openxmlformats.org/officeDocument/2006/relationships/customXml" Target="../ink/ink225.xml"/><Relationship Id="rId108" Type="http://schemas.openxmlformats.org/officeDocument/2006/relationships/image" Target="../media/image160.png"/><Relationship Id="rId124" Type="http://schemas.openxmlformats.org/officeDocument/2006/relationships/image" Target="../media/image168.png"/><Relationship Id="rId129" Type="http://schemas.openxmlformats.org/officeDocument/2006/relationships/customXml" Target="../ink/ink238.xml"/><Relationship Id="rId54" Type="http://schemas.openxmlformats.org/officeDocument/2006/relationships/image" Target="../media/image133.png"/><Relationship Id="rId70" Type="http://schemas.openxmlformats.org/officeDocument/2006/relationships/image" Target="../media/image141.png"/><Relationship Id="rId75" Type="http://schemas.openxmlformats.org/officeDocument/2006/relationships/customXml" Target="../ink/ink211.xml"/><Relationship Id="rId91" Type="http://schemas.openxmlformats.org/officeDocument/2006/relationships/customXml" Target="../ink/ink219.xml"/><Relationship Id="rId96" Type="http://schemas.openxmlformats.org/officeDocument/2006/relationships/image" Target="../media/image154.png"/><Relationship Id="rId1" Type="http://schemas.openxmlformats.org/officeDocument/2006/relationships/customXml" Target="../ink/ink174.xml"/><Relationship Id="rId6" Type="http://schemas.openxmlformats.org/officeDocument/2006/relationships/image" Target="../media/image109.png"/><Relationship Id="rId23" Type="http://schemas.openxmlformats.org/officeDocument/2006/relationships/customXml" Target="../ink/ink185.xml"/><Relationship Id="rId28" Type="http://schemas.openxmlformats.org/officeDocument/2006/relationships/image" Target="../media/image120.png"/><Relationship Id="rId49" Type="http://schemas.openxmlformats.org/officeDocument/2006/relationships/customXml" Target="../ink/ink198.xml"/><Relationship Id="rId114" Type="http://schemas.openxmlformats.org/officeDocument/2006/relationships/image" Target="../media/image163.png"/><Relationship Id="rId119" Type="http://schemas.openxmlformats.org/officeDocument/2006/relationships/customXml" Target="../ink/ink233.xml"/><Relationship Id="rId44" Type="http://schemas.openxmlformats.org/officeDocument/2006/relationships/image" Target="../media/image128.png"/><Relationship Id="rId60" Type="http://schemas.openxmlformats.org/officeDocument/2006/relationships/image" Target="../media/image136.png"/><Relationship Id="rId65" Type="http://schemas.openxmlformats.org/officeDocument/2006/relationships/customXml" Target="../ink/ink206.xml"/><Relationship Id="rId81" Type="http://schemas.openxmlformats.org/officeDocument/2006/relationships/customXml" Target="../ink/ink214.xml"/><Relationship Id="rId86" Type="http://schemas.openxmlformats.org/officeDocument/2006/relationships/image" Target="../media/image149.png"/><Relationship Id="rId130" Type="http://schemas.openxmlformats.org/officeDocument/2006/relationships/image" Target="../media/image171.png"/><Relationship Id="rId13" Type="http://schemas.openxmlformats.org/officeDocument/2006/relationships/customXml" Target="../ink/ink180.xml"/><Relationship Id="rId18" Type="http://schemas.openxmlformats.org/officeDocument/2006/relationships/image" Target="../media/image115.png"/><Relationship Id="rId39" Type="http://schemas.openxmlformats.org/officeDocument/2006/relationships/customXml" Target="../ink/ink193.xml"/><Relationship Id="rId109" Type="http://schemas.openxmlformats.org/officeDocument/2006/relationships/customXml" Target="../ink/ink228.xml"/><Relationship Id="rId34" Type="http://schemas.openxmlformats.org/officeDocument/2006/relationships/image" Target="../media/image123.png"/><Relationship Id="rId50" Type="http://schemas.openxmlformats.org/officeDocument/2006/relationships/image" Target="../media/image131.png"/><Relationship Id="rId55" Type="http://schemas.openxmlformats.org/officeDocument/2006/relationships/customXml" Target="../ink/ink201.xml"/><Relationship Id="rId76" Type="http://schemas.openxmlformats.org/officeDocument/2006/relationships/image" Target="../media/image144.png"/><Relationship Id="rId97" Type="http://schemas.openxmlformats.org/officeDocument/2006/relationships/customXml" Target="../ink/ink222.xml"/><Relationship Id="rId104" Type="http://schemas.openxmlformats.org/officeDocument/2006/relationships/image" Target="../media/image158.png"/><Relationship Id="rId120" Type="http://schemas.openxmlformats.org/officeDocument/2006/relationships/image" Target="../media/image166.png"/><Relationship Id="rId125" Type="http://schemas.openxmlformats.org/officeDocument/2006/relationships/customXml" Target="../ink/ink236.xml"/><Relationship Id="rId7" Type="http://schemas.openxmlformats.org/officeDocument/2006/relationships/customXml" Target="../ink/ink177.xml"/><Relationship Id="rId71" Type="http://schemas.openxmlformats.org/officeDocument/2006/relationships/customXml" Target="../ink/ink209.xml"/><Relationship Id="rId92" Type="http://schemas.openxmlformats.org/officeDocument/2006/relationships/image" Target="../media/image152.png"/><Relationship Id="rId2" Type="http://schemas.openxmlformats.org/officeDocument/2006/relationships/image" Target="../media/image107.png"/><Relationship Id="rId29" Type="http://schemas.openxmlformats.org/officeDocument/2006/relationships/customXml" Target="../ink/ink188.xml"/><Relationship Id="rId24" Type="http://schemas.openxmlformats.org/officeDocument/2006/relationships/image" Target="../media/image118.png"/><Relationship Id="rId40" Type="http://schemas.openxmlformats.org/officeDocument/2006/relationships/image" Target="../media/image126.png"/><Relationship Id="rId45" Type="http://schemas.openxmlformats.org/officeDocument/2006/relationships/customXml" Target="../ink/ink196.xml"/><Relationship Id="rId66" Type="http://schemas.openxmlformats.org/officeDocument/2006/relationships/image" Target="../media/image139.png"/><Relationship Id="rId87" Type="http://schemas.openxmlformats.org/officeDocument/2006/relationships/customXml" Target="../ink/ink217.xml"/><Relationship Id="rId110" Type="http://schemas.openxmlformats.org/officeDocument/2006/relationships/image" Target="../media/image161.png"/><Relationship Id="rId115" Type="http://schemas.openxmlformats.org/officeDocument/2006/relationships/customXml" Target="../ink/ink231.xml"/><Relationship Id="rId131" Type="http://schemas.openxmlformats.org/officeDocument/2006/relationships/customXml" Target="../ink/ink239.xml"/><Relationship Id="rId61" Type="http://schemas.openxmlformats.org/officeDocument/2006/relationships/customXml" Target="../ink/ink204.xml"/><Relationship Id="rId82" Type="http://schemas.openxmlformats.org/officeDocument/2006/relationships/image" Target="../media/image147.png"/><Relationship Id="rId19" Type="http://schemas.openxmlformats.org/officeDocument/2006/relationships/customXml" Target="../ink/ink183.xml"/><Relationship Id="rId14" Type="http://schemas.openxmlformats.org/officeDocument/2006/relationships/image" Target="../media/image113.png"/><Relationship Id="rId30" Type="http://schemas.openxmlformats.org/officeDocument/2006/relationships/image" Target="../media/image121.png"/><Relationship Id="rId35" Type="http://schemas.openxmlformats.org/officeDocument/2006/relationships/customXml" Target="../ink/ink191.xml"/><Relationship Id="rId56" Type="http://schemas.openxmlformats.org/officeDocument/2006/relationships/image" Target="../media/image134.png"/><Relationship Id="rId77" Type="http://schemas.openxmlformats.org/officeDocument/2006/relationships/customXml" Target="../ink/ink212.xml"/><Relationship Id="rId100" Type="http://schemas.openxmlformats.org/officeDocument/2006/relationships/image" Target="../media/image156.png"/><Relationship Id="rId105" Type="http://schemas.openxmlformats.org/officeDocument/2006/relationships/customXml" Target="../ink/ink226.xml"/><Relationship Id="rId126" Type="http://schemas.openxmlformats.org/officeDocument/2006/relationships/image" Target="../media/image169.png"/><Relationship Id="rId8" Type="http://schemas.openxmlformats.org/officeDocument/2006/relationships/image" Target="../media/image110.png"/><Relationship Id="rId51" Type="http://schemas.openxmlformats.org/officeDocument/2006/relationships/customXml" Target="../ink/ink199.xml"/><Relationship Id="rId72" Type="http://schemas.openxmlformats.org/officeDocument/2006/relationships/image" Target="../media/image142.png"/><Relationship Id="rId93" Type="http://schemas.openxmlformats.org/officeDocument/2006/relationships/customXml" Target="../ink/ink220.xml"/><Relationship Id="rId98" Type="http://schemas.openxmlformats.org/officeDocument/2006/relationships/image" Target="../media/image155.png"/><Relationship Id="rId121" Type="http://schemas.openxmlformats.org/officeDocument/2006/relationships/customXml" Target="../ink/ink234.xml"/><Relationship Id="rId3" Type="http://schemas.openxmlformats.org/officeDocument/2006/relationships/customXml" Target="../ink/ink175.xml"/><Relationship Id="rId25" Type="http://schemas.openxmlformats.org/officeDocument/2006/relationships/customXml" Target="../ink/ink186.xml"/><Relationship Id="rId46" Type="http://schemas.openxmlformats.org/officeDocument/2006/relationships/image" Target="../media/image129.png"/><Relationship Id="rId67" Type="http://schemas.openxmlformats.org/officeDocument/2006/relationships/customXml" Target="../ink/ink207.xml"/><Relationship Id="rId116" Type="http://schemas.openxmlformats.org/officeDocument/2006/relationships/image" Target="../media/image164.png"/><Relationship Id="rId20" Type="http://schemas.openxmlformats.org/officeDocument/2006/relationships/image" Target="../media/image116.png"/><Relationship Id="rId41" Type="http://schemas.openxmlformats.org/officeDocument/2006/relationships/customXml" Target="../ink/ink194.xml"/><Relationship Id="rId62" Type="http://schemas.openxmlformats.org/officeDocument/2006/relationships/image" Target="../media/image137.png"/><Relationship Id="rId83" Type="http://schemas.openxmlformats.org/officeDocument/2006/relationships/customXml" Target="../ink/ink215.xml"/><Relationship Id="rId88" Type="http://schemas.openxmlformats.org/officeDocument/2006/relationships/image" Target="../media/image150.png"/><Relationship Id="rId111" Type="http://schemas.openxmlformats.org/officeDocument/2006/relationships/customXml" Target="../ink/ink229.xml"/><Relationship Id="rId132" Type="http://schemas.openxmlformats.org/officeDocument/2006/relationships/image" Target="../media/image172.png"/><Relationship Id="rId15" Type="http://schemas.openxmlformats.org/officeDocument/2006/relationships/customXml" Target="../ink/ink181.xml"/><Relationship Id="rId36" Type="http://schemas.openxmlformats.org/officeDocument/2006/relationships/image" Target="../media/image124.png"/><Relationship Id="rId57" Type="http://schemas.openxmlformats.org/officeDocument/2006/relationships/customXml" Target="../ink/ink202.xml"/><Relationship Id="rId106" Type="http://schemas.openxmlformats.org/officeDocument/2006/relationships/image" Target="../media/image159.png"/><Relationship Id="rId127" Type="http://schemas.openxmlformats.org/officeDocument/2006/relationships/customXml" Target="../ink/ink237.xml"/><Relationship Id="rId10" Type="http://schemas.openxmlformats.org/officeDocument/2006/relationships/image" Target="../media/image111.png"/><Relationship Id="rId31" Type="http://schemas.openxmlformats.org/officeDocument/2006/relationships/customXml" Target="../ink/ink189.xml"/><Relationship Id="rId52" Type="http://schemas.openxmlformats.org/officeDocument/2006/relationships/image" Target="../media/image132.png"/><Relationship Id="rId73" Type="http://schemas.openxmlformats.org/officeDocument/2006/relationships/customXml" Target="../ink/ink210.xml"/><Relationship Id="rId78" Type="http://schemas.openxmlformats.org/officeDocument/2006/relationships/image" Target="../media/image145.png"/><Relationship Id="rId94" Type="http://schemas.openxmlformats.org/officeDocument/2006/relationships/image" Target="../media/image153.png"/><Relationship Id="rId99" Type="http://schemas.openxmlformats.org/officeDocument/2006/relationships/customXml" Target="../ink/ink223.xml"/><Relationship Id="rId101" Type="http://schemas.openxmlformats.org/officeDocument/2006/relationships/customXml" Target="../ink/ink224.xml"/><Relationship Id="rId122" Type="http://schemas.openxmlformats.org/officeDocument/2006/relationships/image" Target="../media/image167.png"/><Relationship Id="rId4" Type="http://schemas.openxmlformats.org/officeDocument/2006/relationships/image" Target="../media/image108.png"/><Relationship Id="rId9" Type="http://schemas.openxmlformats.org/officeDocument/2006/relationships/customXml" Target="../ink/ink178.xml"/><Relationship Id="rId26" Type="http://schemas.openxmlformats.org/officeDocument/2006/relationships/image" Target="../media/image119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84.png"/><Relationship Id="rId21" Type="http://schemas.openxmlformats.org/officeDocument/2006/relationships/customXml" Target="../ink/ink250.xml"/><Relationship Id="rId42" Type="http://schemas.openxmlformats.org/officeDocument/2006/relationships/image" Target="../media/image192.png"/><Relationship Id="rId47" Type="http://schemas.openxmlformats.org/officeDocument/2006/relationships/customXml" Target="../ink/ink263.xml"/><Relationship Id="rId63" Type="http://schemas.openxmlformats.org/officeDocument/2006/relationships/customXml" Target="../ink/ink271.xml"/><Relationship Id="rId68" Type="http://schemas.openxmlformats.org/officeDocument/2006/relationships/image" Target="../media/image205.png"/><Relationship Id="rId84" Type="http://schemas.openxmlformats.org/officeDocument/2006/relationships/image" Target="../media/image213.png"/><Relationship Id="rId16" Type="http://schemas.openxmlformats.org/officeDocument/2006/relationships/image" Target="../media/image179.png"/><Relationship Id="rId11" Type="http://schemas.openxmlformats.org/officeDocument/2006/relationships/customXml" Target="../ink/ink245.xml"/><Relationship Id="rId32" Type="http://schemas.openxmlformats.org/officeDocument/2006/relationships/image" Target="../media/image187.png"/><Relationship Id="rId37" Type="http://schemas.openxmlformats.org/officeDocument/2006/relationships/customXml" Target="../ink/ink258.xml"/><Relationship Id="rId53" Type="http://schemas.openxmlformats.org/officeDocument/2006/relationships/customXml" Target="../ink/ink266.xml"/><Relationship Id="rId58" Type="http://schemas.openxmlformats.org/officeDocument/2006/relationships/image" Target="../media/image200.png"/><Relationship Id="rId74" Type="http://schemas.openxmlformats.org/officeDocument/2006/relationships/image" Target="../media/image208.png"/><Relationship Id="rId79" Type="http://schemas.openxmlformats.org/officeDocument/2006/relationships/customXml" Target="../ink/ink279.xml"/><Relationship Id="rId5" Type="http://schemas.openxmlformats.org/officeDocument/2006/relationships/customXml" Target="../ink/ink242.xml"/><Relationship Id="rId61" Type="http://schemas.openxmlformats.org/officeDocument/2006/relationships/customXml" Target="../ink/ink270.xml"/><Relationship Id="rId82" Type="http://schemas.openxmlformats.org/officeDocument/2006/relationships/image" Target="../media/image212.png"/><Relationship Id="rId19" Type="http://schemas.openxmlformats.org/officeDocument/2006/relationships/customXml" Target="../ink/ink249.xml"/><Relationship Id="rId14" Type="http://schemas.openxmlformats.org/officeDocument/2006/relationships/image" Target="../media/image178.png"/><Relationship Id="rId22" Type="http://schemas.openxmlformats.org/officeDocument/2006/relationships/image" Target="../media/image182.png"/><Relationship Id="rId27" Type="http://schemas.openxmlformats.org/officeDocument/2006/relationships/customXml" Target="../ink/ink253.xml"/><Relationship Id="rId30" Type="http://schemas.openxmlformats.org/officeDocument/2006/relationships/image" Target="../media/image186.png"/><Relationship Id="rId35" Type="http://schemas.openxmlformats.org/officeDocument/2006/relationships/customXml" Target="../ink/ink257.xml"/><Relationship Id="rId43" Type="http://schemas.openxmlformats.org/officeDocument/2006/relationships/customXml" Target="../ink/ink261.xml"/><Relationship Id="rId48" Type="http://schemas.openxmlformats.org/officeDocument/2006/relationships/image" Target="../media/image195.png"/><Relationship Id="rId56" Type="http://schemas.openxmlformats.org/officeDocument/2006/relationships/image" Target="../media/image199.png"/><Relationship Id="rId64" Type="http://schemas.openxmlformats.org/officeDocument/2006/relationships/image" Target="../media/image203.png"/><Relationship Id="rId69" Type="http://schemas.openxmlformats.org/officeDocument/2006/relationships/customXml" Target="../ink/ink274.xml"/><Relationship Id="rId77" Type="http://schemas.openxmlformats.org/officeDocument/2006/relationships/customXml" Target="../ink/ink278.xml"/><Relationship Id="rId8" Type="http://schemas.openxmlformats.org/officeDocument/2006/relationships/image" Target="../media/image175.png"/><Relationship Id="rId51" Type="http://schemas.openxmlformats.org/officeDocument/2006/relationships/customXml" Target="../ink/ink265.xml"/><Relationship Id="rId72" Type="http://schemas.openxmlformats.org/officeDocument/2006/relationships/image" Target="../media/image207.png"/><Relationship Id="rId80" Type="http://schemas.openxmlformats.org/officeDocument/2006/relationships/image" Target="../media/image211.png"/><Relationship Id="rId3" Type="http://schemas.openxmlformats.org/officeDocument/2006/relationships/customXml" Target="../ink/ink241.xml"/><Relationship Id="rId12" Type="http://schemas.openxmlformats.org/officeDocument/2006/relationships/image" Target="../media/image177.png"/><Relationship Id="rId17" Type="http://schemas.openxmlformats.org/officeDocument/2006/relationships/customXml" Target="../ink/ink248.xml"/><Relationship Id="rId25" Type="http://schemas.openxmlformats.org/officeDocument/2006/relationships/customXml" Target="../ink/ink252.xml"/><Relationship Id="rId33" Type="http://schemas.openxmlformats.org/officeDocument/2006/relationships/customXml" Target="../ink/ink256.xml"/><Relationship Id="rId38" Type="http://schemas.openxmlformats.org/officeDocument/2006/relationships/image" Target="../media/image190.png"/><Relationship Id="rId46" Type="http://schemas.openxmlformats.org/officeDocument/2006/relationships/image" Target="../media/image194.png"/><Relationship Id="rId59" Type="http://schemas.openxmlformats.org/officeDocument/2006/relationships/customXml" Target="../ink/ink269.xml"/><Relationship Id="rId67" Type="http://schemas.openxmlformats.org/officeDocument/2006/relationships/customXml" Target="../ink/ink273.xml"/><Relationship Id="rId20" Type="http://schemas.openxmlformats.org/officeDocument/2006/relationships/image" Target="../media/image181.png"/><Relationship Id="rId41" Type="http://schemas.openxmlformats.org/officeDocument/2006/relationships/customXml" Target="../ink/ink260.xml"/><Relationship Id="rId54" Type="http://schemas.openxmlformats.org/officeDocument/2006/relationships/image" Target="../media/image198.png"/><Relationship Id="rId62" Type="http://schemas.openxmlformats.org/officeDocument/2006/relationships/image" Target="../media/image202.png"/><Relationship Id="rId70" Type="http://schemas.openxmlformats.org/officeDocument/2006/relationships/image" Target="../media/image206.png"/><Relationship Id="rId75" Type="http://schemas.openxmlformats.org/officeDocument/2006/relationships/customXml" Target="../ink/ink277.xml"/><Relationship Id="rId83" Type="http://schemas.openxmlformats.org/officeDocument/2006/relationships/customXml" Target="../ink/ink281.xml"/><Relationship Id="rId1" Type="http://schemas.openxmlformats.org/officeDocument/2006/relationships/customXml" Target="../ink/ink240.xml"/><Relationship Id="rId6" Type="http://schemas.openxmlformats.org/officeDocument/2006/relationships/image" Target="../media/image174.png"/><Relationship Id="rId15" Type="http://schemas.openxmlformats.org/officeDocument/2006/relationships/customXml" Target="../ink/ink247.xml"/><Relationship Id="rId23" Type="http://schemas.openxmlformats.org/officeDocument/2006/relationships/customXml" Target="../ink/ink251.xml"/><Relationship Id="rId28" Type="http://schemas.openxmlformats.org/officeDocument/2006/relationships/image" Target="../media/image185.png"/><Relationship Id="rId36" Type="http://schemas.openxmlformats.org/officeDocument/2006/relationships/image" Target="../media/image189.png"/><Relationship Id="rId49" Type="http://schemas.openxmlformats.org/officeDocument/2006/relationships/customXml" Target="../ink/ink264.xml"/><Relationship Id="rId57" Type="http://schemas.openxmlformats.org/officeDocument/2006/relationships/customXml" Target="../ink/ink268.xml"/><Relationship Id="rId10" Type="http://schemas.openxmlformats.org/officeDocument/2006/relationships/image" Target="../media/image176.png"/><Relationship Id="rId31" Type="http://schemas.openxmlformats.org/officeDocument/2006/relationships/customXml" Target="../ink/ink255.xml"/><Relationship Id="rId44" Type="http://schemas.openxmlformats.org/officeDocument/2006/relationships/image" Target="../media/image193.png"/><Relationship Id="rId52" Type="http://schemas.openxmlformats.org/officeDocument/2006/relationships/image" Target="../media/image197.png"/><Relationship Id="rId60" Type="http://schemas.openxmlformats.org/officeDocument/2006/relationships/image" Target="../media/image201.png"/><Relationship Id="rId65" Type="http://schemas.openxmlformats.org/officeDocument/2006/relationships/customXml" Target="../ink/ink272.xml"/><Relationship Id="rId73" Type="http://schemas.openxmlformats.org/officeDocument/2006/relationships/customXml" Target="../ink/ink276.xml"/><Relationship Id="rId78" Type="http://schemas.openxmlformats.org/officeDocument/2006/relationships/image" Target="../media/image210.png"/><Relationship Id="rId81" Type="http://schemas.openxmlformats.org/officeDocument/2006/relationships/customXml" Target="../ink/ink280.xml"/><Relationship Id="rId4" Type="http://schemas.openxmlformats.org/officeDocument/2006/relationships/image" Target="../media/image173.png"/><Relationship Id="rId9" Type="http://schemas.openxmlformats.org/officeDocument/2006/relationships/customXml" Target="../ink/ink244.xml"/><Relationship Id="rId13" Type="http://schemas.openxmlformats.org/officeDocument/2006/relationships/customXml" Target="../ink/ink246.xml"/><Relationship Id="rId18" Type="http://schemas.openxmlformats.org/officeDocument/2006/relationships/image" Target="../media/image180.png"/><Relationship Id="rId39" Type="http://schemas.openxmlformats.org/officeDocument/2006/relationships/customXml" Target="../ink/ink259.xml"/><Relationship Id="rId34" Type="http://schemas.openxmlformats.org/officeDocument/2006/relationships/image" Target="../media/image188.png"/><Relationship Id="rId50" Type="http://schemas.openxmlformats.org/officeDocument/2006/relationships/image" Target="../media/image196.png"/><Relationship Id="rId55" Type="http://schemas.openxmlformats.org/officeDocument/2006/relationships/customXml" Target="../ink/ink267.xml"/><Relationship Id="rId76" Type="http://schemas.openxmlformats.org/officeDocument/2006/relationships/image" Target="../media/image209.png"/><Relationship Id="rId7" Type="http://schemas.openxmlformats.org/officeDocument/2006/relationships/customXml" Target="../ink/ink243.xml"/><Relationship Id="rId71" Type="http://schemas.openxmlformats.org/officeDocument/2006/relationships/customXml" Target="../ink/ink275.xml"/><Relationship Id="rId2" Type="http://schemas.openxmlformats.org/officeDocument/2006/relationships/image" Target="../media/image7.png"/><Relationship Id="rId29" Type="http://schemas.openxmlformats.org/officeDocument/2006/relationships/customXml" Target="../ink/ink254.xml"/><Relationship Id="rId24" Type="http://schemas.openxmlformats.org/officeDocument/2006/relationships/image" Target="../media/image183.png"/><Relationship Id="rId40" Type="http://schemas.openxmlformats.org/officeDocument/2006/relationships/image" Target="../media/image191.png"/><Relationship Id="rId45" Type="http://schemas.openxmlformats.org/officeDocument/2006/relationships/customXml" Target="../ink/ink262.xml"/><Relationship Id="rId66" Type="http://schemas.openxmlformats.org/officeDocument/2006/relationships/image" Target="../media/image20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235080</xdr:colOff>
      <xdr:row>3</xdr:row>
      <xdr:rowOff>296400</xdr:rowOff>
    </xdr:from>
    <xdr:to>
      <xdr:col>13</xdr:col>
      <xdr:colOff>438580</xdr:colOff>
      <xdr:row>12</xdr:row>
      <xdr:rowOff>75360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E53C7EC2-379F-4F44-B0BC-07EAC115683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800380</xdr:colOff>
      <xdr:row>4</xdr:row>
      <xdr:rowOff>168160</xdr:rowOff>
    </xdr:from>
    <xdr:to>
      <xdr:col>18</xdr:col>
      <xdr:colOff>30600</xdr:colOff>
      <xdr:row>10</xdr:row>
      <xdr:rowOff>136720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14:cNvPr>
            <xdr14:cNvContentPartPr/>
          </xdr14:nvContentPartPr>
          <xdr14:nvPr macro=""/>
          <xdr14:xfrm>
            <a:off x="11531880" y="1488960"/>
            <a:ext cx="3357720" cy="19497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FCD5B277-D1E9-CA44-AD18-330015A57F3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501640" y="1457120"/>
              <a:ext cx="3418200" cy="20138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215640</xdr:colOff>
      <xdr:row>4</xdr:row>
      <xdr:rowOff>270760</xdr:rowOff>
    </xdr:from>
    <xdr:to>
      <xdr:col>20</xdr:col>
      <xdr:colOff>210200</xdr:colOff>
      <xdr:row>9</xdr:row>
      <xdr:rowOff>242640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14:cNvPr>
            <xdr14:cNvContentPartPr/>
          </xdr14:nvContentPartPr>
          <xdr14:nvPr macro=""/>
          <xdr14:xfrm>
            <a:off x="15074640" y="1591560"/>
            <a:ext cx="1645560" cy="162288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0A10F177-9705-034C-A720-17A6D8FCD36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044338" y="1559717"/>
              <a:ext cx="1706163" cy="1686566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23</xdr:col>
      <xdr:colOff>235080</xdr:colOff>
      <xdr:row>3</xdr:row>
      <xdr:rowOff>296400</xdr:rowOff>
    </xdr:from>
    <xdr:ext cx="11038188" cy="26364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50ABC1CE-9CD2-2A42-9425-E1A30A16B32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36</xdr:col>
      <xdr:colOff>800380</xdr:colOff>
      <xdr:row>4</xdr:row>
      <xdr:rowOff>168160</xdr:rowOff>
    </xdr:from>
    <xdr:ext cx="3397407" cy="1873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14:cNvPr>
            <xdr14:cNvContentPartPr/>
          </xdr14:nvContentPartPr>
          <xdr14:nvPr macro=""/>
          <xdr14:xfrm>
            <a:off x="11531880" y="1488960"/>
            <a:ext cx="3357720" cy="19497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3A184270-7D48-0246-8F06-85DDBA958F8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501640" y="1457120"/>
              <a:ext cx="3418200" cy="2013816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41</xdr:col>
      <xdr:colOff>215640</xdr:colOff>
      <xdr:row>4</xdr:row>
      <xdr:rowOff>270760</xdr:rowOff>
    </xdr:from>
    <xdr:ext cx="1661435" cy="15593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14:cNvPr>
            <xdr14:cNvContentPartPr/>
          </xdr14:nvContentPartPr>
          <xdr14:nvPr macro=""/>
          <xdr14:xfrm>
            <a:off x="15074640" y="1591560"/>
            <a:ext cx="1645560" cy="162288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C20F5C81-6D43-BD4E-B469-C996A191E0D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044338" y="1559717"/>
              <a:ext cx="1706163" cy="1686566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42</xdr:col>
      <xdr:colOff>235080</xdr:colOff>
      <xdr:row>3</xdr:row>
      <xdr:rowOff>296400</xdr:rowOff>
    </xdr:from>
    <xdr:ext cx="11038188" cy="26364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AE1A9D18-9D9A-7343-A949-93170E035BB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55</xdr:col>
      <xdr:colOff>800380</xdr:colOff>
      <xdr:row>4</xdr:row>
      <xdr:rowOff>168160</xdr:rowOff>
    </xdr:from>
    <xdr:ext cx="3397407" cy="1873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14:cNvPr>
            <xdr14:cNvContentPartPr/>
          </xdr14:nvContentPartPr>
          <xdr14:nvPr macro=""/>
          <xdr14:xfrm>
            <a:off x="11531880" y="1488960"/>
            <a:ext cx="3357720" cy="194976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A27DFE85-B1AD-3545-85ED-202F4FCCF52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501640" y="1457120"/>
              <a:ext cx="3418200" cy="2013816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60</xdr:col>
      <xdr:colOff>215640</xdr:colOff>
      <xdr:row>4</xdr:row>
      <xdr:rowOff>270760</xdr:rowOff>
    </xdr:from>
    <xdr:ext cx="1661435" cy="15593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14:cNvPr>
            <xdr14:cNvContentPartPr/>
          </xdr14:nvContentPartPr>
          <xdr14:nvPr macro=""/>
          <xdr14:xfrm>
            <a:off x="15074640" y="1591560"/>
            <a:ext cx="1645560" cy="162288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5749D6F8-D86C-4F4E-ABA5-CC46EFC33F3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044338" y="1559717"/>
              <a:ext cx="1706163" cy="1686566"/>
            </a:xfrm>
            <a:prstGeom prst="rect">
              <a:avLst/>
            </a:prstGeom>
          </xdr:spPr>
        </xdr:pic>
      </mc:Fallback>
    </mc:AlternateContent>
    <xdr:clientData/>
  </xdr:oneCellAnchor>
  <xdr:twoCellAnchor editAs="oneCell">
    <xdr:from>
      <xdr:col>0</xdr:col>
      <xdr:colOff>579600</xdr:colOff>
      <xdr:row>12</xdr:row>
      <xdr:rowOff>212640</xdr:rowOff>
    </xdr:from>
    <xdr:to>
      <xdr:col>21</xdr:col>
      <xdr:colOff>185692</xdr:colOff>
      <xdr:row>28</xdr:row>
      <xdr:rowOff>86960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14:cNvPr>
            <xdr14:cNvContentPartPr/>
          </xdr14:nvContentPartPr>
          <xdr14:nvPr macro=""/>
          <xdr14:xfrm>
            <a:off x="579600" y="4022640"/>
            <a:ext cx="17108280" cy="495432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AC8E6F1C-C237-B84A-B8B4-E47EA14D68A9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64480" y="4007160"/>
              <a:ext cx="17138880" cy="498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368820</xdr:colOff>
      <xdr:row>13</xdr:row>
      <xdr:rowOff>43820</xdr:rowOff>
    </xdr:from>
    <xdr:to>
      <xdr:col>64</xdr:col>
      <xdr:colOff>141240</xdr:colOff>
      <xdr:row>28</xdr:row>
      <xdr:rowOff>299000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400-00000C000000}"/>
                </a:ext>
              </a:extLst>
            </xdr14:cNvPr>
            <xdr14:cNvContentPartPr/>
          </xdr14:nvContentPartPr>
          <xdr14:nvPr macro=""/>
          <xdr14:xfrm>
            <a:off x="20371320" y="4171320"/>
            <a:ext cx="33109920" cy="501768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A36FC62B-36FA-EC45-A345-3290D3EBED9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0356200" y="4156200"/>
              <a:ext cx="33140520" cy="504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35565</xdr:colOff>
      <xdr:row>16</xdr:row>
      <xdr:rowOff>133520</xdr:rowOff>
    </xdr:from>
    <xdr:to>
      <xdr:col>64</xdr:col>
      <xdr:colOff>668280</xdr:colOff>
      <xdr:row>22</xdr:row>
      <xdr:rowOff>299960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400-00000D000000}"/>
                </a:ext>
              </a:extLst>
            </xdr14:cNvPr>
            <xdr14:cNvContentPartPr/>
          </xdr14:nvContentPartPr>
          <xdr14:nvPr macro=""/>
          <xdr14:xfrm>
            <a:off x="1702440" y="5213520"/>
            <a:ext cx="52305840" cy="207144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ADDD2D10-D97A-0140-83D4-086D5022911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694880" y="5205960"/>
              <a:ext cx="52320960" cy="2086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7</xdr:col>
      <xdr:colOff>736600</xdr:colOff>
      <xdr:row>21</xdr:row>
      <xdr:rowOff>0</xdr:rowOff>
    </xdr:to>
    <xdr:pic>
      <xdr:nvPicPr>
        <xdr:cNvPr id="2" name="Picture 1" descr="Bias-Variance Tradeoff | How to get most out of Bias-Variance Tradeof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1320800"/>
          <a:ext cx="5689600" cy="561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577420</xdr:colOff>
      <xdr:row>4</xdr:row>
      <xdr:rowOff>179920</xdr:rowOff>
    </xdr:from>
    <xdr:to>
      <xdr:col>5</xdr:col>
      <xdr:colOff>679220</xdr:colOff>
      <xdr:row>7</xdr:row>
      <xdr:rowOff>230440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14:cNvPr>
            <xdr14:cNvContentPartPr/>
          </xdr14:nvContentPartPr>
          <xdr14:nvPr macro=""/>
          <xdr14:xfrm>
            <a:off x="1402920" y="510120"/>
            <a:ext cx="3403800" cy="104112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762C4C5D-5C72-C543-BEC3-28CD6FFD5B26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87440" y="495005"/>
              <a:ext cx="3434400" cy="10713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627460</xdr:colOff>
      <xdr:row>9</xdr:row>
      <xdr:rowOff>276000</xdr:rowOff>
    </xdr:from>
    <xdr:to>
      <xdr:col>2</xdr:col>
      <xdr:colOff>616640</xdr:colOff>
      <xdr:row>12</xdr:row>
      <xdr:rowOff>63360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14:cNvPr>
            <xdr14:cNvContentPartPr/>
          </xdr14:nvContentPartPr>
          <xdr14:nvPr macro=""/>
          <xdr14:xfrm>
            <a:off x="1452960" y="2257200"/>
            <a:ext cx="814680" cy="77796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5963DC2E-C218-2A47-819D-8CAD33C0067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437840" y="2241720"/>
              <a:ext cx="845280" cy="80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11100</xdr:colOff>
      <xdr:row>10</xdr:row>
      <xdr:rowOff>5920</xdr:rowOff>
    </xdr:from>
    <xdr:to>
      <xdr:col>3</xdr:col>
      <xdr:colOff>529860</xdr:colOff>
      <xdr:row>12</xdr:row>
      <xdr:rowOff>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14:cNvPr>
            <xdr14:cNvContentPartPr/>
          </xdr14:nvContentPartPr>
          <xdr14:nvPr macro=""/>
          <xdr14:xfrm>
            <a:off x="2487600" y="2317320"/>
            <a:ext cx="518760" cy="74880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AAD02043-FAE8-5F44-9D0A-3BD552526CBB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472120" y="2301840"/>
              <a:ext cx="549000" cy="77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79840</xdr:colOff>
      <xdr:row>10</xdr:row>
      <xdr:rowOff>95920</xdr:rowOff>
    </xdr:from>
    <xdr:to>
      <xdr:col>4</xdr:col>
      <xdr:colOff>240400</xdr:colOff>
      <xdr:row>11</xdr:row>
      <xdr:rowOff>306080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14:cNvPr>
            <xdr14:cNvContentPartPr/>
          </xdr14:nvContentPartPr>
          <xdr14:nvPr macro=""/>
          <xdr14:xfrm>
            <a:off x="3381840" y="2407320"/>
            <a:ext cx="160560" cy="54036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6CB9A3AE-F657-8D46-A1F6-6054FC82B00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366720" y="2391840"/>
              <a:ext cx="190800" cy="57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116560</xdr:colOff>
      <xdr:row>10</xdr:row>
      <xdr:rowOff>62440</xdr:rowOff>
    </xdr:from>
    <xdr:to>
      <xdr:col>4</xdr:col>
      <xdr:colOff>639280</xdr:colOff>
      <xdr:row>10</xdr:row>
      <xdr:rowOff>90520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14:cNvPr>
            <xdr14:cNvContentPartPr/>
          </xdr14:nvContentPartPr>
          <xdr14:nvPr macro=""/>
          <xdr14:xfrm>
            <a:off x="3418560" y="2373840"/>
            <a:ext cx="522720" cy="2808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B1B583E5-6939-A642-B2FA-A0075F3B5DF2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3403080" y="2358720"/>
              <a:ext cx="552960" cy="5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220240</xdr:colOff>
      <xdr:row>10</xdr:row>
      <xdr:rowOff>296440</xdr:rowOff>
    </xdr:from>
    <xdr:to>
      <xdr:col>4</xdr:col>
      <xdr:colOff>497440</xdr:colOff>
      <xdr:row>11</xdr:row>
      <xdr:rowOff>51920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14:cNvPr>
            <xdr14:cNvContentPartPr/>
          </xdr14:nvContentPartPr>
          <xdr14:nvPr macro=""/>
          <xdr14:xfrm>
            <a:off x="3522240" y="2607840"/>
            <a:ext cx="277200" cy="8568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6874D617-E76C-DF4B-83B2-526B0863706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3507120" y="2592720"/>
              <a:ext cx="307800" cy="11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169840</xdr:colOff>
      <xdr:row>11</xdr:row>
      <xdr:rowOff>193040</xdr:rowOff>
    </xdr:from>
    <xdr:to>
      <xdr:col>4</xdr:col>
      <xdr:colOff>669880</xdr:colOff>
      <xdr:row>11</xdr:row>
      <xdr:rowOff>226520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14:cNvPr>
            <xdr14:cNvContentPartPr/>
          </xdr14:nvContentPartPr>
          <xdr14:nvPr macro=""/>
          <xdr14:xfrm>
            <a:off x="3471840" y="2834640"/>
            <a:ext cx="500040" cy="334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F54D43BE-F8BA-7047-9923-BA147D886F46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3456720" y="2819520"/>
              <a:ext cx="530640" cy="6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102140</xdr:colOff>
      <xdr:row>10</xdr:row>
      <xdr:rowOff>139120</xdr:rowOff>
    </xdr:from>
    <xdr:to>
      <xdr:col>5</xdr:col>
      <xdr:colOff>669500</xdr:colOff>
      <xdr:row>11</xdr:row>
      <xdr:rowOff>229400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600-000009000000}"/>
                </a:ext>
              </a:extLst>
            </xdr14:cNvPr>
            <xdr14:cNvContentPartPr/>
          </xdr14:nvContentPartPr>
          <xdr14:nvPr macro=""/>
          <xdr14:xfrm>
            <a:off x="4229640" y="2450520"/>
            <a:ext cx="567360" cy="4204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548A7D7B-6F50-E544-BE41-0018EB2A643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214520" y="2435400"/>
              <a:ext cx="597960" cy="45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40580</xdr:colOff>
      <xdr:row>10</xdr:row>
      <xdr:rowOff>212920</xdr:rowOff>
    </xdr:from>
    <xdr:to>
      <xdr:col>5</xdr:col>
      <xdr:colOff>711980</xdr:colOff>
      <xdr:row>11</xdr:row>
      <xdr:rowOff>161720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14:cNvPr>
            <xdr14:cNvContentPartPr/>
          </xdr14:nvContentPartPr>
          <xdr14:nvPr macro=""/>
          <xdr14:xfrm>
            <a:off x="4168080" y="2524320"/>
            <a:ext cx="671400" cy="2790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05F22F4-FEF0-F340-90E3-A1C888492915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152960" y="2508840"/>
              <a:ext cx="702000" cy="30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357740</xdr:colOff>
      <xdr:row>9</xdr:row>
      <xdr:rowOff>254040</xdr:rowOff>
    </xdr:from>
    <xdr:to>
      <xdr:col>6</xdr:col>
      <xdr:colOff>49200</xdr:colOff>
      <xdr:row>9</xdr:row>
      <xdr:rowOff>313800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600-00000B000000}"/>
                </a:ext>
              </a:extLst>
            </xdr14:cNvPr>
            <xdr14:cNvContentPartPr/>
          </xdr14:nvContentPartPr>
          <xdr14:nvPr macro=""/>
          <xdr14:xfrm>
            <a:off x="4485240" y="2235240"/>
            <a:ext cx="516960" cy="597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681E5408-88B2-3349-A62E-863EAA9415A3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470120" y="2220120"/>
              <a:ext cx="547560" cy="90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267720</xdr:colOff>
      <xdr:row>9</xdr:row>
      <xdr:rowOff>166200</xdr:rowOff>
    </xdr:from>
    <xdr:to>
      <xdr:col>6</xdr:col>
      <xdr:colOff>627720</xdr:colOff>
      <xdr:row>12</xdr:row>
      <xdr:rowOff>74160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600-00000C000000}"/>
                </a:ext>
              </a:extLst>
            </xdr14:cNvPr>
            <xdr14:cNvContentPartPr/>
          </xdr14:nvContentPartPr>
          <xdr14:nvPr macro=""/>
          <xdr14:xfrm>
            <a:off x="5220720" y="2147400"/>
            <a:ext cx="360000" cy="89856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91FBBF71-7359-C14F-9BF9-AAA7AD70E403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5205600" y="2132280"/>
              <a:ext cx="390600" cy="9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234700</xdr:colOff>
      <xdr:row>10</xdr:row>
      <xdr:rowOff>322360</xdr:rowOff>
    </xdr:from>
    <xdr:to>
      <xdr:col>8</xdr:col>
      <xdr:colOff>192080</xdr:colOff>
      <xdr:row>11</xdr:row>
      <xdr:rowOff>28880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600-00000D000000}"/>
                </a:ext>
              </a:extLst>
            </xdr14:cNvPr>
            <xdr14:cNvContentPartPr/>
          </xdr14:nvContentPartPr>
          <xdr14:nvPr macro=""/>
          <xdr14:xfrm>
            <a:off x="1060200" y="2633760"/>
            <a:ext cx="5735880" cy="36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108FA864-70FF-C242-93FF-DC1DC0807139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045080" y="2618640"/>
              <a:ext cx="5766120" cy="6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380860</xdr:colOff>
      <xdr:row>14</xdr:row>
      <xdr:rowOff>168320</xdr:rowOff>
    </xdr:from>
    <xdr:to>
      <xdr:col>2</xdr:col>
      <xdr:colOff>400640</xdr:colOff>
      <xdr:row>16</xdr:row>
      <xdr:rowOff>152320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600-00000E000000}"/>
                </a:ext>
              </a:extLst>
            </xdr14:cNvPr>
            <xdr14:cNvContentPartPr/>
          </xdr14:nvContentPartPr>
          <xdr14:nvPr macro=""/>
          <xdr14:xfrm>
            <a:off x="1206360" y="3800520"/>
            <a:ext cx="845280" cy="64440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ED09AB16-716A-7C49-847A-2E39BD9E81AC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191240" y="3785400"/>
              <a:ext cx="875880" cy="67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796280</xdr:colOff>
      <xdr:row>14</xdr:row>
      <xdr:rowOff>81560</xdr:rowOff>
    </xdr:from>
    <xdr:to>
      <xdr:col>3</xdr:col>
      <xdr:colOff>453900</xdr:colOff>
      <xdr:row>16</xdr:row>
      <xdr:rowOff>146200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600-00000F000000}"/>
                </a:ext>
              </a:extLst>
            </xdr14:cNvPr>
            <xdr14:cNvContentPartPr/>
          </xdr14:nvContentPartPr>
          <xdr14:nvPr macro=""/>
          <xdr14:xfrm>
            <a:off x="2447280" y="3713760"/>
            <a:ext cx="483120" cy="7250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78629782-0A8D-414B-AAD1-C0A889916A36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2431800" y="3698640"/>
              <a:ext cx="513720" cy="75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32320</xdr:colOff>
      <xdr:row>14</xdr:row>
      <xdr:rowOff>194240</xdr:rowOff>
    </xdr:from>
    <xdr:to>
      <xdr:col>5</xdr:col>
      <xdr:colOff>243260</xdr:colOff>
      <xdr:row>15</xdr:row>
      <xdr:rowOff>318000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14:cNvPr>
            <xdr14:cNvContentPartPr/>
          </xdr14:nvContentPartPr>
          <xdr14:nvPr macro=""/>
          <xdr14:xfrm>
            <a:off x="3334320" y="3826440"/>
            <a:ext cx="1036440" cy="45396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9792D519-421C-D145-A857-C57615D128E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318840" y="3810960"/>
              <a:ext cx="1066680" cy="48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549260</xdr:colOff>
      <xdr:row>14</xdr:row>
      <xdr:rowOff>266600</xdr:rowOff>
    </xdr:from>
    <xdr:to>
      <xdr:col>6</xdr:col>
      <xdr:colOff>327120</xdr:colOff>
      <xdr:row>15</xdr:row>
      <xdr:rowOff>316560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14:cNvPr>
            <xdr14:cNvContentPartPr/>
          </xdr14:nvContentPartPr>
          <xdr14:nvPr macro=""/>
          <xdr14:xfrm>
            <a:off x="4676760" y="3898800"/>
            <a:ext cx="603360" cy="38016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29001D04-3CC9-A942-B35B-C09A0D899ED4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661640" y="3883320"/>
              <a:ext cx="633960" cy="41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382940</xdr:colOff>
      <xdr:row>14</xdr:row>
      <xdr:rowOff>285320</xdr:rowOff>
    </xdr:from>
    <xdr:to>
      <xdr:col>6</xdr:col>
      <xdr:colOff>327120</xdr:colOff>
      <xdr:row>16</xdr:row>
      <xdr:rowOff>5080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14:cNvPr>
            <xdr14:cNvContentPartPr/>
          </xdr14:nvContentPartPr>
          <xdr14:nvPr macro=""/>
          <xdr14:xfrm>
            <a:off x="4510440" y="3917520"/>
            <a:ext cx="769680" cy="380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12708E61-6E00-BF42-9809-37BC777C4B1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4495320" y="3902040"/>
              <a:ext cx="800280" cy="41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607560</xdr:colOff>
      <xdr:row>15</xdr:row>
      <xdr:rowOff>228000</xdr:rowOff>
    </xdr:from>
    <xdr:to>
      <xdr:col>6</xdr:col>
      <xdr:colOff>627720</xdr:colOff>
      <xdr:row>16</xdr:row>
      <xdr:rowOff>15160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14:cNvPr>
            <xdr14:cNvContentPartPr/>
          </xdr14:nvContentPartPr>
          <xdr14:nvPr macro=""/>
          <xdr14:xfrm>
            <a:off x="5560560" y="4190400"/>
            <a:ext cx="20160" cy="1173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32253532-1169-F645-80FB-6F441825CF51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545440" y="4174920"/>
              <a:ext cx="5040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652560</xdr:colOff>
      <xdr:row>15</xdr:row>
      <xdr:rowOff>45840</xdr:rowOff>
    </xdr:from>
    <xdr:to>
      <xdr:col>6</xdr:col>
      <xdr:colOff>703320</xdr:colOff>
      <xdr:row>15</xdr:row>
      <xdr:rowOff>99480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14:cNvPr>
            <xdr14:cNvContentPartPr/>
          </xdr14:nvContentPartPr>
          <xdr14:nvPr macro=""/>
          <xdr14:xfrm>
            <a:off x="5605560" y="4008240"/>
            <a:ext cx="50760" cy="5364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D2EE3F10-FD5C-FC48-B3AB-5C8EC489CCD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5590080" y="3993120"/>
              <a:ext cx="81360" cy="8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222700</xdr:colOff>
      <xdr:row>14</xdr:row>
      <xdr:rowOff>164000</xdr:rowOff>
    </xdr:from>
    <xdr:to>
      <xdr:col>7</xdr:col>
      <xdr:colOff>691780</xdr:colOff>
      <xdr:row>16</xdr:row>
      <xdr:rowOff>65560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14:cNvPr>
            <xdr14:cNvContentPartPr/>
          </xdr14:nvContentPartPr>
          <xdr14:nvPr macro=""/>
          <xdr14:xfrm>
            <a:off x="6001200" y="3796200"/>
            <a:ext cx="469080" cy="5619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156607C-8512-4C47-A039-CE0C64A47827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5986080" y="3781080"/>
              <a:ext cx="499680" cy="59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742180</xdr:colOff>
      <xdr:row>15</xdr:row>
      <xdr:rowOff>170040</xdr:rowOff>
    </xdr:from>
    <xdr:to>
      <xdr:col>8</xdr:col>
      <xdr:colOff>152840</xdr:colOff>
      <xdr:row>15</xdr:row>
      <xdr:rowOff>319080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14:cNvPr>
            <xdr14:cNvContentPartPr/>
          </xdr14:nvContentPartPr>
          <xdr14:nvPr macro=""/>
          <xdr14:xfrm>
            <a:off x="6520680" y="4132440"/>
            <a:ext cx="236160" cy="1490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5D8F6162-584B-4144-A0B1-F3A352E8FE54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6505200" y="4117320"/>
              <a:ext cx="266760" cy="17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360200</xdr:colOff>
      <xdr:row>13</xdr:row>
      <xdr:rowOff>293320</xdr:rowOff>
    </xdr:from>
    <xdr:to>
      <xdr:col>8</xdr:col>
      <xdr:colOff>680600</xdr:colOff>
      <xdr:row>16</xdr:row>
      <xdr:rowOff>84280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0600-000017000000}"/>
                </a:ext>
              </a:extLst>
            </xdr14:cNvPr>
            <xdr14:cNvContentPartPr/>
          </xdr14:nvContentPartPr>
          <xdr14:nvPr macro=""/>
          <xdr14:xfrm>
            <a:off x="6964200" y="3595320"/>
            <a:ext cx="320400" cy="7815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E5B078D4-62A7-E249-991E-99BF93FDE44E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6949080" y="3580200"/>
              <a:ext cx="351000" cy="81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38120</xdr:colOff>
      <xdr:row>18</xdr:row>
      <xdr:rowOff>271320</xdr:rowOff>
    </xdr:from>
    <xdr:to>
      <xdr:col>2</xdr:col>
      <xdr:colOff>796640</xdr:colOff>
      <xdr:row>20</xdr:row>
      <xdr:rowOff>298880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14:cNvPr>
            <xdr14:cNvContentPartPr/>
          </xdr14:nvContentPartPr>
          <xdr14:nvPr macro=""/>
          <xdr14:xfrm>
            <a:off x="1689120" y="5224320"/>
            <a:ext cx="758520" cy="6879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EE992C40-55C3-2F42-AE9B-947E9FA3CC3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674000" y="5209200"/>
              <a:ext cx="788760" cy="71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393060</xdr:colOff>
      <xdr:row>18</xdr:row>
      <xdr:rowOff>252960</xdr:rowOff>
    </xdr:from>
    <xdr:to>
      <xdr:col>4</xdr:col>
      <xdr:colOff>77320</xdr:colOff>
      <xdr:row>20</xdr:row>
      <xdr:rowOff>320120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14:cNvPr>
            <xdr14:cNvContentPartPr/>
          </xdr14:nvContentPartPr>
          <xdr14:nvPr macro=""/>
          <xdr14:xfrm>
            <a:off x="2869560" y="5205960"/>
            <a:ext cx="509760" cy="7275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33C78054-BFF7-DC42-8A5B-224F4AD83357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854440" y="5190840"/>
              <a:ext cx="540360" cy="75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323920</xdr:colOff>
      <xdr:row>19</xdr:row>
      <xdr:rowOff>7000</xdr:rowOff>
    </xdr:from>
    <xdr:to>
      <xdr:col>5</xdr:col>
      <xdr:colOff>341180</xdr:colOff>
      <xdr:row>20</xdr:row>
      <xdr:rowOff>195920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14:cNvPr>
            <xdr14:cNvContentPartPr/>
          </xdr14:nvContentPartPr>
          <xdr14:nvPr macro=""/>
          <xdr14:xfrm>
            <a:off x="3625920" y="5290200"/>
            <a:ext cx="842760" cy="51912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D1779623-9200-8C41-9C71-9BD5A216D3D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610800" y="5274720"/>
              <a:ext cx="873360" cy="54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582380</xdr:colOff>
      <xdr:row>19</xdr:row>
      <xdr:rowOff>163960</xdr:rowOff>
    </xdr:from>
    <xdr:to>
      <xdr:col>6</xdr:col>
      <xdr:colOff>202200</xdr:colOff>
      <xdr:row>20</xdr:row>
      <xdr:rowOff>153800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600-00001B000000}"/>
                </a:ext>
              </a:extLst>
            </xdr14:cNvPr>
            <xdr14:cNvContentPartPr/>
          </xdr14:nvContentPartPr>
          <xdr14:nvPr macro=""/>
          <xdr14:xfrm>
            <a:off x="4709880" y="5447160"/>
            <a:ext cx="445320" cy="32004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D0B6E712-9418-6943-B605-999712B9697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694760" y="5432040"/>
              <a:ext cx="475920" cy="35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560060</xdr:colOff>
      <xdr:row>19</xdr:row>
      <xdr:rowOff>196360</xdr:rowOff>
    </xdr:from>
    <xdr:to>
      <xdr:col>6</xdr:col>
      <xdr:colOff>181320</xdr:colOff>
      <xdr:row>20</xdr:row>
      <xdr:rowOff>45440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600-00001C000000}"/>
                </a:ext>
              </a:extLst>
            </xdr14:cNvPr>
            <xdr14:cNvContentPartPr/>
          </xdr14:nvContentPartPr>
          <xdr14:nvPr macro=""/>
          <xdr14:xfrm>
            <a:off x="4687560" y="5479560"/>
            <a:ext cx="446760" cy="1792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651E6D6E-4C21-9740-8CDD-594C9F809B22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672080" y="5464440"/>
              <a:ext cx="477360" cy="20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394080</xdr:colOff>
      <xdr:row>18</xdr:row>
      <xdr:rowOff>188880</xdr:rowOff>
    </xdr:from>
    <xdr:to>
      <xdr:col>6</xdr:col>
      <xdr:colOff>813840</xdr:colOff>
      <xdr:row>20</xdr:row>
      <xdr:rowOff>230480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14:cNvPr>
            <xdr14:cNvContentPartPr/>
          </xdr14:nvContentPartPr>
          <xdr14:nvPr macro=""/>
          <xdr14:xfrm>
            <a:off x="5347080" y="5141880"/>
            <a:ext cx="419760" cy="7020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AD12F776-1506-5A4B-AA1B-CBB4C14F55F2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331960" y="5126760"/>
              <a:ext cx="450360" cy="73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590620</xdr:colOff>
      <xdr:row>19</xdr:row>
      <xdr:rowOff>118240</xdr:rowOff>
    </xdr:from>
    <xdr:to>
      <xdr:col>8</xdr:col>
      <xdr:colOff>170840</xdr:colOff>
      <xdr:row>19</xdr:row>
      <xdr:rowOff>172240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600-00001E000000}"/>
                </a:ext>
              </a:extLst>
            </xdr14:cNvPr>
            <xdr14:cNvContentPartPr/>
          </xdr14:nvContentPartPr>
          <xdr14:nvPr macro=""/>
          <xdr14:xfrm>
            <a:off x="6369120" y="5401440"/>
            <a:ext cx="405720" cy="5400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6ED826A3-7626-1B47-9644-0952CF90B678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354000" y="5386320"/>
              <a:ext cx="436320" cy="8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587740</xdr:colOff>
      <xdr:row>19</xdr:row>
      <xdr:rowOff>205000</xdr:rowOff>
    </xdr:from>
    <xdr:to>
      <xdr:col>8</xdr:col>
      <xdr:colOff>166880</xdr:colOff>
      <xdr:row>19</xdr:row>
      <xdr:rowOff>227320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0600-00001F000000}"/>
                </a:ext>
              </a:extLst>
            </xdr14:cNvPr>
            <xdr14:cNvContentPartPr/>
          </xdr14:nvContentPartPr>
          <xdr14:nvPr macro=""/>
          <xdr14:xfrm>
            <a:off x="6366240" y="5488200"/>
            <a:ext cx="404640" cy="2232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FC697D8B-8324-8648-A370-925783CCF82E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6351120" y="5472720"/>
              <a:ext cx="435240" cy="5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277020</xdr:colOff>
      <xdr:row>18</xdr:row>
      <xdr:rowOff>161520</xdr:rowOff>
    </xdr:from>
    <xdr:to>
      <xdr:col>10</xdr:col>
      <xdr:colOff>281680</xdr:colOff>
      <xdr:row>19</xdr:row>
      <xdr:rowOff>233080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600-000020000000}"/>
                </a:ext>
              </a:extLst>
            </xdr14:cNvPr>
            <xdr14:cNvContentPartPr/>
          </xdr14:nvContentPartPr>
          <xdr14:nvPr macro=""/>
          <xdr14:xfrm>
            <a:off x="7706520" y="5114520"/>
            <a:ext cx="830160" cy="4017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B127D27A-A764-D743-A290-2BF7E054DA29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691400" y="5099040"/>
              <a:ext cx="860760" cy="43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289580</xdr:colOff>
      <xdr:row>18</xdr:row>
      <xdr:rowOff>98160</xdr:rowOff>
    </xdr:from>
    <xdr:to>
      <xdr:col>11</xdr:col>
      <xdr:colOff>758660</xdr:colOff>
      <xdr:row>19</xdr:row>
      <xdr:rowOff>234160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14:cNvPr>
            <xdr14:cNvContentPartPr/>
          </xdr14:nvContentPartPr>
          <xdr14:nvPr macro=""/>
          <xdr14:xfrm>
            <a:off x="9370080" y="5051160"/>
            <a:ext cx="469080" cy="46620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347EC612-E3BF-0C4B-A50B-1D745C2050F4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354960" y="5036040"/>
              <a:ext cx="499680" cy="49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483240</xdr:colOff>
      <xdr:row>18</xdr:row>
      <xdr:rowOff>79080</xdr:rowOff>
    </xdr:from>
    <xdr:to>
      <xdr:col>13</xdr:col>
      <xdr:colOff>56620</xdr:colOff>
      <xdr:row>19</xdr:row>
      <xdr:rowOff>172240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0600-000022000000}"/>
                </a:ext>
              </a:extLst>
            </xdr14:cNvPr>
            <xdr14:cNvContentPartPr/>
          </xdr14:nvContentPartPr>
          <xdr14:nvPr macro=""/>
          <xdr14:xfrm>
            <a:off x="10389240" y="5032080"/>
            <a:ext cx="398880" cy="4233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E22C44C2-B3E3-1E41-8B98-DC0E56D9951F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0374120" y="5016960"/>
              <a:ext cx="429480" cy="45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342840</xdr:colOff>
      <xdr:row>18</xdr:row>
      <xdr:rowOff>207600</xdr:rowOff>
    </xdr:from>
    <xdr:to>
      <xdr:col>13</xdr:col>
      <xdr:colOff>52660</xdr:colOff>
      <xdr:row>19</xdr:row>
      <xdr:rowOff>106000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0600-000023000000}"/>
                </a:ext>
              </a:extLst>
            </xdr14:cNvPr>
            <xdr14:cNvContentPartPr/>
          </xdr14:nvContentPartPr>
          <xdr14:nvPr macro=""/>
          <xdr14:xfrm>
            <a:off x="10248840" y="5160600"/>
            <a:ext cx="535320" cy="22860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09036EFC-5EE9-9342-BB9C-9218EE4F75B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10233720" y="5145120"/>
              <a:ext cx="565920" cy="25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770180</xdr:colOff>
      <xdr:row>17</xdr:row>
      <xdr:rowOff>275000</xdr:rowOff>
    </xdr:from>
    <xdr:to>
      <xdr:col>12</xdr:col>
      <xdr:colOff>441480</xdr:colOff>
      <xdr:row>19</xdr:row>
      <xdr:rowOff>259000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600-000024000000}"/>
                </a:ext>
              </a:extLst>
            </xdr14:cNvPr>
            <xdr14:cNvContentPartPr/>
          </xdr14:nvContentPartPr>
          <xdr14:nvPr macro=""/>
          <xdr14:xfrm>
            <a:off x="9850680" y="4897800"/>
            <a:ext cx="496800" cy="6444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94DD0AD3-859B-0144-BD00-B2A3B516E48E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9835560" y="4882680"/>
              <a:ext cx="527400" cy="67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301780</xdr:colOff>
      <xdr:row>18</xdr:row>
      <xdr:rowOff>17160</xdr:rowOff>
    </xdr:from>
    <xdr:to>
      <xdr:col>13</xdr:col>
      <xdr:colOff>571780</xdr:colOff>
      <xdr:row>19</xdr:row>
      <xdr:rowOff>207160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600-000025000000}"/>
                </a:ext>
              </a:extLst>
            </xdr14:cNvPr>
            <xdr14:cNvContentPartPr/>
          </xdr14:nvContentPartPr>
          <xdr14:nvPr macro=""/>
          <xdr14:xfrm>
            <a:off x="11033280" y="4970160"/>
            <a:ext cx="270000" cy="520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CC22D3C6-F6D6-2345-ABDC-760033F0BCC0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1018160" y="4954680"/>
              <a:ext cx="300600" cy="55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713240</xdr:colOff>
      <xdr:row>16</xdr:row>
      <xdr:rowOff>203800</xdr:rowOff>
    </xdr:from>
    <xdr:to>
      <xdr:col>15</xdr:col>
      <xdr:colOff>149100</xdr:colOff>
      <xdr:row>20</xdr:row>
      <xdr:rowOff>280880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600-000026000000}"/>
                </a:ext>
              </a:extLst>
            </xdr14:cNvPr>
            <xdr14:cNvContentPartPr/>
          </xdr14:nvContentPartPr>
          <xdr14:nvPr macro=""/>
          <xdr14:xfrm>
            <a:off x="12270240" y="4496400"/>
            <a:ext cx="261360" cy="139788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AA8299A3-B3BA-6941-AFE3-AB8762AF238C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254760" y="4481280"/>
              <a:ext cx="291960" cy="142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446080</xdr:colOff>
      <xdr:row>18</xdr:row>
      <xdr:rowOff>76200</xdr:rowOff>
    </xdr:from>
    <xdr:to>
      <xdr:col>17</xdr:col>
      <xdr:colOff>415460</xdr:colOff>
      <xdr:row>19</xdr:row>
      <xdr:rowOff>190960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600-000027000000}"/>
                </a:ext>
              </a:extLst>
            </xdr14:cNvPr>
            <xdr14:cNvContentPartPr/>
          </xdr14:nvContentPartPr>
          <xdr14:nvPr macro=""/>
          <xdr14:xfrm>
            <a:off x="13654080" y="5029200"/>
            <a:ext cx="794880" cy="4449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9C1447C4-C789-8340-B39F-72610C2FBCDD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3638960" y="5014080"/>
              <a:ext cx="825480" cy="47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356440</xdr:colOff>
      <xdr:row>18</xdr:row>
      <xdr:rowOff>93480</xdr:rowOff>
    </xdr:from>
    <xdr:to>
      <xdr:col>17</xdr:col>
      <xdr:colOff>249860</xdr:colOff>
      <xdr:row>19</xdr:row>
      <xdr:rowOff>238480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600-000028000000}"/>
                </a:ext>
              </a:extLst>
            </xdr14:cNvPr>
            <xdr14:cNvContentPartPr/>
          </xdr14:nvContentPartPr>
          <xdr14:nvPr macro=""/>
          <xdr14:xfrm>
            <a:off x="13564440" y="5046480"/>
            <a:ext cx="718920" cy="47520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2FD6AB66-BD06-954C-B57A-715A59B57014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3548960" y="5031360"/>
              <a:ext cx="749520" cy="50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555500</xdr:colOff>
      <xdr:row>19</xdr:row>
      <xdr:rowOff>164680</xdr:rowOff>
    </xdr:from>
    <xdr:to>
      <xdr:col>17</xdr:col>
      <xdr:colOff>603740</xdr:colOff>
      <xdr:row>20</xdr:row>
      <xdr:rowOff>36800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600-000029000000}"/>
                </a:ext>
              </a:extLst>
            </xdr14:cNvPr>
            <xdr14:cNvContentPartPr/>
          </xdr14:nvContentPartPr>
          <xdr14:nvPr macro=""/>
          <xdr14:xfrm>
            <a:off x="14589000" y="5447880"/>
            <a:ext cx="48240" cy="2023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177B170D-50EB-6642-8AFB-8AC9C84AD704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4573880" y="5432760"/>
              <a:ext cx="78480" cy="23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611660</xdr:colOff>
      <xdr:row>18</xdr:row>
      <xdr:rowOff>321720</xdr:rowOff>
    </xdr:from>
    <xdr:to>
      <xdr:col>17</xdr:col>
      <xdr:colOff>637220</xdr:colOff>
      <xdr:row>19</xdr:row>
      <xdr:rowOff>64240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0600-00002A000000}"/>
                </a:ext>
              </a:extLst>
            </xdr14:cNvPr>
            <xdr14:cNvContentPartPr/>
          </xdr14:nvContentPartPr>
          <xdr14:nvPr macro=""/>
          <xdr14:xfrm>
            <a:off x="14645160" y="5274720"/>
            <a:ext cx="25560" cy="7272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50CAB693-2762-5541-9B26-14663A77FD07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4630040" y="5259240"/>
              <a:ext cx="56160" cy="10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162360</xdr:colOff>
      <xdr:row>19</xdr:row>
      <xdr:rowOff>26080</xdr:rowOff>
    </xdr:from>
    <xdr:to>
      <xdr:col>19</xdr:col>
      <xdr:colOff>125980</xdr:colOff>
      <xdr:row>19</xdr:row>
      <xdr:rowOff>88360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0600-00002B000000}"/>
                </a:ext>
              </a:extLst>
            </xdr14:cNvPr>
            <xdr14:cNvContentPartPr/>
          </xdr14:nvContentPartPr>
          <xdr14:nvPr macro=""/>
          <xdr14:xfrm>
            <a:off x="15021360" y="5309280"/>
            <a:ext cx="789120" cy="6228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BE4EA798-2F3D-834B-8D14-7BD9C179239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5006240" y="5294160"/>
              <a:ext cx="819720" cy="9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432000</xdr:colOff>
      <xdr:row>18</xdr:row>
      <xdr:rowOff>73320</xdr:rowOff>
    </xdr:from>
    <xdr:to>
      <xdr:col>18</xdr:col>
      <xdr:colOff>536400</xdr:colOff>
      <xdr:row>19</xdr:row>
      <xdr:rowOff>78280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600-00002C000000}"/>
                </a:ext>
              </a:extLst>
            </xdr14:cNvPr>
            <xdr14:cNvContentPartPr/>
          </xdr14:nvContentPartPr>
          <xdr14:nvPr macro=""/>
          <xdr14:xfrm>
            <a:off x="15291000" y="5026320"/>
            <a:ext cx="104400" cy="33516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7E70954D-2D68-BE4A-9258-3DDD21755B50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5275520" y="5011200"/>
              <a:ext cx="134640" cy="36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409300</xdr:colOff>
      <xdr:row>17</xdr:row>
      <xdr:rowOff>326840</xdr:rowOff>
    </xdr:from>
    <xdr:to>
      <xdr:col>20</xdr:col>
      <xdr:colOff>342320</xdr:colOff>
      <xdr:row>19</xdr:row>
      <xdr:rowOff>99880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600-00002D000000}"/>
                </a:ext>
              </a:extLst>
            </xdr14:cNvPr>
            <xdr14:cNvContentPartPr/>
          </xdr14:nvContentPartPr>
          <xdr14:nvPr macro=""/>
          <xdr14:xfrm>
            <a:off x="16093800" y="4949640"/>
            <a:ext cx="758520" cy="4334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DB23A158-8AE8-9841-864A-621C3B956252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6078320" y="4934520"/>
              <a:ext cx="788760" cy="46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299860</xdr:colOff>
      <xdr:row>17</xdr:row>
      <xdr:rowOff>280760</xdr:rowOff>
    </xdr:from>
    <xdr:to>
      <xdr:col>20</xdr:col>
      <xdr:colOff>140000</xdr:colOff>
      <xdr:row>19</xdr:row>
      <xdr:rowOff>182320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600-00002E000000}"/>
                </a:ext>
              </a:extLst>
            </xdr14:cNvPr>
            <xdr14:cNvContentPartPr/>
          </xdr14:nvContentPartPr>
          <xdr14:nvPr macro=""/>
          <xdr14:xfrm>
            <a:off x="15984360" y="4903560"/>
            <a:ext cx="665640" cy="5619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A0575CD1-0C1B-584D-90B2-962A953D2A11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5968880" y="4888440"/>
              <a:ext cx="696240" cy="59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402080</xdr:colOff>
      <xdr:row>18</xdr:row>
      <xdr:rowOff>317400</xdr:rowOff>
    </xdr:from>
    <xdr:to>
      <xdr:col>20</xdr:col>
      <xdr:colOff>648320</xdr:colOff>
      <xdr:row>20</xdr:row>
      <xdr:rowOff>54440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0600-00002F000000}"/>
                </a:ext>
              </a:extLst>
            </xdr14:cNvPr>
            <xdr14:cNvContentPartPr/>
          </xdr14:nvContentPartPr>
          <xdr14:nvPr macro=""/>
          <xdr14:xfrm>
            <a:off x="16912080" y="5270400"/>
            <a:ext cx="246240" cy="3974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32334A98-F0E0-2047-9FD8-C70316130108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6896600" y="5254920"/>
              <a:ext cx="276840" cy="42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636440</xdr:colOff>
      <xdr:row>18</xdr:row>
      <xdr:rowOff>79080</xdr:rowOff>
    </xdr:from>
    <xdr:to>
      <xdr:col>20</xdr:col>
      <xdr:colOff>701240</xdr:colOff>
      <xdr:row>18</xdr:row>
      <xdr:rowOff>135600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0600-000030000000}"/>
                </a:ext>
              </a:extLst>
            </xdr14:cNvPr>
            <xdr14:cNvContentPartPr/>
          </xdr14:nvContentPartPr>
          <xdr14:nvPr macro=""/>
          <xdr14:xfrm>
            <a:off x="17146440" y="5032080"/>
            <a:ext cx="64800" cy="5652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F6CA0FF2-C355-7B42-96C3-AE0DC416B79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7131320" y="5016960"/>
              <a:ext cx="9540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451060</xdr:colOff>
      <xdr:row>22</xdr:row>
      <xdr:rowOff>256600</xdr:rowOff>
    </xdr:from>
    <xdr:to>
      <xdr:col>2</xdr:col>
      <xdr:colOff>639320</xdr:colOff>
      <xdr:row>24</xdr:row>
      <xdr:rowOff>22800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0600-000031000000}"/>
                </a:ext>
              </a:extLst>
            </xdr14:cNvPr>
            <xdr14:cNvContentPartPr/>
          </xdr14:nvContentPartPr>
          <xdr14:nvPr macro=""/>
          <xdr14:xfrm>
            <a:off x="1276560" y="6530400"/>
            <a:ext cx="1013760" cy="4266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6F615C1D-53EA-ED4B-BDB3-5658112F4B7B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261080" y="6515280"/>
              <a:ext cx="1044360" cy="45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1360</xdr:colOff>
      <xdr:row>22</xdr:row>
      <xdr:rowOff>160120</xdr:rowOff>
    </xdr:from>
    <xdr:to>
      <xdr:col>4</xdr:col>
      <xdr:colOff>697960</xdr:colOff>
      <xdr:row>23</xdr:row>
      <xdr:rowOff>264800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600-000032000000}"/>
                </a:ext>
              </a:extLst>
            </xdr14:cNvPr>
            <xdr14:cNvContentPartPr/>
          </xdr14:nvContentPartPr>
          <xdr14:nvPr macro=""/>
          <xdr14:xfrm>
            <a:off x="3303360" y="6433920"/>
            <a:ext cx="696600" cy="43488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C7C6C028-66D7-854B-816D-51E1E3135F4F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288240" y="6418800"/>
              <a:ext cx="727200" cy="46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495260</xdr:colOff>
      <xdr:row>22</xdr:row>
      <xdr:rowOff>230320</xdr:rowOff>
    </xdr:from>
    <xdr:to>
      <xdr:col>6</xdr:col>
      <xdr:colOff>161520</xdr:colOff>
      <xdr:row>23</xdr:row>
      <xdr:rowOff>321320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600-000033000000}"/>
                </a:ext>
              </a:extLst>
            </xdr14:cNvPr>
            <xdr14:cNvContentPartPr/>
          </xdr14:nvContentPartPr>
          <xdr14:nvPr macro=""/>
          <xdr14:xfrm>
            <a:off x="4622760" y="6504120"/>
            <a:ext cx="491760" cy="42120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4B708618-844D-8E40-A4FA-A6EBDE0B5B61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4607640" y="6488640"/>
              <a:ext cx="522000" cy="45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354860</xdr:colOff>
      <xdr:row>22</xdr:row>
      <xdr:rowOff>256960</xdr:rowOff>
    </xdr:from>
    <xdr:to>
      <xdr:col>6</xdr:col>
      <xdr:colOff>164400</xdr:colOff>
      <xdr:row>23</xdr:row>
      <xdr:rowOff>244640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600-000034000000}"/>
                </a:ext>
              </a:extLst>
            </xdr14:cNvPr>
            <xdr14:cNvContentPartPr/>
          </xdr14:nvContentPartPr>
          <xdr14:nvPr macro=""/>
          <xdr14:xfrm>
            <a:off x="4482360" y="6530760"/>
            <a:ext cx="635040" cy="31788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3CB68804-C50A-7F4C-B45A-1918EA1B5FEC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4467240" y="6515280"/>
              <a:ext cx="665280" cy="34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470040</xdr:colOff>
      <xdr:row>23</xdr:row>
      <xdr:rowOff>162200</xdr:rowOff>
    </xdr:from>
    <xdr:to>
      <xdr:col>6</xdr:col>
      <xdr:colOff>554640</xdr:colOff>
      <xdr:row>23</xdr:row>
      <xdr:rowOff>286760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14:cNvPr>
            <xdr14:cNvContentPartPr/>
          </xdr14:nvContentPartPr>
          <xdr14:nvPr macro=""/>
          <xdr14:xfrm>
            <a:off x="5423040" y="6766200"/>
            <a:ext cx="84600" cy="1245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771F1B58-45D8-0348-A159-6B94DFBBEC6C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5407560" y="6750720"/>
              <a:ext cx="115200" cy="15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636360</xdr:colOff>
      <xdr:row>22</xdr:row>
      <xdr:rowOff>244000</xdr:rowOff>
    </xdr:from>
    <xdr:to>
      <xdr:col>6</xdr:col>
      <xdr:colOff>678120</xdr:colOff>
      <xdr:row>22</xdr:row>
      <xdr:rowOff>323920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600-000036000000}"/>
                </a:ext>
              </a:extLst>
            </xdr14:cNvPr>
            <xdr14:cNvContentPartPr/>
          </xdr14:nvContentPartPr>
          <xdr14:nvPr macro=""/>
          <xdr14:xfrm>
            <a:off x="5589360" y="6517800"/>
            <a:ext cx="41760" cy="7992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F25B5748-D998-7D4D-A0BF-C6040D279686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573880" y="6502320"/>
              <a:ext cx="72360" cy="11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183460</xdr:colOff>
      <xdr:row>22</xdr:row>
      <xdr:rowOff>141400</xdr:rowOff>
    </xdr:from>
    <xdr:to>
      <xdr:col>7</xdr:col>
      <xdr:colOff>722740</xdr:colOff>
      <xdr:row>24</xdr:row>
      <xdr:rowOff>99120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600-000037000000}"/>
                </a:ext>
              </a:extLst>
            </xdr14:cNvPr>
            <xdr14:cNvContentPartPr/>
          </xdr14:nvContentPartPr>
          <xdr14:nvPr macro=""/>
          <xdr14:xfrm>
            <a:off x="5961960" y="6415200"/>
            <a:ext cx="539280" cy="61812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5B17D5B4-9A2A-DE4A-8B95-AA2628D141E9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5946840" y="6400080"/>
              <a:ext cx="569880" cy="64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809500</xdr:colOff>
      <xdr:row>23</xdr:row>
      <xdr:rowOff>121520</xdr:rowOff>
    </xdr:from>
    <xdr:to>
      <xdr:col>8</xdr:col>
      <xdr:colOff>200360</xdr:colOff>
      <xdr:row>24</xdr:row>
      <xdr:rowOff>32160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600-000038000000}"/>
                </a:ext>
              </a:extLst>
            </xdr14:cNvPr>
            <xdr14:cNvContentPartPr/>
          </xdr14:nvContentPartPr>
          <xdr14:nvPr macro=""/>
          <xdr14:xfrm>
            <a:off x="6588000" y="6725520"/>
            <a:ext cx="216360" cy="24084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6D2CA83C-9E0D-704B-8163-D94696D317F0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6572880" y="6710400"/>
              <a:ext cx="246960" cy="27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88820</xdr:colOff>
      <xdr:row>22</xdr:row>
      <xdr:rowOff>22960</xdr:rowOff>
    </xdr:from>
    <xdr:to>
      <xdr:col>6</xdr:col>
      <xdr:colOff>7080</xdr:colOff>
      <xdr:row>23</xdr:row>
      <xdr:rowOff>311240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600-000039000000}"/>
                </a:ext>
              </a:extLst>
            </xdr14:cNvPr>
            <xdr14:cNvContentPartPr/>
          </xdr14:nvContentPartPr>
          <xdr14:nvPr macro=""/>
          <xdr14:xfrm>
            <a:off x="4216320" y="6296760"/>
            <a:ext cx="743760" cy="61848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BD74F753-AAE2-6E4E-B783-3CF2E10A444D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4201200" y="6281640"/>
              <a:ext cx="774360" cy="64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655040</xdr:colOff>
      <xdr:row>21</xdr:row>
      <xdr:rowOff>244800</xdr:rowOff>
    </xdr:from>
    <xdr:to>
      <xdr:col>9</xdr:col>
      <xdr:colOff>65700</xdr:colOff>
      <xdr:row>23</xdr:row>
      <xdr:rowOff>179480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600-00003A000000}"/>
                </a:ext>
              </a:extLst>
            </xdr14:cNvPr>
            <xdr14:cNvContentPartPr/>
          </xdr14:nvContentPartPr>
          <xdr14:nvPr macro=""/>
          <xdr14:xfrm>
            <a:off x="7259040" y="6188400"/>
            <a:ext cx="236160" cy="59508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35BDFF5E-5097-444E-A0A6-1175C81FC693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7243560" y="6173280"/>
              <a:ext cx="266760" cy="62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181420</xdr:colOff>
      <xdr:row>27</xdr:row>
      <xdr:rowOff>10320</xdr:rowOff>
    </xdr:from>
    <xdr:to>
      <xdr:col>2</xdr:col>
      <xdr:colOff>728960</xdr:colOff>
      <xdr:row>28</xdr:row>
      <xdr:rowOff>268360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600-00003B000000}"/>
                </a:ext>
              </a:extLst>
            </xdr14:cNvPr>
            <xdr14:cNvContentPartPr/>
          </xdr14:nvContentPartPr>
          <xdr14:nvPr macro=""/>
          <xdr14:xfrm>
            <a:off x="1006920" y="7935120"/>
            <a:ext cx="1373040" cy="58824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F2A1D3F4-F133-1443-A854-6269BD2DCAD8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991800" y="7919640"/>
              <a:ext cx="1403640" cy="61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557200</xdr:colOff>
      <xdr:row>27</xdr:row>
      <xdr:rowOff>4920</xdr:rowOff>
    </xdr:from>
    <xdr:to>
      <xdr:col>4</xdr:col>
      <xdr:colOff>593920</xdr:colOff>
      <xdr:row>28</xdr:row>
      <xdr:rowOff>196000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600-00003C000000}"/>
                </a:ext>
              </a:extLst>
            </xdr14:cNvPr>
            <xdr14:cNvContentPartPr/>
          </xdr14:nvContentPartPr>
          <xdr14:nvPr macro=""/>
          <xdr14:xfrm>
            <a:off x="3859200" y="7929720"/>
            <a:ext cx="36720" cy="52128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B513F368-5705-E244-9904-897BDDB7A4DD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3844080" y="7914600"/>
              <a:ext cx="67320" cy="55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795900</xdr:colOff>
      <xdr:row>29</xdr:row>
      <xdr:rowOff>15560</xdr:rowOff>
    </xdr:from>
    <xdr:to>
      <xdr:col>4</xdr:col>
      <xdr:colOff>818560</xdr:colOff>
      <xdr:row>29</xdr:row>
      <xdr:rowOff>36440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0600-00003D000000}"/>
                </a:ext>
              </a:extLst>
            </xdr14:cNvPr>
            <xdr14:cNvContentPartPr/>
          </xdr14:nvContentPartPr>
          <xdr14:nvPr macro=""/>
          <xdr14:xfrm>
            <a:off x="3272400" y="8600760"/>
            <a:ext cx="848160" cy="2088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CC0BB74E-C590-0443-A67A-8EE5387CA436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3257280" y="8585280"/>
              <a:ext cx="878760" cy="5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248320</xdr:colOff>
      <xdr:row>29</xdr:row>
      <xdr:rowOff>314360</xdr:rowOff>
    </xdr:from>
    <xdr:to>
      <xdr:col>4</xdr:col>
      <xdr:colOff>681040</xdr:colOff>
      <xdr:row>31</xdr:row>
      <xdr:rowOff>39880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0600-00003E000000}"/>
                </a:ext>
              </a:extLst>
            </xdr14:cNvPr>
            <xdr14:cNvContentPartPr/>
          </xdr14:nvContentPartPr>
          <xdr14:nvPr macro=""/>
          <xdr14:xfrm>
            <a:off x="3550320" y="8899560"/>
            <a:ext cx="432720" cy="38592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199D85A7-6D1D-5F47-B908-096314731FAA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3535200" y="8884440"/>
              <a:ext cx="463320" cy="41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12500</xdr:colOff>
      <xdr:row>29</xdr:row>
      <xdr:rowOff>293840</xdr:rowOff>
    </xdr:from>
    <xdr:to>
      <xdr:col>5</xdr:col>
      <xdr:colOff>324620</xdr:colOff>
      <xdr:row>30</xdr:row>
      <xdr:rowOff>91440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0600-00003F000000}"/>
                </a:ext>
              </a:extLst>
            </xdr14:cNvPr>
            <xdr14:cNvContentPartPr/>
          </xdr14:nvContentPartPr>
          <xdr14:nvPr macro=""/>
          <xdr14:xfrm>
            <a:off x="4140000" y="8879040"/>
            <a:ext cx="312120" cy="12780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E1275289-924F-5045-BB3D-C3888ADB58EE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4124880" y="8863560"/>
              <a:ext cx="342360" cy="15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492420</xdr:colOff>
      <xdr:row>26</xdr:row>
      <xdr:rowOff>226400</xdr:rowOff>
    </xdr:from>
    <xdr:to>
      <xdr:col>4</xdr:col>
      <xdr:colOff>290800</xdr:colOff>
      <xdr:row>30</xdr:row>
      <xdr:rowOff>297720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0000000-0008-0000-0600-000040000000}"/>
                </a:ext>
              </a:extLst>
            </xdr14:cNvPr>
            <xdr14:cNvContentPartPr/>
          </xdr14:nvContentPartPr>
          <xdr14:nvPr macro=""/>
          <xdr14:xfrm>
            <a:off x="2968920" y="7821000"/>
            <a:ext cx="623880" cy="13921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12830408-B950-EA40-A928-89D0AE46FC1B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2953800" y="7805880"/>
              <a:ext cx="654480" cy="142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453140</xdr:colOff>
      <xdr:row>27</xdr:row>
      <xdr:rowOff>33360</xdr:rowOff>
    </xdr:from>
    <xdr:to>
      <xdr:col>6</xdr:col>
      <xdr:colOff>126600</xdr:colOff>
      <xdr:row>30</xdr:row>
      <xdr:rowOff>245880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0600-000041000000}"/>
                </a:ext>
              </a:extLst>
            </xdr14:cNvPr>
            <xdr14:cNvContentPartPr/>
          </xdr14:nvContentPartPr>
          <xdr14:nvPr macro=""/>
          <xdr14:xfrm>
            <a:off x="4580640" y="7958160"/>
            <a:ext cx="498960" cy="120312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327BEA6C-8F33-1644-8566-BC2E8C088065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4565520" y="7943040"/>
              <a:ext cx="529200" cy="123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629880</xdr:colOff>
      <xdr:row>27</xdr:row>
      <xdr:rowOff>169080</xdr:rowOff>
    </xdr:from>
    <xdr:to>
      <xdr:col>7</xdr:col>
      <xdr:colOff>391540</xdr:colOff>
      <xdr:row>29</xdr:row>
      <xdr:rowOff>153440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00000000-0008-0000-0600-000042000000}"/>
                </a:ext>
              </a:extLst>
            </xdr14:cNvPr>
            <xdr14:cNvContentPartPr/>
          </xdr14:nvContentPartPr>
          <xdr14:nvPr macro=""/>
          <xdr14:xfrm>
            <a:off x="5582880" y="8093880"/>
            <a:ext cx="587160" cy="64476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F011D40D-9558-2A41-930F-404C672C9A7C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5567760" y="8078400"/>
              <a:ext cx="617760" cy="67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110360</xdr:colOff>
      <xdr:row>27</xdr:row>
      <xdr:rowOff>312000</xdr:rowOff>
    </xdr:from>
    <xdr:to>
      <xdr:col>8</xdr:col>
      <xdr:colOff>599240</xdr:colOff>
      <xdr:row>29</xdr:row>
      <xdr:rowOff>76400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0000000-0008-0000-0600-000043000000}"/>
                </a:ext>
              </a:extLst>
            </xdr14:cNvPr>
            <xdr14:cNvContentPartPr/>
          </xdr14:nvContentPartPr>
          <xdr14:nvPr macro=""/>
          <xdr14:xfrm>
            <a:off x="6714360" y="8236800"/>
            <a:ext cx="488880" cy="42480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924011C2-74EB-C04A-974C-8ED0BE10422E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6699240" y="8221680"/>
              <a:ext cx="519480" cy="45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815260</xdr:colOff>
      <xdr:row>28</xdr:row>
      <xdr:rowOff>23560</xdr:rowOff>
    </xdr:from>
    <xdr:to>
      <xdr:col>8</xdr:col>
      <xdr:colOff>543080</xdr:colOff>
      <xdr:row>29</xdr:row>
      <xdr:rowOff>54800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00000000-0008-0000-0600-000044000000}"/>
                </a:ext>
              </a:extLst>
            </xdr14:cNvPr>
            <xdr14:cNvContentPartPr/>
          </xdr14:nvContentPartPr>
          <xdr14:nvPr macro=""/>
          <xdr14:xfrm>
            <a:off x="6593760" y="8278560"/>
            <a:ext cx="553320" cy="36144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D1F13CAA-6112-7447-9B94-13D14C67BA5D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6578280" y="8263440"/>
              <a:ext cx="583920" cy="39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3420</xdr:colOff>
      <xdr:row>29</xdr:row>
      <xdr:rowOff>76040</xdr:rowOff>
    </xdr:from>
    <xdr:to>
      <xdr:col>9</xdr:col>
      <xdr:colOff>26100</xdr:colOff>
      <xdr:row>29</xdr:row>
      <xdr:rowOff>179720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00000000-0008-0000-0600-000045000000}"/>
                </a:ext>
              </a:extLst>
            </xdr14:cNvPr>
            <xdr14:cNvContentPartPr/>
          </xdr14:nvContentPartPr>
          <xdr14:nvPr macro=""/>
          <xdr14:xfrm>
            <a:off x="7432920" y="8661240"/>
            <a:ext cx="22680" cy="1036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011D9FE7-16B7-6148-85B3-6F04EE6B6D53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7417800" y="8646120"/>
              <a:ext cx="53280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48420</xdr:colOff>
      <xdr:row>28</xdr:row>
      <xdr:rowOff>188440</xdr:rowOff>
    </xdr:from>
    <xdr:to>
      <xdr:col>9</xdr:col>
      <xdr:colOff>93780</xdr:colOff>
      <xdr:row>28</xdr:row>
      <xdr:rowOff>233440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14:cNvPr>
            <xdr14:cNvContentPartPr/>
          </xdr14:nvContentPartPr>
          <xdr14:nvPr macro=""/>
          <xdr14:xfrm>
            <a:off x="7477920" y="8443440"/>
            <a:ext cx="45360" cy="4500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AFA7BC72-430D-4841-A871-E91AA8E431E7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7462800" y="8427960"/>
              <a:ext cx="75960" cy="7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422140</xdr:colOff>
      <xdr:row>27</xdr:row>
      <xdr:rowOff>20400</xdr:rowOff>
    </xdr:from>
    <xdr:to>
      <xdr:col>8</xdr:col>
      <xdr:colOff>200720</xdr:colOff>
      <xdr:row>29</xdr:row>
      <xdr:rowOff>176120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00000000-0008-0000-0600-000047000000}"/>
                </a:ext>
              </a:extLst>
            </xdr14:cNvPr>
            <xdr14:cNvContentPartPr/>
          </xdr14:nvContentPartPr>
          <xdr14:nvPr macro=""/>
          <xdr14:xfrm>
            <a:off x="6200640" y="7945200"/>
            <a:ext cx="604080" cy="81612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B15E5737-FA33-FA42-B9C3-C76381730FEE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6185520" y="7930080"/>
              <a:ext cx="634320" cy="84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477900</xdr:colOff>
      <xdr:row>26</xdr:row>
      <xdr:rowOff>265280</xdr:rowOff>
    </xdr:from>
    <xdr:to>
      <xdr:col>9</xdr:col>
      <xdr:colOff>710460</xdr:colOff>
      <xdr:row>29</xdr:row>
      <xdr:rowOff>169640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00000000-0008-0000-0600-000048000000}"/>
                </a:ext>
              </a:extLst>
            </xdr14:cNvPr>
            <xdr14:cNvContentPartPr/>
          </xdr14:nvContentPartPr>
          <xdr14:nvPr macro=""/>
          <xdr14:xfrm>
            <a:off x="7907400" y="7859880"/>
            <a:ext cx="232560" cy="89496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7DE7B7AB-7AAD-1F4C-8FB1-1F3A89E40FDF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7892280" y="7844760"/>
              <a:ext cx="262800" cy="9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170260</xdr:colOff>
      <xdr:row>32</xdr:row>
      <xdr:rowOff>181280</xdr:rowOff>
    </xdr:from>
    <xdr:to>
      <xdr:col>2</xdr:col>
      <xdr:colOff>257360</xdr:colOff>
      <xdr:row>33</xdr:row>
      <xdr:rowOff>316560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00000000-0008-0000-0600-000049000000}"/>
                </a:ext>
              </a:extLst>
            </xdr14:cNvPr>
            <xdr14:cNvContentPartPr/>
          </xdr14:nvContentPartPr>
          <xdr14:nvPr macro=""/>
          <xdr14:xfrm>
            <a:off x="995760" y="9757080"/>
            <a:ext cx="912600" cy="46548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D3132115-40B5-1447-B5FC-54D3AEEDA222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980640" y="9741960"/>
              <a:ext cx="943200" cy="49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650080</xdr:colOff>
      <xdr:row>32</xdr:row>
      <xdr:rowOff>116480</xdr:rowOff>
    </xdr:from>
    <xdr:to>
      <xdr:col>4</xdr:col>
      <xdr:colOff>712360</xdr:colOff>
      <xdr:row>33</xdr:row>
      <xdr:rowOff>133320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0600-00004A000000}"/>
                </a:ext>
              </a:extLst>
            </xdr14:cNvPr>
            <xdr14:cNvContentPartPr/>
          </xdr14:nvContentPartPr>
          <xdr14:nvPr macro=""/>
          <xdr14:xfrm>
            <a:off x="3952080" y="9692280"/>
            <a:ext cx="62280" cy="34704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2B93FF2B-763A-2F4D-81E9-45C7D36D8B6C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3936600" y="9676800"/>
              <a:ext cx="92520" cy="37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26560</xdr:colOff>
      <xdr:row>33</xdr:row>
      <xdr:rowOff>223680</xdr:rowOff>
    </xdr:from>
    <xdr:to>
      <xdr:col>5</xdr:col>
      <xdr:colOff>43460</xdr:colOff>
      <xdr:row>33</xdr:row>
      <xdr:rowOff>245640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00000000-0008-0000-0600-00004B000000}"/>
                </a:ext>
              </a:extLst>
            </xdr14:cNvPr>
            <xdr14:cNvContentPartPr/>
          </xdr14:nvContentPartPr>
          <xdr14:nvPr macro=""/>
          <xdr14:xfrm>
            <a:off x="3328560" y="10129680"/>
            <a:ext cx="842400" cy="2196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09D037C5-BF57-7A49-B6EC-659B280B5885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3313440" y="10114560"/>
              <a:ext cx="873000" cy="5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327160</xdr:colOff>
      <xdr:row>34</xdr:row>
      <xdr:rowOff>153400</xdr:rowOff>
    </xdr:from>
    <xdr:to>
      <xdr:col>4</xdr:col>
      <xdr:colOff>658720</xdr:colOff>
      <xdr:row>35</xdr:row>
      <xdr:rowOff>71960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00000000-0008-0000-0600-00004C000000}"/>
                </a:ext>
              </a:extLst>
            </xdr14:cNvPr>
            <xdr14:cNvContentPartPr/>
          </xdr14:nvContentPartPr>
          <xdr14:nvPr macro=""/>
          <xdr14:xfrm>
            <a:off x="3629160" y="10389600"/>
            <a:ext cx="331560" cy="24876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09B29008-5508-5244-8A80-BA3A74B9DC47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3613680" y="10374480"/>
              <a:ext cx="362160" cy="27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43460</xdr:colOff>
      <xdr:row>34</xdr:row>
      <xdr:rowOff>76720</xdr:rowOff>
    </xdr:from>
    <xdr:to>
      <xdr:col>5</xdr:col>
      <xdr:colOff>301940</xdr:colOff>
      <xdr:row>34</xdr:row>
      <xdr:rowOff>215680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00000000-0008-0000-0600-00004D000000}"/>
                </a:ext>
              </a:extLst>
            </xdr14:cNvPr>
            <xdr14:cNvContentPartPr/>
          </xdr14:nvContentPartPr>
          <xdr14:nvPr macro=""/>
          <xdr14:xfrm>
            <a:off x="4170960" y="10312920"/>
            <a:ext cx="258480" cy="13896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B092A4D1-5832-E246-94BD-78F5C7CE1985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4155480" y="10297800"/>
              <a:ext cx="289080" cy="1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801260</xdr:colOff>
      <xdr:row>32</xdr:row>
      <xdr:rowOff>211880</xdr:rowOff>
    </xdr:from>
    <xdr:to>
      <xdr:col>6</xdr:col>
      <xdr:colOff>562920</xdr:colOff>
      <xdr:row>34</xdr:row>
      <xdr:rowOff>180040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14:cNvPr>
            <xdr14:cNvContentPartPr/>
          </xdr14:nvContentPartPr>
          <xdr14:nvPr macro=""/>
          <xdr14:xfrm>
            <a:off x="4928760" y="9787680"/>
            <a:ext cx="587160" cy="62856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A3EB4299-AB2A-2143-A6A7-5960C979D910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4913640" y="9772200"/>
              <a:ext cx="617760" cy="65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206140</xdr:colOff>
      <xdr:row>33</xdr:row>
      <xdr:rowOff>116040</xdr:rowOff>
    </xdr:from>
    <xdr:to>
      <xdr:col>8</xdr:col>
      <xdr:colOff>26480</xdr:colOff>
      <xdr:row>34</xdr:row>
      <xdr:rowOff>98680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00000000-0008-0000-0600-00004F000000}"/>
                </a:ext>
              </a:extLst>
            </xdr14:cNvPr>
            <xdr14:cNvContentPartPr/>
          </xdr14:nvContentPartPr>
          <xdr14:nvPr macro=""/>
          <xdr14:xfrm>
            <a:off x="5984640" y="10022040"/>
            <a:ext cx="645840" cy="31284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B411DD61-40A0-D641-84FE-491C8454C5D2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5969520" y="10006920"/>
              <a:ext cx="676080" cy="34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152500</xdr:colOff>
      <xdr:row>33</xdr:row>
      <xdr:rowOff>21720</xdr:rowOff>
    </xdr:from>
    <xdr:to>
      <xdr:col>8</xdr:col>
      <xdr:colOff>54560</xdr:colOff>
      <xdr:row>34</xdr:row>
      <xdr:rowOff>159520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00000000-0008-0000-0600-000050000000}"/>
                </a:ext>
              </a:extLst>
            </xdr14:cNvPr>
            <xdr14:cNvContentPartPr/>
          </xdr14:nvContentPartPr>
          <xdr14:nvPr macro=""/>
          <xdr14:xfrm>
            <a:off x="5931000" y="9927720"/>
            <a:ext cx="727560" cy="46800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7C0D45F5-1A63-4F43-B786-5343B4A5C701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5915880" y="9912240"/>
              <a:ext cx="757800" cy="49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206200</xdr:colOff>
      <xdr:row>37</xdr:row>
      <xdr:rowOff>211120</xdr:rowOff>
    </xdr:from>
    <xdr:to>
      <xdr:col>4</xdr:col>
      <xdr:colOff>231760</xdr:colOff>
      <xdr:row>38</xdr:row>
      <xdr:rowOff>265400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00000000-0008-0000-0600-000051000000}"/>
                </a:ext>
              </a:extLst>
            </xdr14:cNvPr>
            <xdr14:cNvContentPartPr/>
          </xdr14:nvContentPartPr>
          <xdr14:nvPr macro=""/>
          <xdr14:xfrm>
            <a:off x="3508200" y="11437920"/>
            <a:ext cx="25560" cy="38448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8D0EA578-8539-BB4B-8948-95328434D373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3493080" y="11422440"/>
              <a:ext cx="56160" cy="41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613380</xdr:colOff>
      <xdr:row>39</xdr:row>
      <xdr:rowOff>38520</xdr:rowOff>
    </xdr:from>
    <xdr:to>
      <xdr:col>4</xdr:col>
      <xdr:colOff>565840</xdr:colOff>
      <xdr:row>39</xdr:row>
      <xdr:rowOff>66240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00000000-0008-0000-0600-000052000000}"/>
                </a:ext>
              </a:extLst>
            </xdr14:cNvPr>
            <xdr14:cNvContentPartPr/>
          </xdr14:nvContentPartPr>
          <xdr14:nvPr macro=""/>
          <xdr14:xfrm>
            <a:off x="3089880" y="11925720"/>
            <a:ext cx="777960" cy="2772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989AF92D-179C-9841-B083-C22BC7FA853C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3074760" y="11910600"/>
              <a:ext cx="808560" cy="5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723180</xdr:colOff>
      <xdr:row>39</xdr:row>
      <xdr:rowOff>237960</xdr:rowOff>
    </xdr:from>
    <xdr:to>
      <xdr:col>4</xdr:col>
      <xdr:colOff>184240</xdr:colOff>
      <xdr:row>40</xdr:row>
      <xdr:rowOff>225640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0600-000053000000}"/>
                </a:ext>
              </a:extLst>
            </xdr14:cNvPr>
            <xdr14:cNvContentPartPr/>
          </xdr14:nvContentPartPr>
          <xdr14:nvPr macro=""/>
          <xdr14:xfrm>
            <a:off x="3199680" y="12125160"/>
            <a:ext cx="286560" cy="31788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2EB7C983-7080-A444-AEF7-E4AD44E9B251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3184200" y="12109680"/>
              <a:ext cx="317160" cy="34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352360</xdr:colOff>
      <xdr:row>39</xdr:row>
      <xdr:rowOff>246600</xdr:rowOff>
    </xdr:from>
    <xdr:to>
      <xdr:col>4</xdr:col>
      <xdr:colOff>557560</xdr:colOff>
      <xdr:row>40</xdr:row>
      <xdr:rowOff>38080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00000000-0008-0000-0600-000054000000}"/>
                </a:ext>
              </a:extLst>
            </xdr14:cNvPr>
            <xdr14:cNvContentPartPr/>
          </xdr14:nvContentPartPr>
          <xdr14:nvPr macro=""/>
          <xdr14:xfrm>
            <a:off x="3654360" y="12133800"/>
            <a:ext cx="205200" cy="12168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7B7B3553-F683-284A-B5D4-26358FB39D4B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3639240" y="12118320"/>
              <a:ext cx="235800" cy="15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290440</xdr:colOff>
      <xdr:row>39</xdr:row>
      <xdr:rowOff>210240</xdr:rowOff>
    </xdr:from>
    <xdr:to>
      <xdr:col>4</xdr:col>
      <xdr:colOff>420040</xdr:colOff>
      <xdr:row>39</xdr:row>
      <xdr:rowOff>256680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00000000-0008-0000-0600-000055000000}"/>
                </a:ext>
              </a:extLst>
            </xdr14:cNvPr>
            <xdr14:cNvContentPartPr/>
          </xdr14:nvContentPartPr>
          <xdr14:nvPr macro=""/>
          <xdr14:xfrm>
            <a:off x="3592440" y="12097440"/>
            <a:ext cx="129600" cy="4644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A1123976-565B-7F46-9AF4-5427549DC18E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3577320" y="12082320"/>
              <a:ext cx="15984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503900</xdr:colOff>
      <xdr:row>37</xdr:row>
      <xdr:rowOff>324880</xdr:rowOff>
    </xdr:from>
    <xdr:to>
      <xdr:col>6</xdr:col>
      <xdr:colOff>111120</xdr:colOff>
      <xdr:row>38</xdr:row>
      <xdr:rowOff>280880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00000000-0008-0000-0600-000056000000}"/>
                </a:ext>
              </a:extLst>
            </xdr14:cNvPr>
            <xdr14:cNvContentPartPr/>
          </xdr14:nvContentPartPr>
          <xdr14:nvPr macro=""/>
          <xdr14:xfrm>
            <a:off x="4631400" y="11551680"/>
            <a:ext cx="432720" cy="28620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81A92B62-605D-DD4E-A15E-369C1567887A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4615920" y="11536560"/>
              <a:ext cx="463320" cy="31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666600</xdr:colOff>
      <xdr:row>37</xdr:row>
      <xdr:rowOff>150280</xdr:rowOff>
    </xdr:from>
    <xdr:to>
      <xdr:col>7</xdr:col>
      <xdr:colOff>296140</xdr:colOff>
      <xdr:row>38</xdr:row>
      <xdr:rowOff>325880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00000000-0008-0000-0600-000057000000}"/>
                </a:ext>
              </a:extLst>
            </xdr14:cNvPr>
            <xdr14:cNvContentPartPr/>
          </xdr14:nvContentPartPr>
          <xdr14:nvPr macro=""/>
          <xdr14:xfrm>
            <a:off x="5619600" y="11377080"/>
            <a:ext cx="455040" cy="50580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689393AE-E6C0-8142-82C3-E756208CFD02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5604120" y="11361960"/>
              <a:ext cx="485640" cy="53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711220</xdr:colOff>
      <xdr:row>37</xdr:row>
      <xdr:rowOff>218320</xdr:rowOff>
    </xdr:from>
    <xdr:to>
      <xdr:col>8</xdr:col>
      <xdr:colOff>265160</xdr:colOff>
      <xdr:row>38</xdr:row>
      <xdr:rowOff>292760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0600-000058000000}"/>
                </a:ext>
              </a:extLst>
            </xdr14:cNvPr>
            <xdr14:cNvContentPartPr/>
          </xdr14:nvContentPartPr>
          <xdr14:nvPr macro=""/>
          <xdr14:xfrm>
            <a:off x="6489720" y="11445120"/>
            <a:ext cx="379440" cy="40464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74A4031C-333D-A04D-9AFA-3281BC9700A4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6474600" y="11429640"/>
              <a:ext cx="409680" cy="43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548500</xdr:colOff>
      <xdr:row>37</xdr:row>
      <xdr:rowOff>313360</xdr:rowOff>
    </xdr:from>
    <xdr:to>
      <xdr:col>8</xdr:col>
      <xdr:colOff>270920</xdr:colOff>
      <xdr:row>38</xdr:row>
      <xdr:rowOff>270800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14:cNvPr>
            <xdr14:cNvContentPartPr/>
          </xdr14:nvContentPartPr>
          <xdr14:nvPr macro=""/>
          <xdr14:xfrm>
            <a:off x="6327000" y="11540160"/>
            <a:ext cx="547920" cy="28764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0A0A2078-F5A3-1F44-8C31-E60E77E3D24B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6311880" y="11525040"/>
              <a:ext cx="578160" cy="31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472540</xdr:colOff>
      <xdr:row>37</xdr:row>
      <xdr:rowOff>112840</xdr:rowOff>
    </xdr:from>
    <xdr:to>
      <xdr:col>7</xdr:col>
      <xdr:colOff>761980</xdr:colOff>
      <xdr:row>38</xdr:row>
      <xdr:rowOff>271880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00000000-0008-0000-0600-00005A000000}"/>
                </a:ext>
              </a:extLst>
            </xdr14:cNvPr>
            <xdr14:cNvContentPartPr/>
          </xdr14:nvContentPartPr>
          <xdr14:nvPr macro=""/>
          <xdr14:xfrm>
            <a:off x="6251040" y="11339640"/>
            <a:ext cx="289440" cy="48924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8A56965D-291A-0F4B-B3F7-2ED6D2D91F76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6235920" y="11324160"/>
              <a:ext cx="320040" cy="51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312320</xdr:colOff>
      <xdr:row>37</xdr:row>
      <xdr:rowOff>111400</xdr:rowOff>
    </xdr:from>
    <xdr:to>
      <xdr:col>8</xdr:col>
      <xdr:colOff>565400</xdr:colOff>
      <xdr:row>38</xdr:row>
      <xdr:rowOff>268280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0600-00005B000000}"/>
                </a:ext>
              </a:extLst>
            </xdr14:cNvPr>
            <xdr14:cNvContentPartPr/>
          </xdr14:nvContentPartPr>
          <xdr14:nvPr macro=""/>
          <xdr14:xfrm>
            <a:off x="6916320" y="11338200"/>
            <a:ext cx="253080" cy="48708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2955B147-2E04-4E4E-A838-B8FB64BEC268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6901200" y="11322720"/>
              <a:ext cx="283680" cy="51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741780</xdr:colOff>
      <xdr:row>38</xdr:row>
      <xdr:rowOff>84320</xdr:rowOff>
    </xdr:from>
    <xdr:to>
      <xdr:col>10</xdr:col>
      <xdr:colOff>604600</xdr:colOff>
      <xdr:row>38</xdr:row>
      <xdr:rowOff>139760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00000000-0008-0000-0600-00005C000000}"/>
                </a:ext>
              </a:extLst>
            </xdr14:cNvPr>
            <xdr14:cNvContentPartPr/>
          </xdr14:nvContentPartPr>
          <xdr14:nvPr macro=""/>
          <xdr14:xfrm>
            <a:off x="8171280" y="11641320"/>
            <a:ext cx="688320" cy="5544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9E96BAEE-A2B9-954B-965C-2F6F78A105D0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8156160" y="11625840"/>
              <a:ext cx="71856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93400</xdr:colOff>
      <xdr:row>38</xdr:row>
      <xdr:rowOff>257480</xdr:rowOff>
    </xdr:from>
    <xdr:to>
      <xdr:col>10</xdr:col>
      <xdr:colOff>638440</xdr:colOff>
      <xdr:row>38</xdr:row>
      <xdr:rowOff>292760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00000000-0008-0000-0600-00005D000000}"/>
                </a:ext>
              </a:extLst>
            </xdr14:cNvPr>
            <xdr14:cNvContentPartPr/>
          </xdr14:nvContentPartPr>
          <xdr14:nvPr macro=""/>
          <xdr14:xfrm>
            <a:off x="8348400" y="11814480"/>
            <a:ext cx="545040" cy="3528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AE74432A-F7F3-724C-9C0F-63E63A2F5819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8332920" y="11799360"/>
              <a:ext cx="57564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665760</xdr:colOff>
      <xdr:row>36</xdr:row>
      <xdr:rowOff>229200</xdr:rowOff>
    </xdr:from>
    <xdr:to>
      <xdr:col>13</xdr:col>
      <xdr:colOff>483580</xdr:colOff>
      <xdr:row>38</xdr:row>
      <xdr:rowOff>127880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14:cNvPr>
            <xdr14:cNvContentPartPr/>
          </xdr14:nvContentPartPr>
          <xdr14:nvPr macro=""/>
          <xdr14:xfrm>
            <a:off x="10571760" y="11125800"/>
            <a:ext cx="643320" cy="55908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2980C18E-A5B3-714A-BD1E-61E308AA217B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10556280" y="11110680"/>
              <a:ext cx="673920" cy="58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14120</xdr:colOff>
      <xdr:row>36</xdr:row>
      <xdr:rowOff>237840</xdr:rowOff>
    </xdr:from>
    <xdr:to>
      <xdr:col>14</xdr:col>
      <xdr:colOff>590120</xdr:colOff>
      <xdr:row>38</xdr:row>
      <xdr:rowOff>41480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14:cNvPr>
            <xdr14:cNvContentPartPr/>
          </xdr14:nvContentPartPr>
          <xdr14:nvPr macro=""/>
          <xdr14:xfrm>
            <a:off x="11571120" y="11134440"/>
            <a:ext cx="576000" cy="46404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B86E0F01-368F-DF47-BCE1-228DABD980FD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11556000" y="11119320"/>
              <a:ext cx="606240" cy="49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80</xdr:colOff>
      <xdr:row>37</xdr:row>
      <xdr:rowOff>3040</xdr:rowOff>
    </xdr:from>
    <xdr:to>
      <xdr:col>14</xdr:col>
      <xdr:colOff>676880</xdr:colOff>
      <xdr:row>38</xdr:row>
      <xdr:rowOff>55880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0000000-0008-0000-0600-000060000000}"/>
                </a:ext>
              </a:extLst>
            </xdr14:cNvPr>
            <xdr14:cNvContentPartPr/>
          </xdr14:nvContentPartPr>
          <xdr14:nvPr macro=""/>
          <xdr14:xfrm>
            <a:off x="11557080" y="11229840"/>
            <a:ext cx="676800" cy="38304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A9604D3F-94EA-3240-B4D4-3AA2F871F719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1541960" y="11214720"/>
              <a:ext cx="707400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572860</xdr:colOff>
      <xdr:row>36</xdr:row>
      <xdr:rowOff>93480</xdr:rowOff>
    </xdr:from>
    <xdr:to>
      <xdr:col>14</xdr:col>
      <xdr:colOff>132200</xdr:colOff>
      <xdr:row>38</xdr:row>
      <xdr:rowOff>128240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00000000-0008-0000-0600-000061000000}"/>
                </a:ext>
              </a:extLst>
            </xdr14:cNvPr>
            <xdr14:cNvContentPartPr/>
          </xdr14:nvContentPartPr>
          <xdr14:nvPr macro=""/>
          <xdr14:xfrm>
            <a:off x="11304360" y="10990080"/>
            <a:ext cx="384840" cy="69516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5161545C-5BF6-2E4F-A6D8-668C545C20B8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11289240" y="10974960"/>
              <a:ext cx="415440" cy="72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746720</xdr:colOff>
      <xdr:row>36</xdr:row>
      <xdr:rowOff>43080</xdr:rowOff>
    </xdr:from>
    <xdr:to>
      <xdr:col>15</xdr:col>
      <xdr:colOff>183300</xdr:colOff>
      <xdr:row>38</xdr:row>
      <xdr:rowOff>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00000000-0008-0000-0600-000062000000}"/>
                </a:ext>
              </a:extLst>
            </xdr14:cNvPr>
            <xdr14:cNvContentPartPr/>
          </xdr14:nvContentPartPr>
          <xdr14:nvPr macro=""/>
          <xdr14:xfrm>
            <a:off x="12303720" y="10939680"/>
            <a:ext cx="262080" cy="61956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39E7CDB2-D21B-8941-B16B-9242F01ADD9B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2288600" y="10924560"/>
              <a:ext cx="292320" cy="65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727320</xdr:colOff>
      <xdr:row>38</xdr:row>
      <xdr:rowOff>245960</xdr:rowOff>
    </xdr:from>
    <xdr:to>
      <xdr:col>14</xdr:col>
      <xdr:colOff>783440</xdr:colOff>
      <xdr:row>38</xdr:row>
      <xdr:rowOff>280880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00000000-0008-0000-0600-000063000000}"/>
                </a:ext>
              </a:extLst>
            </xdr14:cNvPr>
            <xdr14:cNvContentPartPr/>
          </xdr14:nvContentPartPr>
          <xdr14:nvPr macro=""/>
          <xdr14:xfrm>
            <a:off x="10633320" y="11802960"/>
            <a:ext cx="1707120" cy="3492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43325B13-0427-3B44-9D34-6F0A144802FA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0618200" y="11787840"/>
              <a:ext cx="173772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365140</xdr:colOff>
      <xdr:row>39</xdr:row>
      <xdr:rowOff>177480</xdr:rowOff>
    </xdr:from>
    <xdr:to>
      <xdr:col>14</xdr:col>
      <xdr:colOff>118520</xdr:colOff>
      <xdr:row>40</xdr:row>
      <xdr:rowOff>202600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00000000-0008-0000-0600-000064000000}"/>
                </a:ext>
              </a:extLst>
            </xdr14:cNvPr>
            <xdr14:cNvContentPartPr/>
          </xdr14:nvContentPartPr>
          <xdr14:nvPr macro=""/>
          <xdr14:xfrm>
            <a:off x="11096640" y="12064680"/>
            <a:ext cx="578880" cy="35532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91AFE9F2-E30B-D34A-9D03-2A8BD581C315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11081520" y="12049560"/>
              <a:ext cx="609120" cy="385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763200</xdr:colOff>
      <xdr:row>8</xdr:row>
      <xdr:rowOff>279440</xdr:rowOff>
    </xdr:from>
    <xdr:to>
      <xdr:col>6</xdr:col>
      <xdr:colOff>163019</xdr:colOff>
      <xdr:row>16</xdr:row>
      <xdr:rowOff>185200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14:cNvPr>
            <xdr14:cNvContentPartPr/>
          </xdr14:nvContentPartPr>
          <xdr14:nvPr macro=""/>
          <xdr14:xfrm>
            <a:off x="763200" y="2921040"/>
            <a:ext cx="1876320" cy="2547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25BBCE8E-2852-B145-89C7-918891A842F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32600" y="2890440"/>
              <a:ext cx="1937880" cy="260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598300</xdr:colOff>
      <xdr:row>9</xdr:row>
      <xdr:rowOff>281520</xdr:rowOff>
    </xdr:from>
    <xdr:to>
      <xdr:col>6</xdr:col>
      <xdr:colOff>129540</xdr:colOff>
      <xdr:row>10</xdr:row>
      <xdr:rowOff>194320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14:cNvPr>
            <xdr14:cNvContentPartPr/>
          </xdr14:nvContentPartPr>
          <xdr14:nvPr macro=""/>
          <xdr14:xfrm>
            <a:off x="1423800" y="3253320"/>
            <a:ext cx="1182240" cy="2430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89BF5982-B3E8-5945-A067-9AAD7FDC65B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393200" y="3222720"/>
              <a:ext cx="124344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575980</xdr:colOff>
      <xdr:row>10</xdr:row>
      <xdr:rowOff>112960</xdr:rowOff>
    </xdr:from>
    <xdr:to>
      <xdr:col>6</xdr:col>
      <xdr:colOff>115500</xdr:colOff>
      <xdr:row>11</xdr:row>
      <xdr:rowOff>25760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14:cNvPr>
            <xdr14:cNvContentPartPr/>
          </xdr14:nvContentPartPr>
          <xdr14:nvPr macro=""/>
          <xdr14:xfrm>
            <a:off x="1401480" y="3414960"/>
            <a:ext cx="1190520" cy="24300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3903CE4C-1D2B-6A4D-AFE2-3B8D41CB303A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370520" y="3384360"/>
              <a:ext cx="125208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749860</xdr:colOff>
      <xdr:row>1</xdr:row>
      <xdr:rowOff>90280</xdr:rowOff>
    </xdr:from>
    <xdr:to>
      <xdr:col>5</xdr:col>
      <xdr:colOff>539601</xdr:colOff>
      <xdr:row>3</xdr:row>
      <xdr:rowOff>227280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14:cNvPr>
            <xdr14:cNvContentPartPr/>
          </xdr14:nvContentPartPr>
          <xdr14:nvPr macro=""/>
          <xdr14:xfrm>
            <a:off x="1575360" y="420480"/>
            <a:ext cx="615240" cy="79740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C0DEA6F7-6095-8748-917A-6C1D4229697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544760" y="389880"/>
              <a:ext cx="676440" cy="85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612320</xdr:colOff>
      <xdr:row>1</xdr:row>
      <xdr:rowOff>159760</xdr:rowOff>
    </xdr:from>
    <xdr:to>
      <xdr:col>6</xdr:col>
      <xdr:colOff>90299</xdr:colOff>
      <xdr:row>3</xdr:row>
      <xdr:rowOff>214320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14:cNvPr>
            <xdr14:cNvContentPartPr/>
          </xdr14:nvContentPartPr>
          <xdr14:nvPr macro=""/>
          <xdr14:xfrm>
            <a:off x="2263320" y="489960"/>
            <a:ext cx="303480" cy="714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5341DFB9-61AF-F644-98BC-789F462CB6E1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232360" y="459360"/>
              <a:ext cx="365040" cy="77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230380</xdr:colOff>
      <xdr:row>3</xdr:row>
      <xdr:rowOff>208200</xdr:rowOff>
    </xdr:from>
    <xdr:to>
      <xdr:col>5</xdr:col>
      <xdr:colOff>213801</xdr:colOff>
      <xdr:row>4</xdr:row>
      <xdr:rowOff>285520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14:cNvPr>
            <xdr14:cNvContentPartPr/>
          </xdr14:nvContentPartPr>
          <xdr14:nvPr macro=""/>
          <xdr14:xfrm>
            <a:off x="1055880" y="1198800"/>
            <a:ext cx="808920" cy="4075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56569787-380E-0B43-8F6F-1A63C188939D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25280" y="1168200"/>
              <a:ext cx="870120" cy="46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474800</xdr:colOff>
      <xdr:row>3</xdr:row>
      <xdr:rowOff>243480</xdr:rowOff>
    </xdr:from>
    <xdr:to>
      <xdr:col>6</xdr:col>
      <xdr:colOff>239339</xdr:colOff>
      <xdr:row>5</xdr:row>
      <xdr:rowOff>10040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14:cNvPr>
            <xdr14:cNvContentPartPr/>
          </xdr14:nvContentPartPr>
          <xdr14:nvPr macro=""/>
          <xdr14:xfrm>
            <a:off x="2125800" y="1234080"/>
            <a:ext cx="590040" cy="4269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04DFEA1F-C991-984B-8FAD-1017BB4BC604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094840" y="1203480"/>
              <a:ext cx="651240" cy="48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732940</xdr:colOff>
      <xdr:row>3</xdr:row>
      <xdr:rowOff>273000</xdr:rowOff>
    </xdr:from>
    <xdr:to>
      <xdr:col>5</xdr:col>
      <xdr:colOff>253041</xdr:colOff>
      <xdr:row>5</xdr:row>
      <xdr:rowOff>74840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14:cNvPr>
            <xdr14:cNvContentPartPr/>
          </xdr14:nvContentPartPr>
          <xdr14:nvPr macro=""/>
          <xdr14:xfrm>
            <a:off x="1558440" y="1263600"/>
            <a:ext cx="345600" cy="4622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30BBD041-1226-B54F-8256-EBB4F2546B26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527840" y="1233000"/>
              <a:ext cx="407160" cy="52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480600</xdr:colOff>
      <xdr:row>4</xdr:row>
      <xdr:rowOff>289480</xdr:rowOff>
    </xdr:from>
    <xdr:to>
      <xdr:col>4</xdr:col>
      <xdr:colOff>483459</xdr:colOff>
      <xdr:row>6</xdr:row>
      <xdr:rowOff>110400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14:cNvPr>
            <xdr14:cNvContentPartPr/>
          </xdr14:nvContentPartPr>
          <xdr14:nvPr macro=""/>
          <xdr14:xfrm>
            <a:off x="480600" y="1610280"/>
            <a:ext cx="828360" cy="4813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E04CFCEF-63FE-A249-A3DD-8E1C7014890B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50000" y="1579680"/>
              <a:ext cx="889920" cy="54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539260</xdr:colOff>
      <xdr:row>5</xdr:row>
      <xdr:rowOff>154040</xdr:rowOff>
    </xdr:from>
    <xdr:to>
      <xdr:col>5</xdr:col>
      <xdr:colOff>320721</xdr:colOff>
      <xdr:row>6</xdr:row>
      <xdr:rowOff>264480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700-00000B000000}"/>
                </a:ext>
              </a:extLst>
            </xdr14:cNvPr>
            <xdr14:cNvContentPartPr/>
          </xdr14:nvContentPartPr>
          <xdr14:nvPr macro=""/>
          <xdr14:xfrm>
            <a:off x="1364760" y="1805040"/>
            <a:ext cx="606960" cy="4406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D1DC5A38-BA5E-374D-9F80-10ABF06CBCD9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334160" y="1774440"/>
              <a:ext cx="668160" cy="50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485960</xdr:colOff>
      <xdr:row>5</xdr:row>
      <xdr:rowOff>82040</xdr:rowOff>
    </xdr:from>
    <xdr:to>
      <xdr:col>5</xdr:col>
      <xdr:colOff>803480</xdr:colOff>
      <xdr:row>6</xdr:row>
      <xdr:rowOff>108960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700-00000C000000}"/>
                </a:ext>
              </a:extLst>
            </xdr14:cNvPr>
            <xdr14:cNvContentPartPr/>
          </xdr14:nvContentPartPr>
          <xdr14:nvPr macro=""/>
          <xdr14:xfrm>
            <a:off x="2136960" y="1733040"/>
            <a:ext cx="317520" cy="3571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30017A45-758F-0B45-A858-52CCE37248A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106360" y="1702440"/>
              <a:ext cx="37908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163020</xdr:colOff>
      <xdr:row>5</xdr:row>
      <xdr:rowOff>92120</xdr:rowOff>
    </xdr:from>
    <xdr:to>
      <xdr:col>6</xdr:col>
      <xdr:colOff>550740</xdr:colOff>
      <xdr:row>6</xdr:row>
      <xdr:rowOff>105720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700-00000D000000}"/>
                </a:ext>
              </a:extLst>
            </xdr14:cNvPr>
            <xdr14:cNvContentPartPr/>
          </xdr14:nvContentPartPr>
          <xdr14:nvPr macro=""/>
          <xdr14:xfrm>
            <a:off x="2639520" y="1743120"/>
            <a:ext cx="387720" cy="34380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9BC746F5-FD1B-024B-8271-1575BA844EE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608560" y="1712520"/>
              <a:ext cx="449280" cy="40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50300</xdr:colOff>
      <xdr:row>8</xdr:row>
      <xdr:rowOff>188720</xdr:rowOff>
    </xdr:from>
    <xdr:to>
      <xdr:col>8</xdr:col>
      <xdr:colOff>84500</xdr:colOff>
      <xdr:row>8</xdr:row>
      <xdr:rowOff>215000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700-00000E000000}"/>
                </a:ext>
              </a:extLst>
            </xdr14:cNvPr>
            <xdr14:cNvContentPartPr/>
          </xdr14:nvContentPartPr>
          <xdr14:nvPr macro=""/>
          <xdr14:xfrm>
            <a:off x="4177800" y="2830320"/>
            <a:ext cx="34200" cy="262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3B84424B-046B-0145-A5BE-72C8F9F77DFF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147200" y="2799720"/>
              <a:ext cx="95400" cy="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665220</xdr:colOff>
      <xdr:row>8</xdr:row>
      <xdr:rowOff>48680</xdr:rowOff>
    </xdr:from>
    <xdr:to>
      <xdr:col>9</xdr:col>
      <xdr:colOff>395881</xdr:colOff>
      <xdr:row>17</xdr:row>
      <xdr:rowOff>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700-00000F000000}"/>
                </a:ext>
              </a:extLst>
            </xdr14:cNvPr>
            <xdr14:cNvContentPartPr/>
          </xdr14:nvContentPartPr>
          <xdr14:nvPr macro=""/>
          <xdr14:xfrm>
            <a:off x="3141720" y="2690280"/>
            <a:ext cx="2207160" cy="2924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56588C28-AE43-BB47-8F03-A40813D0EA8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111120" y="2659680"/>
              <a:ext cx="2268360" cy="29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260920</xdr:colOff>
      <xdr:row>9</xdr:row>
      <xdr:rowOff>174600</xdr:rowOff>
    </xdr:from>
    <xdr:to>
      <xdr:col>8</xdr:col>
      <xdr:colOff>466100</xdr:colOff>
      <xdr:row>10</xdr:row>
      <xdr:rowOff>96040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700-000010000000}"/>
                </a:ext>
              </a:extLst>
            </xdr14:cNvPr>
            <xdr14:cNvContentPartPr/>
          </xdr14:nvContentPartPr>
          <xdr14:nvPr macro=""/>
          <xdr14:xfrm>
            <a:off x="3562920" y="3146400"/>
            <a:ext cx="1030680" cy="251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701F0FE7-221B-7648-9AF2-A2B71ABBF1FC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532320" y="3115800"/>
              <a:ext cx="1091880" cy="31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216280</xdr:colOff>
      <xdr:row>10</xdr:row>
      <xdr:rowOff>136000</xdr:rowOff>
    </xdr:from>
    <xdr:to>
      <xdr:col>8</xdr:col>
      <xdr:colOff>396260</xdr:colOff>
      <xdr:row>10</xdr:row>
      <xdr:rowOff>282160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700-000011000000}"/>
                </a:ext>
              </a:extLst>
            </xdr14:cNvPr>
            <xdr14:cNvContentPartPr/>
          </xdr14:nvContentPartPr>
          <xdr14:nvPr macro=""/>
          <xdr14:xfrm>
            <a:off x="3518280" y="3438000"/>
            <a:ext cx="1005480" cy="1461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3F7C1E6E-A6A7-5C4E-89FE-DAFD00DE6B4E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487320" y="3407400"/>
              <a:ext cx="1066680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502480</xdr:colOff>
      <xdr:row>1</xdr:row>
      <xdr:rowOff>175600</xdr:rowOff>
    </xdr:from>
    <xdr:to>
      <xdr:col>8</xdr:col>
      <xdr:colOff>603620</xdr:colOff>
      <xdr:row>3</xdr:row>
      <xdr:rowOff>202800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700-000012000000}"/>
                </a:ext>
              </a:extLst>
            </xdr14:cNvPr>
            <xdr14:cNvContentPartPr/>
          </xdr14:nvContentPartPr>
          <xdr14:nvPr macro=""/>
          <xdr14:xfrm>
            <a:off x="3804480" y="505800"/>
            <a:ext cx="926640" cy="6876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89F1A72B-2502-954B-8B5A-9FA60A5D9D23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773880" y="475200"/>
              <a:ext cx="988200" cy="74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218800</xdr:colOff>
      <xdr:row>3</xdr:row>
      <xdr:rowOff>274440</xdr:rowOff>
    </xdr:from>
    <xdr:to>
      <xdr:col>7</xdr:col>
      <xdr:colOff>794800</xdr:colOff>
      <xdr:row>4</xdr:row>
      <xdr:rowOff>277960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700-000013000000}"/>
                </a:ext>
              </a:extLst>
            </xdr14:cNvPr>
            <xdr14:cNvContentPartPr/>
          </xdr14:nvContentPartPr>
          <xdr14:nvPr macro=""/>
          <xdr14:xfrm>
            <a:off x="3520800" y="1265040"/>
            <a:ext cx="576000" cy="333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731FFE21-3E32-1741-A8B7-9202BF6990B0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490200" y="1234440"/>
              <a:ext cx="637200" cy="39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353420</xdr:colOff>
      <xdr:row>3</xdr:row>
      <xdr:rowOff>167880</xdr:rowOff>
    </xdr:from>
    <xdr:to>
      <xdr:col>9</xdr:col>
      <xdr:colOff>78720</xdr:colOff>
      <xdr:row>4</xdr:row>
      <xdr:rowOff>314320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700-000014000000}"/>
                </a:ext>
              </a:extLst>
            </xdr14:cNvPr>
            <xdr14:cNvContentPartPr/>
          </xdr14:nvContentPartPr>
          <xdr14:nvPr macro=""/>
          <xdr14:xfrm>
            <a:off x="4480920" y="1158480"/>
            <a:ext cx="550800" cy="4766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04842E56-6506-C543-B4DA-22019DD5CC7C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450320" y="1127520"/>
              <a:ext cx="612000" cy="53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58960</xdr:colOff>
      <xdr:row>5</xdr:row>
      <xdr:rowOff>67640</xdr:rowOff>
    </xdr:from>
    <xdr:to>
      <xdr:col>7</xdr:col>
      <xdr:colOff>471880</xdr:colOff>
      <xdr:row>6</xdr:row>
      <xdr:rowOff>45240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700-000015000000}"/>
                </a:ext>
              </a:extLst>
            </xdr14:cNvPr>
            <xdr14:cNvContentPartPr/>
          </xdr14:nvContentPartPr>
          <xdr14:nvPr macro=""/>
          <xdr14:xfrm>
            <a:off x="3360960" y="1718640"/>
            <a:ext cx="412920" cy="30780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7EBE6013-FF2C-0743-9A8D-E05E64B76C9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330360" y="1687680"/>
              <a:ext cx="47448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575560</xdr:colOff>
      <xdr:row>5</xdr:row>
      <xdr:rowOff>25520</xdr:rowOff>
    </xdr:from>
    <xdr:to>
      <xdr:col>8</xdr:col>
      <xdr:colOff>132380</xdr:colOff>
      <xdr:row>5</xdr:row>
      <xdr:rowOff>319640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700-000016000000}"/>
                </a:ext>
              </a:extLst>
            </xdr14:cNvPr>
            <xdr14:cNvContentPartPr/>
          </xdr14:nvContentPartPr>
          <xdr14:nvPr macro=""/>
          <xdr14:xfrm>
            <a:off x="3877560" y="1676520"/>
            <a:ext cx="382320" cy="2941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3DE2B2F5-197B-3E4D-B10B-9FC7A7BECDE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846600" y="1645920"/>
              <a:ext cx="443520" cy="35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134540</xdr:colOff>
      <xdr:row>5</xdr:row>
      <xdr:rowOff>37400</xdr:rowOff>
    </xdr:from>
    <xdr:to>
      <xdr:col>8</xdr:col>
      <xdr:colOff>432620</xdr:colOff>
      <xdr:row>5</xdr:row>
      <xdr:rowOff>319280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0700-000017000000}"/>
                </a:ext>
              </a:extLst>
            </xdr14:cNvPr>
            <xdr14:cNvContentPartPr/>
          </xdr14:nvContentPartPr>
          <xdr14:nvPr macro=""/>
          <xdr14:xfrm>
            <a:off x="4262040" y="1688400"/>
            <a:ext cx="298080" cy="2818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06B99C73-ABBB-C844-9DC4-9DD36CF2E86A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231440" y="1657440"/>
              <a:ext cx="35928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580940</xdr:colOff>
      <xdr:row>5</xdr:row>
      <xdr:rowOff>90680</xdr:rowOff>
    </xdr:from>
    <xdr:to>
      <xdr:col>9</xdr:col>
      <xdr:colOff>98160</xdr:colOff>
      <xdr:row>6</xdr:row>
      <xdr:rowOff>26520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700-000018000000}"/>
                </a:ext>
              </a:extLst>
            </xdr14:cNvPr>
            <xdr14:cNvContentPartPr/>
          </xdr14:nvContentPartPr>
          <xdr14:nvPr macro=""/>
          <xdr14:xfrm>
            <a:off x="4708440" y="1741680"/>
            <a:ext cx="342720" cy="2660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F11DA37A-200E-F34D-9101-34E6BFD8930E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677840" y="1711080"/>
              <a:ext cx="404280" cy="32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524380</xdr:colOff>
      <xdr:row>1</xdr:row>
      <xdr:rowOff>171280</xdr:rowOff>
    </xdr:from>
    <xdr:to>
      <xdr:col>11</xdr:col>
      <xdr:colOff>462799</xdr:colOff>
      <xdr:row>3</xdr:row>
      <xdr:rowOff>8040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700-000019000000}"/>
                </a:ext>
              </a:extLst>
            </xdr14:cNvPr>
            <xdr14:cNvContentPartPr/>
          </xdr14:nvContentPartPr>
          <xdr14:nvPr macro=""/>
          <xdr14:xfrm>
            <a:off x="6302880" y="501480"/>
            <a:ext cx="763920" cy="4971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9F7977CE-F55D-3C44-9F6A-85882696ECE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6272280" y="470880"/>
              <a:ext cx="825480" cy="55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777100</xdr:colOff>
      <xdr:row>7</xdr:row>
      <xdr:rowOff>210040</xdr:rowOff>
    </xdr:from>
    <xdr:to>
      <xdr:col>13</xdr:col>
      <xdr:colOff>412359</xdr:colOff>
      <xdr:row>16</xdr:row>
      <xdr:rowOff>250000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700-00001A000000}"/>
                </a:ext>
              </a:extLst>
            </xdr14:cNvPr>
            <xdr14:cNvContentPartPr/>
          </xdr14:nvContentPartPr>
          <xdr14:nvPr macro=""/>
          <xdr14:xfrm>
            <a:off x="6555600" y="2521440"/>
            <a:ext cx="2111760" cy="301176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A45B8A54-B8C0-9C4C-BE44-E92E7AD39B61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6525000" y="2490480"/>
              <a:ext cx="2172960" cy="30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291440</xdr:colOff>
      <xdr:row>10</xdr:row>
      <xdr:rowOff>237160</xdr:rowOff>
    </xdr:from>
    <xdr:to>
      <xdr:col>12</xdr:col>
      <xdr:colOff>179461</xdr:colOff>
      <xdr:row>11</xdr:row>
      <xdr:rowOff>177320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14:cNvPr>
            <xdr14:cNvContentPartPr/>
          </xdr14:nvContentPartPr>
          <xdr14:nvPr macro=""/>
          <xdr14:xfrm>
            <a:off x="6895440" y="3539160"/>
            <a:ext cx="713520" cy="2703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01FD95B3-11B5-6F4C-9370-417043313C8F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864840" y="3508560"/>
              <a:ext cx="77472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423200</xdr:colOff>
      <xdr:row>11</xdr:row>
      <xdr:rowOff>34040</xdr:rowOff>
    </xdr:from>
    <xdr:to>
      <xdr:col>12</xdr:col>
      <xdr:colOff>325261</xdr:colOff>
      <xdr:row>11</xdr:row>
      <xdr:rowOff>262640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700-00001C000000}"/>
                </a:ext>
              </a:extLst>
            </xdr14:cNvPr>
            <xdr14:cNvContentPartPr/>
          </xdr14:nvContentPartPr>
          <xdr14:nvPr macro=""/>
          <xdr14:xfrm>
            <a:off x="7027200" y="3666240"/>
            <a:ext cx="727560" cy="2286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18D1D528-C193-CC44-A62D-F836D5C4557A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996600" y="3635640"/>
              <a:ext cx="788760" cy="28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44500</xdr:colOff>
      <xdr:row>3</xdr:row>
      <xdr:rowOff>144840</xdr:rowOff>
    </xdr:from>
    <xdr:to>
      <xdr:col>10</xdr:col>
      <xdr:colOff>758020</xdr:colOff>
      <xdr:row>4</xdr:row>
      <xdr:rowOff>203800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700-00001D000000}"/>
                </a:ext>
              </a:extLst>
            </xdr14:cNvPr>
            <xdr14:cNvContentPartPr/>
          </xdr14:nvContentPartPr>
          <xdr14:nvPr macro=""/>
          <xdr14:xfrm>
            <a:off x="5823000" y="1135440"/>
            <a:ext cx="713520" cy="3891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33272715-8A6B-FD40-A283-40CF00203852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792400" y="1104480"/>
              <a:ext cx="774720" cy="45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58520</xdr:colOff>
      <xdr:row>3</xdr:row>
      <xdr:rowOff>55200</xdr:rowOff>
    </xdr:from>
    <xdr:to>
      <xdr:col>11</xdr:col>
      <xdr:colOff>511040</xdr:colOff>
      <xdr:row>4</xdr:row>
      <xdr:rowOff>219280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700-00001E000000}"/>
                </a:ext>
              </a:extLst>
            </xdr14:cNvPr>
            <xdr14:cNvContentPartPr/>
          </xdr14:nvContentPartPr>
          <xdr14:nvPr macro=""/>
          <xdr14:xfrm>
            <a:off x="6662520" y="1045800"/>
            <a:ext cx="452520" cy="49428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08B56C13-C67A-0747-AA9D-B3357E97B1E1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631560" y="1015200"/>
              <a:ext cx="513720" cy="55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490920</xdr:colOff>
      <xdr:row>4</xdr:row>
      <xdr:rowOff>259600</xdr:rowOff>
    </xdr:from>
    <xdr:to>
      <xdr:col>10</xdr:col>
      <xdr:colOff>421060</xdr:colOff>
      <xdr:row>6</xdr:row>
      <xdr:rowOff>161880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0700-00001F000000}"/>
                </a:ext>
              </a:extLst>
            </xdr14:cNvPr>
            <xdr14:cNvContentPartPr/>
          </xdr14:nvContentPartPr>
          <xdr14:nvPr macro=""/>
          <xdr14:xfrm>
            <a:off x="5443920" y="1580400"/>
            <a:ext cx="755640" cy="5626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6208E31F-B5A6-F741-82D6-E44304CB39C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413320" y="1549800"/>
              <a:ext cx="816840" cy="62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417820</xdr:colOff>
      <xdr:row>4</xdr:row>
      <xdr:rowOff>303880</xdr:rowOff>
    </xdr:from>
    <xdr:to>
      <xdr:col>10</xdr:col>
      <xdr:colOff>816700</xdr:colOff>
      <xdr:row>6</xdr:row>
      <xdr:rowOff>6360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700-000020000000}"/>
                </a:ext>
              </a:extLst>
            </xdr14:cNvPr>
            <xdr14:cNvContentPartPr/>
          </xdr14:nvContentPartPr>
          <xdr14:nvPr macro=""/>
          <xdr14:xfrm>
            <a:off x="6196320" y="1624680"/>
            <a:ext cx="398880" cy="36288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7D0EED22-83F7-8546-832A-586355F65BA3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6165720" y="1594080"/>
              <a:ext cx="460440" cy="42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266240</xdr:colOff>
      <xdr:row>4</xdr:row>
      <xdr:rowOff>302440</xdr:rowOff>
    </xdr:from>
    <xdr:to>
      <xdr:col>11</xdr:col>
      <xdr:colOff>724160</xdr:colOff>
      <xdr:row>5</xdr:row>
      <xdr:rowOff>314960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0700-000021000000}"/>
                </a:ext>
              </a:extLst>
            </xdr14:cNvPr>
            <xdr14:cNvContentPartPr/>
          </xdr14:nvContentPartPr>
          <xdr14:nvPr macro=""/>
          <xdr14:xfrm>
            <a:off x="6870240" y="1623240"/>
            <a:ext cx="457920" cy="3427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64ECD92E-0BF7-144E-AAA3-475F4C99DE85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6839280" y="1592640"/>
              <a:ext cx="519480" cy="40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7340</xdr:colOff>
      <xdr:row>4</xdr:row>
      <xdr:rowOff>28120</xdr:rowOff>
    </xdr:from>
    <xdr:to>
      <xdr:col>14</xdr:col>
      <xdr:colOff>77900</xdr:colOff>
      <xdr:row>4</xdr:row>
      <xdr:rowOff>71680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0700-000022000000}"/>
                </a:ext>
              </a:extLst>
            </xdr14:cNvPr>
            <xdr14:cNvContentPartPr/>
          </xdr14:nvContentPartPr>
          <xdr14:nvPr macro=""/>
          <xdr14:xfrm>
            <a:off x="9087840" y="1348920"/>
            <a:ext cx="70560" cy="4356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46AA3BF3-DCA6-4D4D-AC89-2CFF7471EE65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057240" y="1318320"/>
              <a:ext cx="131760" cy="10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791780</xdr:colOff>
      <xdr:row>4</xdr:row>
      <xdr:rowOff>88600</xdr:rowOff>
    </xdr:from>
    <xdr:to>
      <xdr:col>14</xdr:col>
      <xdr:colOff>824900</xdr:colOff>
      <xdr:row>4</xdr:row>
      <xdr:rowOff>119200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0700-000023000000}"/>
                </a:ext>
              </a:extLst>
            </xdr14:cNvPr>
            <xdr14:cNvContentPartPr/>
          </xdr14:nvContentPartPr>
          <xdr14:nvPr macro=""/>
          <xdr14:xfrm>
            <a:off x="9872280" y="1409400"/>
            <a:ext cx="33120" cy="306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05D14976-682F-1247-BA4C-84E8D755EB71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841320" y="1378800"/>
              <a:ext cx="94320" cy="9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77140</xdr:colOff>
      <xdr:row>3</xdr:row>
      <xdr:rowOff>294960</xdr:rowOff>
    </xdr:from>
    <xdr:to>
      <xdr:col>16</xdr:col>
      <xdr:colOff>127900</xdr:colOff>
      <xdr:row>4</xdr:row>
      <xdr:rowOff>37480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700-000024000000}"/>
                </a:ext>
              </a:extLst>
            </xdr14:cNvPr>
            <xdr14:cNvContentPartPr/>
          </xdr14:nvContentPartPr>
          <xdr14:nvPr macro=""/>
          <xdr14:xfrm>
            <a:off x="10808640" y="1285560"/>
            <a:ext cx="50760" cy="727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DD877E92-2B85-1E46-917C-A8FA4F9DC377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0778040" y="1254600"/>
              <a:ext cx="112320" cy="13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736980</xdr:colOff>
      <xdr:row>1</xdr:row>
      <xdr:rowOff>62920</xdr:rowOff>
    </xdr:from>
    <xdr:to>
      <xdr:col>19</xdr:col>
      <xdr:colOff>714641</xdr:colOff>
      <xdr:row>3</xdr:row>
      <xdr:rowOff>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700-000025000000}"/>
                </a:ext>
              </a:extLst>
            </xdr14:cNvPr>
            <xdr14:cNvContentPartPr/>
          </xdr14:nvContentPartPr>
          <xdr14:nvPr macro=""/>
          <xdr14:xfrm>
            <a:off x="13119480" y="393120"/>
            <a:ext cx="803160" cy="6436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0B81F3D0-163B-7D46-867A-D76CA73E5F52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3088520" y="362520"/>
              <a:ext cx="864720" cy="70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411900</xdr:colOff>
      <xdr:row>3</xdr:row>
      <xdr:rowOff>94080</xdr:rowOff>
    </xdr:from>
    <xdr:to>
      <xdr:col>19</xdr:col>
      <xdr:colOff>203441</xdr:colOff>
      <xdr:row>4</xdr:row>
      <xdr:rowOff>255280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700-000026000000}"/>
                </a:ext>
              </a:extLst>
            </xdr14:cNvPr>
            <xdr14:cNvContentPartPr/>
          </xdr14:nvContentPartPr>
          <xdr14:nvPr macro=""/>
          <xdr14:xfrm>
            <a:off x="12794400" y="1084680"/>
            <a:ext cx="617040" cy="4914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BAA81633-7B5E-9949-9E0E-F991C923926A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763800" y="1054080"/>
              <a:ext cx="678240" cy="55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340960</xdr:colOff>
      <xdr:row>3</xdr:row>
      <xdr:rowOff>79680</xdr:rowOff>
    </xdr:from>
    <xdr:to>
      <xdr:col>20</xdr:col>
      <xdr:colOff>10099</xdr:colOff>
      <xdr:row>4</xdr:row>
      <xdr:rowOff>229000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700-000027000000}"/>
                </a:ext>
              </a:extLst>
            </xdr14:cNvPr>
            <xdr14:cNvContentPartPr/>
          </xdr14:nvContentPartPr>
          <xdr14:nvPr macro=""/>
          <xdr14:xfrm>
            <a:off x="13548960" y="1070280"/>
            <a:ext cx="494640" cy="47952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695A52A6-BAD2-DF4E-AD6B-350834DAE7BE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3518000" y="1039680"/>
              <a:ext cx="55584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166740</xdr:colOff>
      <xdr:row>5</xdr:row>
      <xdr:rowOff>135320</xdr:rowOff>
    </xdr:from>
    <xdr:to>
      <xdr:col>18</xdr:col>
      <xdr:colOff>630420</xdr:colOff>
      <xdr:row>6</xdr:row>
      <xdr:rowOff>75480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700-000028000000}"/>
                </a:ext>
              </a:extLst>
            </xdr14:cNvPr>
            <xdr14:cNvContentPartPr/>
          </xdr14:nvContentPartPr>
          <xdr14:nvPr macro=""/>
          <xdr14:xfrm>
            <a:off x="12549240" y="1786320"/>
            <a:ext cx="463680" cy="2703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95C7680E-3AF4-A94E-ACB5-0FE2D2231707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2518640" y="1755720"/>
              <a:ext cx="52488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787380</xdr:colOff>
      <xdr:row>4</xdr:row>
      <xdr:rowOff>312520</xdr:rowOff>
    </xdr:from>
    <xdr:to>
      <xdr:col>19</xdr:col>
      <xdr:colOff>316121</xdr:colOff>
      <xdr:row>6</xdr:row>
      <xdr:rowOff>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700-000029000000}"/>
                </a:ext>
              </a:extLst>
            </xdr14:cNvPr>
            <xdr14:cNvContentPartPr/>
          </xdr14:nvContentPartPr>
          <xdr14:nvPr macro=""/>
          <xdr14:xfrm>
            <a:off x="13169880" y="1633320"/>
            <a:ext cx="354240" cy="35712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AE3EA02E-D1DD-0940-9EC5-3111AEE11109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3139280" y="1602720"/>
              <a:ext cx="41544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321160</xdr:colOff>
      <xdr:row>5</xdr:row>
      <xdr:rowOff>110840</xdr:rowOff>
    </xdr:from>
    <xdr:to>
      <xdr:col>19</xdr:col>
      <xdr:colOff>551560</xdr:colOff>
      <xdr:row>6</xdr:row>
      <xdr:rowOff>66840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0700-00002A000000}"/>
                </a:ext>
              </a:extLst>
            </xdr14:cNvPr>
            <xdr14:cNvContentPartPr/>
          </xdr14:nvContentPartPr>
          <xdr14:nvPr macro=""/>
          <xdr14:xfrm>
            <a:off x="13529160" y="1761840"/>
            <a:ext cx="230400" cy="2862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7F03EB78-5B76-5440-9637-44249FE2EA29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3498560" y="1731240"/>
              <a:ext cx="291960" cy="34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635440</xdr:colOff>
      <xdr:row>4</xdr:row>
      <xdr:rowOff>325480</xdr:rowOff>
    </xdr:from>
    <xdr:to>
      <xdr:col>20</xdr:col>
      <xdr:colOff>158419</xdr:colOff>
      <xdr:row>5</xdr:row>
      <xdr:rowOff>321800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0700-00002B000000}"/>
                </a:ext>
              </a:extLst>
            </xdr14:cNvPr>
            <xdr14:cNvContentPartPr/>
          </xdr14:nvContentPartPr>
          <xdr14:nvPr macro=""/>
          <xdr14:xfrm>
            <a:off x="13843440" y="1646280"/>
            <a:ext cx="348480" cy="3265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30437A99-D2CC-EA41-AD4A-FB91FC843DC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3812840" y="1615680"/>
              <a:ext cx="409680" cy="38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697380</xdr:colOff>
      <xdr:row>7</xdr:row>
      <xdr:rowOff>195640</xdr:rowOff>
    </xdr:from>
    <xdr:to>
      <xdr:col>20</xdr:col>
      <xdr:colOff>397100</xdr:colOff>
      <xdr:row>14</xdr:row>
      <xdr:rowOff>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700-00002C000000}"/>
                </a:ext>
              </a:extLst>
            </xdr14:cNvPr>
            <xdr14:cNvContentPartPr/>
          </xdr14:nvContentPartPr>
          <xdr14:nvPr macro=""/>
          <xdr14:xfrm>
            <a:off x="13079880" y="2507040"/>
            <a:ext cx="1350720" cy="21211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C973D21A-CB05-1944-A30F-580DAF0213B8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3049280" y="2476080"/>
              <a:ext cx="1411920" cy="21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40360</xdr:colOff>
      <xdr:row>9</xdr:row>
      <xdr:rowOff>191880</xdr:rowOff>
    </xdr:from>
    <xdr:to>
      <xdr:col>19</xdr:col>
      <xdr:colOff>529240</xdr:colOff>
      <xdr:row>9</xdr:row>
      <xdr:rowOff>312120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700-00002D000000}"/>
                </a:ext>
              </a:extLst>
            </xdr14:cNvPr>
            <xdr14:cNvContentPartPr/>
          </xdr14:nvContentPartPr>
          <xdr14:nvPr macro=""/>
          <xdr14:xfrm>
            <a:off x="13248360" y="3163680"/>
            <a:ext cx="488880" cy="12024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31CA33F5-7C98-7A45-B119-E19BE906BFC1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3217760" y="3133080"/>
              <a:ext cx="550080" cy="18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149800</xdr:colOff>
      <xdr:row>9</xdr:row>
      <xdr:rowOff>89640</xdr:rowOff>
    </xdr:from>
    <xdr:to>
      <xdr:col>19</xdr:col>
      <xdr:colOff>425200</xdr:colOff>
      <xdr:row>9</xdr:row>
      <xdr:rowOff>163800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700-00002E000000}"/>
                </a:ext>
              </a:extLst>
            </xdr14:cNvPr>
            <xdr14:cNvContentPartPr/>
          </xdr14:nvContentPartPr>
          <xdr14:nvPr macro=""/>
          <xdr14:xfrm>
            <a:off x="13357800" y="3061440"/>
            <a:ext cx="275400" cy="741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BA56B03A-625C-4F4D-89B3-F9E87D9DB8D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3327200" y="3030480"/>
              <a:ext cx="336960" cy="13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649440</xdr:colOff>
      <xdr:row>18</xdr:row>
      <xdr:rowOff>285994</xdr:rowOff>
    </xdr:from>
    <xdr:to>
      <xdr:col>2</xdr:col>
      <xdr:colOff>324537</xdr:colOff>
      <xdr:row>31</xdr:row>
      <xdr:rowOff>288566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0700-00002F000000}"/>
                </a:ext>
              </a:extLst>
            </xdr14:cNvPr>
            <xdr14:cNvContentPartPr/>
          </xdr14:nvContentPartPr>
          <xdr14:nvPr macro=""/>
          <xdr14:xfrm>
            <a:off x="649440" y="6164280"/>
            <a:ext cx="1344240" cy="42480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6641B9E9-4AF3-3343-A810-9CCE7D2E783E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633960" y="6148800"/>
              <a:ext cx="1374840" cy="427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195914</xdr:colOff>
      <xdr:row>17</xdr:row>
      <xdr:rowOff>281006</xdr:rowOff>
    </xdr:from>
    <xdr:to>
      <xdr:col>11</xdr:col>
      <xdr:colOff>809714</xdr:colOff>
      <xdr:row>21</xdr:row>
      <xdr:rowOff>189000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0700-000030000000}"/>
                </a:ext>
              </a:extLst>
            </xdr14:cNvPr>
            <xdr14:cNvContentPartPr/>
          </xdr14:nvContentPartPr>
          <xdr14:nvPr macro=""/>
          <xdr14:xfrm>
            <a:off x="9376200" y="5832720"/>
            <a:ext cx="613800" cy="121428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137755A0-D053-F248-8C18-4E2CEA863D03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9361080" y="5817600"/>
              <a:ext cx="644400" cy="124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598400</xdr:colOff>
      <xdr:row>18</xdr:row>
      <xdr:rowOff>73954</xdr:rowOff>
    </xdr:from>
    <xdr:to>
      <xdr:col>8</xdr:col>
      <xdr:colOff>297709</xdr:colOff>
      <xdr:row>21</xdr:row>
      <xdr:rowOff>88920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0700-000031000000}"/>
                </a:ext>
              </a:extLst>
            </xdr14:cNvPr>
            <xdr14:cNvContentPartPr/>
          </xdr14:nvContentPartPr>
          <xdr14:nvPr macro=""/>
          <xdr14:xfrm>
            <a:off x="6440400" y="5952240"/>
            <a:ext cx="533880" cy="9946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02EF8D9D-1058-4C4B-9597-5DCF4F41C6AE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6425280" y="5937115"/>
              <a:ext cx="564120" cy="10252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671754</xdr:colOff>
      <xdr:row>17</xdr:row>
      <xdr:rowOff>264446</xdr:rowOff>
    </xdr:from>
    <xdr:to>
      <xdr:col>5</xdr:col>
      <xdr:colOff>619463</xdr:colOff>
      <xdr:row>20</xdr:row>
      <xdr:rowOff>313251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700-000032000000}"/>
                </a:ext>
              </a:extLst>
            </xdr14:cNvPr>
            <xdr14:cNvContentPartPr/>
          </xdr14:nvContentPartPr>
          <xdr14:nvPr macro=""/>
          <xdr14:xfrm>
            <a:off x="4010040" y="5816160"/>
            <a:ext cx="782280" cy="10285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C2AE22BF-2079-4E4B-850D-51A6728E7295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994920" y="5801040"/>
              <a:ext cx="812880" cy="105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12303</xdr:colOff>
      <xdr:row>17</xdr:row>
      <xdr:rowOff>140606</xdr:rowOff>
    </xdr:from>
    <xdr:to>
      <xdr:col>19</xdr:col>
      <xdr:colOff>790983</xdr:colOff>
      <xdr:row>20</xdr:row>
      <xdr:rowOff>273291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700-000033000000}"/>
                </a:ext>
              </a:extLst>
            </xdr14:cNvPr>
            <xdr14:cNvContentPartPr/>
          </xdr14:nvContentPartPr>
          <xdr14:nvPr macro=""/>
          <xdr14:xfrm>
            <a:off x="15869160" y="5692320"/>
            <a:ext cx="778680" cy="111240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30192637-6441-3C47-B140-7E84276C2D47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54033" y="5677195"/>
              <a:ext cx="809294" cy="11430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651594</xdr:colOff>
      <xdr:row>21</xdr:row>
      <xdr:rowOff>80280</xdr:rowOff>
    </xdr:from>
    <xdr:to>
      <xdr:col>6</xdr:col>
      <xdr:colOff>13491</xdr:colOff>
      <xdr:row>23</xdr:row>
      <xdr:rowOff>217697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700-000034000000}"/>
                </a:ext>
              </a:extLst>
            </xdr14:cNvPr>
            <xdr14:cNvContentPartPr/>
          </xdr14:nvContentPartPr>
          <xdr14:nvPr macro=""/>
          <xdr14:xfrm>
            <a:off x="3989880" y="6938280"/>
            <a:ext cx="1031040" cy="79056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C76C9FFE-D0B6-3848-BA6F-55A03DE1221B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3974760" y="6923160"/>
              <a:ext cx="1061640" cy="82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562400</xdr:colOff>
      <xdr:row>21</xdr:row>
      <xdr:rowOff>251640</xdr:rowOff>
    </xdr:from>
    <xdr:to>
      <xdr:col>8</xdr:col>
      <xdr:colOff>518389</xdr:colOff>
      <xdr:row>24</xdr:row>
      <xdr:rowOff>32606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700-000035000000}"/>
                </a:ext>
              </a:extLst>
            </xdr14:cNvPr>
            <xdr14:cNvContentPartPr/>
          </xdr14:nvContentPartPr>
          <xdr14:nvPr macro=""/>
          <xdr14:xfrm>
            <a:off x="6404400" y="7109640"/>
            <a:ext cx="790560" cy="76068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0A747DE3-AC2F-074A-B686-7B1EF0454331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389280" y="7094167"/>
              <a:ext cx="820800" cy="7912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191954</xdr:colOff>
      <xdr:row>22</xdr:row>
      <xdr:rowOff>7509</xdr:rowOff>
    </xdr:from>
    <xdr:to>
      <xdr:col>12</xdr:col>
      <xdr:colOff>219943</xdr:colOff>
      <xdr:row>24</xdr:row>
      <xdr:rowOff>115766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700-000036000000}"/>
                </a:ext>
              </a:extLst>
            </xdr14:cNvPr>
            <xdr14:cNvContentPartPr/>
          </xdr14:nvContentPartPr>
          <xdr14:nvPr macro=""/>
          <xdr14:xfrm>
            <a:off x="9372240" y="7192080"/>
            <a:ext cx="862560" cy="76140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F5250B50-F3D0-2547-8854-F7461DC46FC7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9356760" y="7176600"/>
              <a:ext cx="893160" cy="79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802954</xdr:colOff>
      <xdr:row>21</xdr:row>
      <xdr:rowOff>249480</xdr:rowOff>
    </xdr:from>
    <xdr:to>
      <xdr:col>20</xdr:col>
      <xdr:colOff>337291</xdr:colOff>
      <xdr:row>24</xdr:row>
      <xdr:rowOff>227006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700-000037000000}"/>
                </a:ext>
              </a:extLst>
            </xdr14:cNvPr>
            <xdr14:cNvContentPartPr/>
          </xdr14:nvContentPartPr>
          <xdr14:nvPr macro=""/>
          <xdr14:xfrm>
            <a:off x="15825240" y="7107480"/>
            <a:ext cx="1203480" cy="95724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7110EDA7-C258-A44C-A98C-19AE7C54236B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809760" y="7092000"/>
              <a:ext cx="1234080" cy="9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41829</xdr:colOff>
      <xdr:row>23</xdr:row>
      <xdr:rowOff>134537</xdr:rowOff>
    </xdr:from>
    <xdr:to>
      <xdr:col>15</xdr:col>
      <xdr:colOff>142629</xdr:colOff>
      <xdr:row>23</xdr:row>
      <xdr:rowOff>143177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700-000038000000}"/>
                </a:ext>
              </a:extLst>
            </xdr14:cNvPr>
            <xdr14:cNvContentPartPr/>
          </xdr14:nvContentPartPr>
          <xdr14:nvPr macro=""/>
          <xdr14:xfrm>
            <a:off x="12560400" y="7645680"/>
            <a:ext cx="100800" cy="864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3063CEE0-6458-1C45-B0B0-4E4E25DD3A82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2545280" y="7630560"/>
              <a:ext cx="13104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820149</xdr:colOff>
      <xdr:row>23</xdr:row>
      <xdr:rowOff>109697</xdr:rowOff>
    </xdr:from>
    <xdr:to>
      <xdr:col>16</xdr:col>
      <xdr:colOff>258817</xdr:colOff>
      <xdr:row>23</xdr:row>
      <xdr:rowOff>110057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700-000039000000}"/>
                </a:ext>
              </a:extLst>
            </xdr14:cNvPr>
            <xdr14:cNvContentPartPr/>
          </xdr14:nvContentPartPr>
          <xdr14:nvPr macro=""/>
          <xdr14:xfrm>
            <a:off x="13338720" y="7620840"/>
            <a:ext cx="273240" cy="36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54E28670-EC62-0D44-A384-92B4C634B6E5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3323240" y="7605720"/>
              <a:ext cx="3034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133446</xdr:colOff>
      <xdr:row>23</xdr:row>
      <xdr:rowOff>169457</xdr:rowOff>
    </xdr:from>
    <xdr:to>
      <xdr:col>17</xdr:col>
      <xdr:colOff>133806</xdr:colOff>
      <xdr:row>23</xdr:row>
      <xdr:rowOff>169817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700-00003A000000}"/>
                </a:ext>
              </a:extLst>
            </xdr14:cNvPr>
            <xdr14:cNvContentPartPr/>
          </xdr14:nvContentPartPr>
          <xdr14:nvPr macro=""/>
          <xdr14:xfrm>
            <a:off x="14321160" y="7680600"/>
            <a:ext cx="360" cy="36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ADD85CF4-CC02-6840-BD67-3CB44ACE6450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4306040" y="7665480"/>
              <a:ext cx="3096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338829</xdr:colOff>
      <xdr:row>19</xdr:row>
      <xdr:rowOff>312583</xdr:rowOff>
    </xdr:from>
    <xdr:to>
      <xdr:col>15</xdr:col>
      <xdr:colOff>471669</xdr:colOff>
      <xdr:row>19</xdr:row>
      <xdr:rowOff>312943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700-00003B000000}"/>
                </a:ext>
              </a:extLst>
            </xdr14:cNvPr>
            <xdr14:cNvContentPartPr/>
          </xdr14:nvContentPartPr>
          <xdr14:nvPr macro=""/>
          <xdr14:xfrm>
            <a:off x="12857400" y="6517440"/>
            <a:ext cx="132840" cy="36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6B154D22-677B-E942-990D-D38C43A41739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2842280" y="6502320"/>
              <a:ext cx="1630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342337</xdr:colOff>
      <xdr:row>19</xdr:row>
      <xdr:rowOff>207463</xdr:rowOff>
    </xdr:from>
    <xdr:to>
      <xdr:col>16</xdr:col>
      <xdr:colOff>679657</xdr:colOff>
      <xdr:row>19</xdr:row>
      <xdr:rowOff>222223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700-00003C000000}"/>
                </a:ext>
              </a:extLst>
            </xdr14:cNvPr>
            <xdr14:cNvContentPartPr/>
          </xdr14:nvContentPartPr>
          <xdr14:nvPr macro=""/>
          <xdr14:xfrm>
            <a:off x="13695480" y="6412320"/>
            <a:ext cx="337320" cy="1476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D3C6DB65-1F33-DF48-8B04-FDE5EC815643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3680360" y="6397200"/>
              <a:ext cx="36756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291206</xdr:colOff>
      <xdr:row>17</xdr:row>
      <xdr:rowOff>14246</xdr:rowOff>
    </xdr:from>
    <xdr:to>
      <xdr:col>25</xdr:col>
      <xdr:colOff>776394</xdr:colOff>
      <xdr:row>25</xdr:row>
      <xdr:rowOff>189154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0700-00003D000000}"/>
                </a:ext>
              </a:extLst>
            </xdr14:cNvPr>
            <xdr14:cNvContentPartPr/>
          </xdr14:nvContentPartPr>
          <xdr14:nvPr macro=""/>
          <xdr14:xfrm>
            <a:off x="20320920" y="5565960"/>
            <a:ext cx="1319760" cy="2787480"/>
          </xdr14:xfrm>
        </xdr:contentPart>
      </mc:Choice>
      <mc:Fallback xmlns="">
        <xdr:pic>
          <xdr:nvPicPr>
            <xdr:cNvPr id="114" name="Ink 113">
              <a:extLst>
                <a:ext uri="{FF2B5EF4-FFF2-40B4-BE49-F238E27FC236}">
                  <a16:creationId xmlns:a16="http://schemas.microsoft.com/office/drawing/2014/main" id="{0261D5D0-7F71-B549-9301-1043F2B96331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20305800" y="5550840"/>
              <a:ext cx="1350360" cy="281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636086</xdr:colOff>
      <xdr:row>28</xdr:row>
      <xdr:rowOff>207360</xdr:rowOff>
    </xdr:from>
    <xdr:to>
      <xdr:col>25</xdr:col>
      <xdr:colOff>596034</xdr:colOff>
      <xdr:row>31</xdr:row>
      <xdr:rowOff>236726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0700-00003E000000}"/>
                </a:ext>
              </a:extLst>
            </xdr14:cNvPr>
            <xdr14:cNvContentPartPr/>
          </xdr14:nvContentPartPr>
          <xdr14:nvPr macro=""/>
          <xdr14:xfrm>
            <a:off x="20665800" y="9351360"/>
            <a:ext cx="794520" cy="1009080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98E569E6-4E4F-164C-BE1A-1B4FED855A35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20650680" y="9336240"/>
              <a:ext cx="825120" cy="10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664166</xdr:colOff>
      <xdr:row>27</xdr:row>
      <xdr:rowOff>294891</xdr:rowOff>
    </xdr:from>
    <xdr:to>
      <xdr:col>25</xdr:col>
      <xdr:colOff>487674</xdr:colOff>
      <xdr:row>27</xdr:row>
      <xdr:rowOff>309651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0700-00003F000000}"/>
                </a:ext>
              </a:extLst>
            </xdr14:cNvPr>
            <xdr14:cNvContentPartPr/>
          </xdr14:nvContentPartPr>
          <xdr14:nvPr macro=""/>
          <xdr14:xfrm>
            <a:off x="20693880" y="9112320"/>
            <a:ext cx="658080" cy="14760"/>
          </xdr14:xfrm>
        </xdr:contentPart>
      </mc:Choice>
      <mc:Fallback xmlns="">
        <xdr:pic>
          <xdr:nvPicPr>
            <xdr:cNvPr id="121" name="Ink 120">
              <a:extLst>
                <a:ext uri="{FF2B5EF4-FFF2-40B4-BE49-F238E27FC236}">
                  <a16:creationId xmlns:a16="http://schemas.microsoft.com/office/drawing/2014/main" id="{F35438EC-2A0A-A94A-B783-4F252C962CDA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20678760" y="9096840"/>
              <a:ext cx="688680" cy="453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763200</xdr:colOff>
      <xdr:row>8</xdr:row>
      <xdr:rowOff>279440</xdr:rowOff>
    </xdr:from>
    <xdr:to>
      <xdr:col>6</xdr:col>
      <xdr:colOff>163019</xdr:colOff>
      <xdr:row>16</xdr:row>
      <xdr:rowOff>185200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14:cNvPr>
            <xdr14:cNvContentPartPr/>
          </xdr14:nvContentPartPr>
          <xdr14:nvPr macro=""/>
          <xdr14:xfrm>
            <a:off x="763200" y="2921040"/>
            <a:ext cx="1876320" cy="2547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A3A9DB38-B260-DA4C-9B6D-8FD8C12B06D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32600" y="2890440"/>
              <a:ext cx="1937880" cy="260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598300</xdr:colOff>
      <xdr:row>9</xdr:row>
      <xdr:rowOff>281520</xdr:rowOff>
    </xdr:from>
    <xdr:to>
      <xdr:col>6</xdr:col>
      <xdr:colOff>129540</xdr:colOff>
      <xdr:row>10</xdr:row>
      <xdr:rowOff>194320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14:cNvPr>
            <xdr14:cNvContentPartPr/>
          </xdr14:nvContentPartPr>
          <xdr14:nvPr macro=""/>
          <xdr14:xfrm>
            <a:off x="1423800" y="3253320"/>
            <a:ext cx="1182240" cy="2430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1904D794-FBC1-314E-A566-E0E2687E5EB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393200" y="3222720"/>
              <a:ext cx="124344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575980</xdr:colOff>
      <xdr:row>10</xdr:row>
      <xdr:rowOff>112960</xdr:rowOff>
    </xdr:from>
    <xdr:to>
      <xdr:col>6</xdr:col>
      <xdr:colOff>115500</xdr:colOff>
      <xdr:row>11</xdr:row>
      <xdr:rowOff>25760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14:cNvPr>
            <xdr14:cNvContentPartPr/>
          </xdr14:nvContentPartPr>
          <xdr14:nvPr macro=""/>
          <xdr14:xfrm>
            <a:off x="1401480" y="3414960"/>
            <a:ext cx="1190520" cy="24300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34A9F55E-B690-0249-8BC4-28DD9D0FF85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370520" y="3384360"/>
              <a:ext cx="125208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749860</xdr:colOff>
      <xdr:row>1</xdr:row>
      <xdr:rowOff>90280</xdr:rowOff>
    </xdr:from>
    <xdr:to>
      <xdr:col>5</xdr:col>
      <xdr:colOff>539601</xdr:colOff>
      <xdr:row>3</xdr:row>
      <xdr:rowOff>227280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14:cNvPr>
            <xdr14:cNvContentPartPr/>
          </xdr14:nvContentPartPr>
          <xdr14:nvPr macro=""/>
          <xdr14:xfrm>
            <a:off x="1575360" y="420480"/>
            <a:ext cx="615240" cy="79740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2062F8DB-D8EC-8443-B66B-8B6F29F724A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544760" y="389880"/>
              <a:ext cx="676440" cy="85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612320</xdr:colOff>
      <xdr:row>1</xdr:row>
      <xdr:rowOff>159760</xdr:rowOff>
    </xdr:from>
    <xdr:to>
      <xdr:col>6</xdr:col>
      <xdr:colOff>90299</xdr:colOff>
      <xdr:row>3</xdr:row>
      <xdr:rowOff>214320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14:cNvPr>
            <xdr14:cNvContentPartPr/>
          </xdr14:nvContentPartPr>
          <xdr14:nvPr macro=""/>
          <xdr14:xfrm>
            <a:off x="2263320" y="489960"/>
            <a:ext cx="303480" cy="714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9C41A162-6EFE-A34E-AA3C-5D67F881E22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232360" y="459360"/>
              <a:ext cx="365040" cy="77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230380</xdr:colOff>
      <xdr:row>3</xdr:row>
      <xdr:rowOff>208200</xdr:rowOff>
    </xdr:from>
    <xdr:to>
      <xdr:col>5</xdr:col>
      <xdr:colOff>213801</xdr:colOff>
      <xdr:row>4</xdr:row>
      <xdr:rowOff>285520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14:cNvPr>
            <xdr14:cNvContentPartPr/>
          </xdr14:nvContentPartPr>
          <xdr14:nvPr macro=""/>
          <xdr14:xfrm>
            <a:off x="1055880" y="1198800"/>
            <a:ext cx="808920" cy="4075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E9410EE1-CDF0-EB44-83EC-FBC444B42E03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25280" y="1168200"/>
              <a:ext cx="870120" cy="46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474800</xdr:colOff>
      <xdr:row>3</xdr:row>
      <xdr:rowOff>243480</xdr:rowOff>
    </xdr:from>
    <xdr:to>
      <xdr:col>6</xdr:col>
      <xdr:colOff>239339</xdr:colOff>
      <xdr:row>5</xdr:row>
      <xdr:rowOff>10040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14:cNvPr>
            <xdr14:cNvContentPartPr/>
          </xdr14:nvContentPartPr>
          <xdr14:nvPr macro=""/>
          <xdr14:xfrm>
            <a:off x="2125800" y="1234080"/>
            <a:ext cx="590040" cy="4269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2BBFAB8D-7E72-4E4D-A2CF-8098FFB1115C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094840" y="1203480"/>
              <a:ext cx="651240" cy="48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732940</xdr:colOff>
      <xdr:row>3</xdr:row>
      <xdr:rowOff>273000</xdr:rowOff>
    </xdr:from>
    <xdr:to>
      <xdr:col>5</xdr:col>
      <xdr:colOff>253041</xdr:colOff>
      <xdr:row>5</xdr:row>
      <xdr:rowOff>74840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14:cNvPr>
            <xdr14:cNvContentPartPr/>
          </xdr14:nvContentPartPr>
          <xdr14:nvPr macro=""/>
          <xdr14:xfrm>
            <a:off x="1558440" y="1263600"/>
            <a:ext cx="345600" cy="4622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0837806D-7DE5-EB4F-9F07-8CB3D99AB942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527840" y="1233000"/>
              <a:ext cx="407160" cy="52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480600</xdr:colOff>
      <xdr:row>4</xdr:row>
      <xdr:rowOff>289480</xdr:rowOff>
    </xdr:from>
    <xdr:to>
      <xdr:col>4</xdr:col>
      <xdr:colOff>483459</xdr:colOff>
      <xdr:row>6</xdr:row>
      <xdr:rowOff>110400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14:cNvPr>
            <xdr14:cNvContentPartPr/>
          </xdr14:nvContentPartPr>
          <xdr14:nvPr macro=""/>
          <xdr14:xfrm>
            <a:off x="480600" y="1610280"/>
            <a:ext cx="828360" cy="4813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880D7C61-09F9-F34E-AB84-7A94A6545E2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50000" y="1579680"/>
              <a:ext cx="889920" cy="54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539260</xdr:colOff>
      <xdr:row>5</xdr:row>
      <xdr:rowOff>154040</xdr:rowOff>
    </xdr:from>
    <xdr:to>
      <xdr:col>5</xdr:col>
      <xdr:colOff>320721</xdr:colOff>
      <xdr:row>6</xdr:row>
      <xdr:rowOff>264480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800-00000B000000}"/>
                </a:ext>
              </a:extLst>
            </xdr14:cNvPr>
            <xdr14:cNvContentPartPr/>
          </xdr14:nvContentPartPr>
          <xdr14:nvPr macro=""/>
          <xdr14:xfrm>
            <a:off x="1364760" y="1805040"/>
            <a:ext cx="606960" cy="4406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4AA0095A-0755-A24E-BE2F-FC2482EA7A7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334160" y="1774440"/>
              <a:ext cx="668160" cy="50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485960</xdr:colOff>
      <xdr:row>5</xdr:row>
      <xdr:rowOff>82040</xdr:rowOff>
    </xdr:from>
    <xdr:to>
      <xdr:col>5</xdr:col>
      <xdr:colOff>803480</xdr:colOff>
      <xdr:row>6</xdr:row>
      <xdr:rowOff>108960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800-00000C000000}"/>
                </a:ext>
              </a:extLst>
            </xdr14:cNvPr>
            <xdr14:cNvContentPartPr/>
          </xdr14:nvContentPartPr>
          <xdr14:nvPr macro=""/>
          <xdr14:xfrm>
            <a:off x="2136960" y="1733040"/>
            <a:ext cx="317520" cy="3571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AB38F092-1816-394E-B11E-B57FB1D558EA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106360" y="1702440"/>
              <a:ext cx="37908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163020</xdr:colOff>
      <xdr:row>5</xdr:row>
      <xdr:rowOff>92120</xdr:rowOff>
    </xdr:from>
    <xdr:to>
      <xdr:col>6</xdr:col>
      <xdr:colOff>550740</xdr:colOff>
      <xdr:row>6</xdr:row>
      <xdr:rowOff>105720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800-00000D000000}"/>
                </a:ext>
              </a:extLst>
            </xdr14:cNvPr>
            <xdr14:cNvContentPartPr/>
          </xdr14:nvContentPartPr>
          <xdr14:nvPr macro=""/>
          <xdr14:xfrm>
            <a:off x="2639520" y="1743120"/>
            <a:ext cx="387720" cy="34380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9CA45F76-11A2-704F-BEBB-2F2F1C07102E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608560" y="1712520"/>
              <a:ext cx="449280" cy="40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50300</xdr:colOff>
      <xdr:row>8</xdr:row>
      <xdr:rowOff>188720</xdr:rowOff>
    </xdr:from>
    <xdr:to>
      <xdr:col>8</xdr:col>
      <xdr:colOff>84500</xdr:colOff>
      <xdr:row>8</xdr:row>
      <xdr:rowOff>215000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800-00000E000000}"/>
                </a:ext>
              </a:extLst>
            </xdr14:cNvPr>
            <xdr14:cNvContentPartPr/>
          </xdr14:nvContentPartPr>
          <xdr14:nvPr macro=""/>
          <xdr14:xfrm>
            <a:off x="4177800" y="2830320"/>
            <a:ext cx="34200" cy="262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195CAC85-0933-E940-B8F3-BAE49420B26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147200" y="2799720"/>
              <a:ext cx="95400" cy="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665220</xdr:colOff>
      <xdr:row>8</xdr:row>
      <xdr:rowOff>48680</xdr:rowOff>
    </xdr:from>
    <xdr:to>
      <xdr:col>9</xdr:col>
      <xdr:colOff>395881</xdr:colOff>
      <xdr:row>17</xdr:row>
      <xdr:rowOff>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14:cNvPr>
            <xdr14:cNvContentPartPr/>
          </xdr14:nvContentPartPr>
          <xdr14:nvPr macro=""/>
          <xdr14:xfrm>
            <a:off x="3141720" y="2690280"/>
            <a:ext cx="2207160" cy="2924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6BD07DB4-5045-244D-BBC5-014BF960B294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111120" y="2659680"/>
              <a:ext cx="2268360" cy="29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260920</xdr:colOff>
      <xdr:row>9</xdr:row>
      <xdr:rowOff>174600</xdr:rowOff>
    </xdr:from>
    <xdr:to>
      <xdr:col>8</xdr:col>
      <xdr:colOff>466100</xdr:colOff>
      <xdr:row>10</xdr:row>
      <xdr:rowOff>96040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14:cNvPr>
            <xdr14:cNvContentPartPr/>
          </xdr14:nvContentPartPr>
          <xdr14:nvPr macro=""/>
          <xdr14:xfrm>
            <a:off x="3562920" y="3146400"/>
            <a:ext cx="1030680" cy="251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69C1C208-C525-1C4E-BF12-697ED0766A44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532320" y="3115800"/>
              <a:ext cx="1091880" cy="31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216280</xdr:colOff>
      <xdr:row>10</xdr:row>
      <xdr:rowOff>136000</xdr:rowOff>
    </xdr:from>
    <xdr:to>
      <xdr:col>8</xdr:col>
      <xdr:colOff>396260</xdr:colOff>
      <xdr:row>10</xdr:row>
      <xdr:rowOff>282160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14:cNvPr>
            <xdr14:cNvContentPartPr/>
          </xdr14:nvContentPartPr>
          <xdr14:nvPr macro=""/>
          <xdr14:xfrm>
            <a:off x="3518280" y="3438000"/>
            <a:ext cx="1005480" cy="1461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5F665F5C-81D1-3948-B531-EB399CB4EDA3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487320" y="3407400"/>
              <a:ext cx="1066680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502480</xdr:colOff>
      <xdr:row>1</xdr:row>
      <xdr:rowOff>175600</xdr:rowOff>
    </xdr:from>
    <xdr:to>
      <xdr:col>8</xdr:col>
      <xdr:colOff>603620</xdr:colOff>
      <xdr:row>3</xdr:row>
      <xdr:rowOff>202800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14:cNvPr>
            <xdr14:cNvContentPartPr/>
          </xdr14:nvContentPartPr>
          <xdr14:nvPr macro=""/>
          <xdr14:xfrm>
            <a:off x="3804480" y="505800"/>
            <a:ext cx="926640" cy="6876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4B04251E-7066-CB42-9AA5-925401808FA2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773880" y="475200"/>
              <a:ext cx="988200" cy="74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218800</xdr:colOff>
      <xdr:row>3</xdr:row>
      <xdr:rowOff>274440</xdr:rowOff>
    </xdr:from>
    <xdr:to>
      <xdr:col>7</xdr:col>
      <xdr:colOff>794800</xdr:colOff>
      <xdr:row>4</xdr:row>
      <xdr:rowOff>277960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14:cNvPr>
            <xdr14:cNvContentPartPr/>
          </xdr14:nvContentPartPr>
          <xdr14:nvPr macro=""/>
          <xdr14:xfrm>
            <a:off x="3520800" y="1265040"/>
            <a:ext cx="576000" cy="333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25DA6EC2-3D9D-9745-9599-C47949148B78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490200" y="1234440"/>
              <a:ext cx="637200" cy="39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353420</xdr:colOff>
      <xdr:row>3</xdr:row>
      <xdr:rowOff>167880</xdr:rowOff>
    </xdr:from>
    <xdr:to>
      <xdr:col>9</xdr:col>
      <xdr:colOff>78720</xdr:colOff>
      <xdr:row>4</xdr:row>
      <xdr:rowOff>314320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14:cNvPr>
            <xdr14:cNvContentPartPr/>
          </xdr14:nvContentPartPr>
          <xdr14:nvPr macro=""/>
          <xdr14:xfrm>
            <a:off x="4480920" y="1158480"/>
            <a:ext cx="550800" cy="4766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EA2CC4FC-9978-A944-B0AF-F6B6CABD4316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450320" y="1127520"/>
              <a:ext cx="612000" cy="53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58960</xdr:colOff>
      <xdr:row>5</xdr:row>
      <xdr:rowOff>67640</xdr:rowOff>
    </xdr:from>
    <xdr:to>
      <xdr:col>7</xdr:col>
      <xdr:colOff>471880</xdr:colOff>
      <xdr:row>6</xdr:row>
      <xdr:rowOff>45240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14:cNvPr>
            <xdr14:cNvContentPartPr/>
          </xdr14:nvContentPartPr>
          <xdr14:nvPr macro=""/>
          <xdr14:xfrm>
            <a:off x="3360960" y="1718640"/>
            <a:ext cx="412920" cy="30780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98CBB983-6E71-E740-A4D5-611F452DA78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330360" y="1687680"/>
              <a:ext cx="47448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575560</xdr:colOff>
      <xdr:row>5</xdr:row>
      <xdr:rowOff>25520</xdr:rowOff>
    </xdr:from>
    <xdr:to>
      <xdr:col>8</xdr:col>
      <xdr:colOff>132380</xdr:colOff>
      <xdr:row>5</xdr:row>
      <xdr:rowOff>319640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14:cNvPr>
            <xdr14:cNvContentPartPr/>
          </xdr14:nvContentPartPr>
          <xdr14:nvPr macro=""/>
          <xdr14:xfrm>
            <a:off x="3877560" y="1676520"/>
            <a:ext cx="382320" cy="2941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DBF597BF-07D8-E74E-A78A-A0C196310F37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846600" y="1645920"/>
              <a:ext cx="443520" cy="35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134540</xdr:colOff>
      <xdr:row>5</xdr:row>
      <xdr:rowOff>37400</xdr:rowOff>
    </xdr:from>
    <xdr:to>
      <xdr:col>8</xdr:col>
      <xdr:colOff>432620</xdr:colOff>
      <xdr:row>5</xdr:row>
      <xdr:rowOff>319280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14:cNvPr>
            <xdr14:cNvContentPartPr/>
          </xdr14:nvContentPartPr>
          <xdr14:nvPr macro=""/>
          <xdr14:xfrm>
            <a:off x="4262040" y="1688400"/>
            <a:ext cx="298080" cy="2818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6234AB4E-5139-7E47-9657-8362663BB4A7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231440" y="1657440"/>
              <a:ext cx="35928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580940</xdr:colOff>
      <xdr:row>5</xdr:row>
      <xdr:rowOff>90680</xdr:rowOff>
    </xdr:from>
    <xdr:to>
      <xdr:col>9</xdr:col>
      <xdr:colOff>98160</xdr:colOff>
      <xdr:row>6</xdr:row>
      <xdr:rowOff>26520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14:cNvPr>
            <xdr14:cNvContentPartPr/>
          </xdr14:nvContentPartPr>
          <xdr14:nvPr macro=""/>
          <xdr14:xfrm>
            <a:off x="4708440" y="1741680"/>
            <a:ext cx="342720" cy="2660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B3576DE1-0BEA-684B-A738-08229AF27352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677840" y="1711080"/>
              <a:ext cx="404280" cy="32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524380</xdr:colOff>
      <xdr:row>1</xdr:row>
      <xdr:rowOff>171280</xdr:rowOff>
    </xdr:from>
    <xdr:to>
      <xdr:col>11</xdr:col>
      <xdr:colOff>462799</xdr:colOff>
      <xdr:row>3</xdr:row>
      <xdr:rowOff>8040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14:cNvPr>
            <xdr14:cNvContentPartPr/>
          </xdr14:nvContentPartPr>
          <xdr14:nvPr macro=""/>
          <xdr14:xfrm>
            <a:off x="6302880" y="501480"/>
            <a:ext cx="763920" cy="4971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0C277B81-0F76-2446-98BB-BB4FA071329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6272280" y="470880"/>
              <a:ext cx="825480" cy="55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777100</xdr:colOff>
      <xdr:row>7</xdr:row>
      <xdr:rowOff>210040</xdr:rowOff>
    </xdr:from>
    <xdr:to>
      <xdr:col>13</xdr:col>
      <xdr:colOff>412359</xdr:colOff>
      <xdr:row>16</xdr:row>
      <xdr:rowOff>250000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14:cNvPr>
            <xdr14:cNvContentPartPr/>
          </xdr14:nvContentPartPr>
          <xdr14:nvPr macro=""/>
          <xdr14:xfrm>
            <a:off x="6555600" y="2521440"/>
            <a:ext cx="2111760" cy="301176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F0280ED5-4B31-4843-8167-3E2546F16754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6525000" y="2490480"/>
              <a:ext cx="2172960" cy="30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291440</xdr:colOff>
      <xdr:row>10</xdr:row>
      <xdr:rowOff>237160</xdr:rowOff>
    </xdr:from>
    <xdr:to>
      <xdr:col>12</xdr:col>
      <xdr:colOff>179461</xdr:colOff>
      <xdr:row>11</xdr:row>
      <xdr:rowOff>177320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14:cNvPr>
            <xdr14:cNvContentPartPr/>
          </xdr14:nvContentPartPr>
          <xdr14:nvPr macro=""/>
          <xdr14:xfrm>
            <a:off x="6895440" y="3539160"/>
            <a:ext cx="713520" cy="2703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74DFF254-0EB5-E344-B916-BEB316EFC23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864840" y="3508560"/>
              <a:ext cx="77472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423200</xdr:colOff>
      <xdr:row>11</xdr:row>
      <xdr:rowOff>34040</xdr:rowOff>
    </xdr:from>
    <xdr:to>
      <xdr:col>12</xdr:col>
      <xdr:colOff>325261</xdr:colOff>
      <xdr:row>11</xdr:row>
      <xdr:rowOff>262640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14:cNvPr>
            <xdr14:cNvContentPartPr/>
          </xdr14:nvContentPartPr>
          <xdr14:nvPr macro=""/>
          <xdr14:xfrm>
            <a:off x="7027200" y="3666240"/>
            <a:ext cx="727560" cy="2286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88CE94CA-2F48-6444-8A99-0FA6F10A4427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996600" y="3635640"/>
              <a:ext cx="788760" cy="28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44500</xdr:colOff>
      <xdr:row>3</xdr:row>
      <xdr:rowOff>144840</xdr:rowOff>
    </xdr:from>
    <xdr:to>
      <xdr:col>10</xdr:col>
      <xdr:colOff>758020</xdr:colOff>
      <xdr:row>4</xdr:row>
      <xdr:rowOff>203800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14:cNvPr>
            <xdr14:cNvContentPartPr/>
          </xdr14:nvContentPartPr>
          <xdr14:nvPr macro=""/>
          <xdr14:xfrm>
            <a:off x="5823000" y="1135440"/>
            <a:ext cx="713520" cy="3891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361E44B2-E0AE-6A43-9E13-06EED863D711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792400" y="1104480"/>
              <a:ext cx="774720" cy="45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58520</xdr:colOff>
      <xdr:row>3</xdr:row>
      <xdr:rowOff>55200</xdr:rowOff>
    </xdr:from>
    <xdr:to>
      <xdr:col>11</xdr:col>
      <xdr:colOff>511040</xdr:colOff>
      <xdr:row>4</xdr:row>
      <xdr:rowOff>219280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14:cNvPr>
            <xdr14:cNvContentPartPr/>
          </xdr14:nvContentPartPr>
          <xdr14:nvPr macro=""/>
          <xdr14:xfrm>
            <a:off x="6662520" y="1045800"/>
            <a:ext cx="452520" cy="49428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063D4ED0-47CB-9F4E-9F89-3471290CC44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631560" y="1015200"/>
              <a:ext cx="513720" cy="55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490920</xdr:colOff>
      <xdr:row>4</xdr:row>
      <xdr:rowOff>259600</xdr:rowOff>
    </xdr:from>
    <xdr:to>
      <xdr:col>10</xdr:col>
      <xdr:colOff>421060</xdr:colOff>
      <xdr:row>6</xdr:row>
      <xdr:rowOff>161880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0800-00001F000000}"/>
                </a:ext>
              </a:extLst>
            </xdr14:cNvPr>
            <xdr14:cNvContentPartPr/>
          </xdr14:nvContentPartPr>
          <xdr14:nvPr macro=""/>
          <xdr14:xfrm>
            <a:off x="5443920" y="1580400"/>
            <a:ext cx="755640" cy="5626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BA5CB620-E49A-994E-BD4F-721CB7DA09B5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413320" y="1549800"/>
              <a:ext cx="816840" cy="62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417820</xdr:colOff>
      <xdr:row>4</xdr:row>
      <xdr:rowOff>303880</xdr:rowOff>
    </xdr:from>
    <xdr:to>
      <xdr:col>10</xdr:col>
      <xdr:colOff>816700</xdr:colOff>
      <xdr:row>6</xdr:row>
      <xdr:rowOff>6360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14:cNvPr>
            <xdr14:cNvContentPartPr/>
          </xdr14:nvContentPartPr>
          <xdr14:nvPr macro=""/>
          <xdr14:xfrm>
            <a:off x="6196320" y="1624680"/>
            <a:ext cx="398880" cy="36288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6AEA93E5-DC29-0E4B-AC1B-715C65C5EE46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6165720" y="1594080"/>
              <a:ext cx="460440" cy="42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266240</xdr:colOff>
      <xdr:row>4</xdr:row>
      <xdr:rowOff>302440</xdr:rowOff>
    </xdr:from>
    <xdr:to>
      <xdr:col>11</xdr:col>
      <xdr:colOff>724160</xdr:colOff>
      <xdr:row>5</xdr:row>
      <xdr:rowOff>314960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0800-000021000000}"/>
                </a:ext>
              </a:extLst>
            </xdr14:cNvPr>
            <xdr14:cNvContentPartPr/>
          </xdr14:nvContentPartPr>
          <xdr14:nvPr macro=""/>
          <xdr14:xfrm>
            <a:off x="6870240" y="1623240"/>
            <a:ext cx="457920" cy="3427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AEA41B13-F57B-AF40-B177-432EF0A6FE13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6839280" y="1592640"/>
              <a:ext cx="519480" cy="40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7340</xdr:colOff>
      <xdr:row>4</xdr:row>
      <xdr:rowOff>28120</xdr:rowOff>
    </xdr:from>
    <xdr:to>
      <xdr:col>14</xdr:col>
      <xdr:colOff>77900</xdr:colOff>
      <xdr:row>4</xdr:row>
      <xdr:rowOff>71680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0800-000022000000}"/>
                </a:ext>
              </a:extLst>
            </xdr14:cNvPr>
            <xdr14:cNvContentPartPr/>
          </xdr14:nvContentPartPr>
          <xdr14:nvPr macro=""/>
          <xdr14:xfrm>
            <a:off x="9087840" y="1348920"/>
            <a:ext cx="70560" cy="4356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538121EF-37FD-254B-9389-48955C4281BA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057240" y="1318320"/>
              <a:ext cx="131760" cy="10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791780</xdr:colOff>
      <xdr:row>4</xdr:row>
      <xdr:rowOff>88600</xdr:rowOff>
    </xdr:from>
    <xdr:to>
      <xdr:col>14</xdr:col>
      <xdr:colOff>824900</xdr:colOff>
      <xdr:row>4</xdr:row>
      <xdr:rowOff>119200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0800-000023000000}"/>
                </a:ext>
              </a:extLst>
            </xdr14:cNvPr>
            <xdr14:cNvContentPartPr/>
          </xdr14:nvContentPartPr>
          <xdr14:nvPr macro=""/>
          <xdr14:xfrm>
            <a:off x="9872280" y="1409400"/>
            <a:ext cx="33120" cy="306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532030BB-33A3-194D-99D1-35D38AB2EF53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841320" y="1378800"/>
              <a:ext cx="94320" cy="9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77140</xdr:colOff>
      <xdr:row>3</xdr:row>
      <xdr:rowOff>294960</xdr:rowOff>
    </xdr:from>
    <xdr:to>
      <xdr:col>16</xdr:col>
      <xdr:colOff>127900</xdr:colOff>
      <xdr:row>4</xdr:row>
      <xdr:rowOff>37480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800-000024000000}"/>
                </a:ext>
              </a:extLst>
            </xdr14:cNvPr>
            <xdr14:cNvContentPartPr/>
          </xdr14:nvContentPartPr>
          <xdr14:nvPr macro=""/>
          <xdr14:xfrm>
            <a:off x="10808640" y="1285560"/>
            <a:ext cx="50760" cy="727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A08A9747-5171-4F43-BE6A-E1CAD50F3853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0778040" y="1254600"/>
              <a:ext cx="112320" cy="13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736980</xdr:colOff>
      <xdr:row>1</xdr:row>
      <xdr:rowOff>62920</xdr:rowOff>
    </xdr:from>
    <xdr:to>
      <xdr:col>19</xdr:col>
      <xdr:colOff>714641</xdr:colOff>
      <xdr:row>3</xdr:row>
      <xdr:rowOff>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800-000025000000}"/>
                </a:ext>
              </a:extLst>
            </xdr14:cNvPr>
            <xdr14:cNvContentPartPr/>
          </xdr14:nvContentPartPr>
          <xdr14:nvPr macro=""/>
          <xdr14:xfrm>
            <a:off x="13119480" y="393120"/>
            <a:ext cx="803160" cy="6436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A87C529E-7598-8E42-9CD2-FD55386EFC5B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3088520" y="362520"/>
              <a:ext cx="864720" cy="70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411900</xdr:colOff>
      <xdr:row>3</xdr:row>
      <xdr:rowOff>94080</xdr:rowOff>
    </xdr:from>
    <xdr:to>
      <xdr:col>19</xdr:col>
      <xdr:colOff>203441</xdr:colOff>
      <xdr:row>4</xdr:row>
      <xdr:rowOff>255280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800-000026000000}"/>
                </a:ext>
              </a:extLst>
            </xdr14:cNvPr>
            <xdr14:cNvContentPartPr/>
          </xdr14:nvContentPartPr>
          <xdr14:nvPr macro=""/>
          <xdr14:xfrm>
            <a:off x="12794400" y="1084680"/>
            <a:ext cx="617040" cy="4914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640D1258-7C02-204E-A263-53EAC759D1D4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763800" y="1054080"/>
              <a:ext cx="678240" cy="55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340960</xdr:colOff>
      <xdr:row>3</xdr:row>
      <xdr:rowOff>79680</xdr:rowOff>
    </xdr:from>
    <xdr:to>
      <xdr:col>20</xdr:col>
      <xdr:colOff>10099</xdr:colOff>
      <xdr:row>4</xdr:row>
      <xdr:rowOff>229000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800-000027000000}"/>
                </a:ext>
              </a:extLst>
            </xdr14:cNvPr>
            <xdr14:cNvContentPartPr/>
          </xdr14:nvContentPartPr>
          <xdr14:nvPr macro=""/>
          <xdr14:xfrm>
            <a:off x="13548960" y="1070280"/>
            <a:ext cx="494640" cy="47952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57D02950-F1D3-004B-9C1D-6D2EE1637A61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3518000" y="1039680"/>
              <a:ext cx="55584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166740</xdr:colOff>
      <xdr:row>5</xdr:row>
      <xdr:rowOff>135320</xdr:rowOff>
    </xdr:from>
    <xdr:to>
      <xdr:col>18</xdr:col>
      <xdr:colOff>630420</xdr:colOff>
      <xdr:row>6</xdr:row>
      <xdr:rowOff>75480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800-000028000000}"/>
                </a:ext>
              </a:extLst>
            </xdr14:cNvPr>
            <xdr14:cNvContentPartPr/>
          </xdr14:nvContentPartPr>
          <xdr14:nvPr macro=""/>
          <xdr14:xfrm>
            <a:off x="12549240" y="1786320"/>
            <a:ext cx="463680" cy="2703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E4D0954-1705-BA4F-8908-3B812500F72E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2518640" y="1755720"/>
              <a:ext cx="52488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787380</xdr:colOff>
      <xdr:row>4</xdr:row>
      <xdr:rowOff>312520</xdr:rowOff>
    </xdr:from>
    <xdr:to>
      <xdr:col>19</xdr:col>
      <xdr:colOff>316121</xdr:colOff>
      <xdr:row>6</xdr:row>
      <xdr:rowOff>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800-000029000000}"/>
                </a:ext>
              </a:extLst>
            </xdr14:cNvPr>
            <xdr14:cNvContentPartPr/>
          </xdr14:nvContentPartPr>
          <xdr14:nvPr macro=""/>
          <xdr14:xfrm>
            <a:off x="13169880" y="1633320"/>
            <a:ext cx="354240" cy="35712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8CD57B72-48D3-944E-8667-385D43CEC02B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3139280" y="1602720"/>
              <a:ext cx="41544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321160</xdr:colOff>
      <xdr:row>5</xdr:row>
      <xdr:rowOff>110840</xdr:rowOff>
    </xdr:from>
    <xdr:to>
      <xdr:col>19</xdr:col>
      <xdr:colOff>551560</xdr:colOff>
      <xdr:row>6</xdr:row>
      <xdr:rowOff>66840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0800-00002A000000}"/>
                </a:ext>
              </a:extLst>
            </xdr14:cNvPr>
            <xdr14:cNvContentPartPr/>
          </xdr14:nvContentPartPr>
          <xdr14:nvPr macro=""/>
          <xdr14:xfrm>
            <a:off x="13529160" y="1761840"/>
            <a:ext cx="230400" cy="2862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ACCDC748-83FA-774F-92CB-4C79399B09CE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3498560" y="1731240"/>
              <a:ext cx="291960" cy="34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635440</xdr:colOff>
      <xdr:row>4</xdr:row>
      <xdr:rowOff>325480</xdr:rowOff>
    </xdr:from>
    <xdr:to>
      <xdr:col>20</xdr:col>
      <xdr:colOff>158419</xdr:colOff>
      <xdr:row>5</xdr:row>
      <xdr:rowOff>321800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0800-00002B000000}"/>
                </a:ext>
              </a:extLst>
            </xdr14:cNvPr>
            <xdr14:cNvContentPartPr/>
          </xdr14:nvContentPartPr>
          <xdr14:nvPr macro=""/>
          <xdr14:xfrm>
            <a:off x="13843440" y="1646280"/>
            <a:ext cx="348480" cy="3265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DFB5D082-AE29-2F42-9D4D-720BD0E03B0B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3812840" y="1615680"/>
              <a:ext cx="409680" cy="38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697380</xdr:colOff>
      <xdr:row>7</xdr:row>
      <xdr:rowOff>195640</xdr:rowOff>
    </xdr:from>
    <xdr:to>
      <xdr:col>20</xdr:col>
      <xdr:colOff>397100</xdr:colOff>
      <xdr:row>14</xdr:row>
      <xdr:rowOff>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800-00002C000000}"/>
                </a:ext>
              </a:extLst>
            </xdr14:cNvPr>
            <xdr14:cNvContentPartPr/>
          </xdr14:nvContentPartPr>
          <xdr14:nvPr macro=""/>
          <xdr14:xfrm>
            <a:off x="13079880" y="2507040"/>
            <a:ext cx="1350720" cy="21211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35DD7FDD-75FE-E747-8EAA-3D56AD045BCA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3049280" y="2476080"/>
              <a:ext cx="1411920" cy="21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40360</xdr:colOff>
      <xdr:row>9</xdr:row>
      <xdr:rowOff>191880</xdr:rowOff>
    </xdr:from>
    <xdr:to>
      <xdr:col>19</xdr:col>
      <xdr:colOff>529240</xdr:colOff>
      <xdr:row>9</xdr:row>
      <xdr:rowOff>312120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800-00002D000000}"/>
                </a:ext>
              </a:extLst>
            </xdr14:cNvPr>
            <xdr14:cNvContentPartPr/>
          </xdr14:nvContentPartPr>
          <xdr14:nvPr macro=""/>
          <xdr14:xfrm>
            <a:off x="13248360" y="3163680"/>
            <a:ext cx="488880" cy="12024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A6E9B09B-62E7-FD4B-BCAC-AF6E27469CA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3217760" y="3133080"/>
              <a:ext cx="550080" cy="18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149800</xdr:colOff>
      <xdr:row>9</xdr:row>
      <xdr:rowOff>89640</xdr:rowOff>
    </xdr:from>
    <xdr:to>
      <xdr:col>19</xdr:col>
      <xdr:colOff>425200</xdr:colOff>
      <xdr:row>9</xdr:row>
      <xdr:rowOff>163800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14:cNvPr>
            <xdr14:cNvContentPartPr/>
          </xdr14:nvContentPartPr>
          <xdr14:nvPr macro=""/>
          <xdr14:xfrm>
            <a:off x="13357800" y="3061440"/>
            <a:ext cx="275400" cy="741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8C984F38-676A-C24A-9679-9D20C0EA680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3327200" y="3030480"/>
              <a:ext cx="336960" cy="13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649440</xdr:colOff>
      <xdr:row>18</xdr:row>
      <xdr:rowOff>285994</xdr:rowOff>
    </xdr:from>
    <xdr:to>
      <xdr:col>2</xdr:col>
      <xdr:colOff>324537</xdr:colOff>
      <xdr:row>31</xdr:row>
      <xdr:rowOff>288566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14:cNvPr>
            <xdr14:cNvContentPartPr/>
          </xdr14:nvContentPartPr>
          <xdr14:nvPr macro=""/>
          <xdr14:xfrm>
            <a:off x="649440" y="6164280"/>
            <a:ext cx="1344240" cy="42480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1359A126-9BB0-944C-B07D-DAD14A4297B9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633960" y="6148800"/>
              <a:ext cx="1374840" cy="427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195914</xdr:colOff>
      <xdr:row>17</xdr:row>
      <xdr:rowOff>281006</xdr:rowOff>
    </xdr:from>
    <xdr:to>
      <xdr:col>11</xdr:col>
      <xdr:colOff>809714</xdr:colOff>
      <xdr:row>21</xdr:row>
      <xdr:rowOff>189000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14:cNvPr>
            <xdr14:cNvContentPartPr/>
          </xdr14:nvContentPartPr>
          <xdr14:nvPr macro=""/>
          <xdr14:xfrm>
            <a:off x="9376200" y="5832720"/>
            <a:ext cx="613800" cy="12142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DA6F85E8-5048-AB4E-98C0-7D636ED9822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9361080" y="5817600"/>
              <a:ext cx="644400" cy="124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598400</xdr:colOff>
      <xdr:row>18</xdr:row>
      <xdr:rowOff>73954</xdr:rowOff>
    </xdr:from>
    <xdr:to>
      <xdr:col>8</xdr:col>
      <xdr:colOff>297709</xdr:colOff>
      <xdr:row>21</xdr:row>
      <xdr:rowOff>88920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0800-000031000000}"/>
                </a:ext>
              </a:extLst>
            </xdr14:cNvPr>
            <xdr14:cNvContentPartPr/>
          </xdr14:nvContentPartPr>
          <xdr14:nvPr macro=""/>
          <xdr14:xfrm>
            <a:off x="6440400" y="5952240"/>
            <a:ext cx="533880" cy="99468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1CB91295-0C19-A646-A830-F17E744E0FEE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6425280" y="5937115"/>
              <a:ext cx="564120" cy="10252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671754</xdr:colOff>
      <xdr:row>17</xdr:row>
      <xdr:rowOff>264446</xdr:rowOff>
    </xdr:from>
    <xdr:to>
      <xdr:col>5</xdr:col>
      <xdr:colOff>619463</xdr:colOff>
      <xdr:row>20</xdr:row>
      <xdr:rowOff>313251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800-000032000000}"/>
                </a:ext>
              </a:extLst>
            </xdr14:cNvPr>
            <xdr14:cNvContentPartPr/>
          </xdr14:nvContentPartPr>
          <xdr14:nvPr macro=""/>
          <xdr14:xfrm>
            <a:off x="4010040" y="5816160"/>
            <a:ext cx="782280" cy="102852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E784F111-252F-2A48-A01E-F965355516B9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994920" y="5801040"/>
              <a:ext cx="812880" cy="105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12303</xdr:colOff>
      <xdr:row>17</xdr:row>
      <xdr:rowOff>140606</xdr:rowOff>
    </xdr:from>
    <xdr:to>
      <xdr:col>19</xdr:col>
      <xdr:colOff>790983</xdr:colOff>
      <xdr:row>20</xdr:row>
      <xdr:rowOff>273291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800-000033000000}"/>
                </a:ext>
              </a:extLst>
            </xdr14:cNvPr>
            <xdr14:cNvContentPartPr/>
          </xdr14:nvContentPartPr>
          <xdr14:nvPr macro=""/>
          <xdr14:xfrm>
            <a:off x="15869160" y="5692320"/>
            <a:ext cx="778680" cy="111240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F44A3C71-36A5-CE4A-ADE1-3A7654914A75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54033" y="5677195"/>
              <a:ext cx="809294" cy="11430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651594</xdr:colOff>
      <xdr:row>21</xdr:row>
      <xdr:rowOff>80280</xdr:rowOff>
    </xdr:from>
    <xdr:to>
      <xdr:col>6</xdr:col>
      <xdr:colOff>13491</xdr:colOff>
      <xdr:row>23</xdr:row>
      <xdr:rowOff>217697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14:cNvPr>
            <xdr14:cNvContentPartPr/>
          </xdr14:nvContentPartPr>
          <xdr14:nvPr macro=""/>
          <xdr14:xfrm>
            <a:off x="3989880" y="6938280"/>
            <a:ext cx="1031040" cy="7905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8186E702-9B1B-8448-BC3B-577ED64AF579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3974760" y="6923160"/>
              <a:ext cx="1061640" cy="82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562400</xdr:colOff>
      <xdr:row>21</xdr:row>
      <xdr:rowOff>251640</xdr:rowOff>
    </xdr:from>
    <xdr:to>
      <xdr:col>8</xdr:col>
      <xdr:colOff>518389</xdr:colOff>
      <xdr:row>24</xdr:row>
      <xdr:rowOff>32606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800-000035000000}"/>
                </a:ext>
              </a:extLst>
            </xdr14:cNvPr>
            <xdr14:cNvContentPartPr/>
          </xdr14:nvContentPartPr>
          <xdr14:nvPr macro=""/>
          <xdr14:xfrm>
            <a:off x="6404400" y="7109640"/>
            <a:ext cx="790560" cy="76068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96DB0E2D-CED1-924A-A21F-65E2748BC50D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389280" y="7094167"/>
              <a:ext cx="820800" cy="7912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191954</xdr:colOff>
      <xdr:row>22</xdr:row>
      <xdr:rowOff>7509</xdr:rowOff>
    </xdr:from>
    <xdr:to>
      <xdr:col>12</xdr:col>
      <xdr:colOff>219943</xdr:colOff>
      <xdr:row>24</xdr:row>
      <xdr:rowOff>115766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14:cNvPr>
            <xdr14:cNvContentPartPr/>
          </xdr14:nvContentPartPr>
          <xdr14:nvPr macro=""/>
          <xdr14:xfrm>
            <a:off x="9372240" y="7192080"/>
            <a:ext cx="862560" cy="76140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5482F3EA-FBE6-284B-B7F0-5A751B7C9AD4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9356760" y="7176600"/>
              <a:ext cx="893160" cy="79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802954</xdr:colOff>
      <xdr:row>21</xdr:row>
      <xdr:rowOff>249480</xdr:rowOff>
    </xdr:from>
    <xdr:to>
      <xdr:col>20</xdr:col>
      <xdr:colOff>337291</xdr:colOff>
      <xdr:row>24</xdr:row>
      <xdr:rowOff>227006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800-000037000000}"/>
                </a:ext>
              </a:extLst>
            </xdr14:cNvPr>
            <xdr14:cNvContentPartPr/>
          </xdr14:nvContentPartPr>
          <xdr14:nvPr macro=""/>
          <xdr14:xfrm>
            <a:off x="15825240" y="7107480"/>
            <a:ext cx="1203480" cy="9572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EC416F8C-19D5-CB45-BD7D-172A5FC0108A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809760" y="7092000"/>
              <a:ext cx="1234080" cy="9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41829</xdr:colOff>
      <xdr:row>23</xdr:row>
      <xdr:rowOff>134537</xdr:rowOff>
    </xdr:from>
    <xdr:to>
      <xdr:col>15</xdr:col>
      <xdr:colOff>142629</xdr:colOff>
      <xdr:row>23</xdr:row>
      <xdr:rowOff>143177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800-000038000000}"/>
                </a:ext>
              </a:extLst>
            </xdr14:cNvPr>
            <xdr14:cNvContentPartPr/>
          </xdr14:nvContentPartPr>
          <xdr14:nvPr macro=""/>
          <xdr14:xfrm>
            <a:off x="12560400" y="7645680"/>
            <a:ext cx="100800" cy="86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5AFBE283-5616-DB41-AAB5-ACC54949E4C9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2545280" y="7630560"/>
              <a:ext cx="13104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820149</xdr:colOff>
      <xdr:row>23</xdr:row>
      <xdr:rowOff>109697</xdr:rowOff>
    </xdr:from>
    <xdr:to>
      <xdr:col>16</xdr:col>
      <xdr:colOff>258817</xdr:colOff>
      <xdr:row>23</xdr:row>
      <xdr:rowOff>110057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800-000039000000}"/>
                </a:ext>
              </a:extLst>
            </xdr14:cNvPr>
            <xdr14:cNvContentPartPr/>
          </xdr14:nvContentPartPr>
          <xdr14:nvPr macro=""/>
          <xdr14:xfrm>
            <a:off x="13338720" y="7620840"/>
            <a:ext cx="273240" cy="36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397C2EC1-96C1-A74A-A7EC-2B4FA68A6986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3323240" y="7605720"/>
              <a:ext cx="3034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133446</xdr:colOff>
      <xdr:row>23</xdr:row>
      <xdr:rowOff>169457</xdr:rowOff>
    </xdr:from>
    <xdr:to>
      <xdr:col>17</xdr:col>
      <xdr:colOff>133806</xdr:colOff>
      <xdr:row>23</xdr:row>
      <xdr:rowOff>169817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800-00003A000000}"/>
                </a:ext>
              </a:extLst>
            </xdr14:cNvPr>
            <xdr14:cNvContentPartPr/>
          </xdr14:nvContentPartPr>
          <xdr14:nvPr macro=""/>
          <xdr14:xfrm>
            <a:off x="14321160" y="7680600"/>
            <a:ext cx="360" cy="3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7C283F14-36A6-6C4C-ADE9-7AB3A322C4F8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4306040" y="7665480"/>
              <a:ext cx="3096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338829</xdr:colOff>
      <xdr:row>19</xdr:row>
      <xdr:rowOff>312583</xdr:rowOff>
    </xdr:from>
    <xdr:to>
      <xdr:col>15</xdr:col>
      <xdr:colOff>471669</xdr:colOff>
      <xdr:row>19</xdr:row>
      <xdr:rowOff>312943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800-00003B000000}"/>
                </a:ext>
              </a:extLst>
            </xdr14:cNvPr>
            <xdr14:cNvContentPartPr/>
          </xdr14:nvContentPartPr>
          <xdr14:nvPr macro=""/>
          <xdr14:xfrm>
            <a:off x="12857400" y="6517440"/>
            <a:ext cx="132840" cy="3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E961D326-B84F-7044-9D3F-A73DDFB6C912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2842280" y="6502320"/>
              <a:ext cx="1630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342337</xdr:colOff>
      <xdr:row>19</xdr:row>
      <xdr:rowOff>207463</xdr:rowOff>
    </xdr:from>
    <xdr:to>
      <xdr:col>16</xdr:col>
      <xdr:colOff>679657</xdr:colOff>
      <xdr:row>19</xdr:row>
      <xdr:rowOff>222223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14:cNvPr>
            <xdr14:cNvContentPartPr/>
          </xdr14:nvContentPartPr>
          <xdr14:nvPr macro=""/>
          <xdr14:xfrm>
            <a:off x="13695480" y="6412320"/>
            <a:ext cx="337320" cy="147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5F136640-A719-FA44-B7C2-E5A268EF7545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3680360" y="6397200"/>
              <a:ext cx="36756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291206</xdr:colOff>
      <xdr:row>17</xdr:row>
      <xdr:rowOff>14246</xdr:rowOff>
    </xdr:from>
    <xdr:to>
      <xdr:col>25</xdr:col>
      <xdr:colOff>776394</xdr:colOff>
      <xdr:row>25</xdr:row>
      <xdr:rowOff>189154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0800-00003D000000}"/>
                </a:ext>
              </a:extLst>
            </xdr14:cNvPr>
            <xdr14:cNvContentPartPr/>
          </xdr14:nvContentPartPr>
          <xdr14:nvPr macro=""/>
          <xdr14:xfrm>
            <a:off x="20320920" y="5565960"/>
            <a:ext cx="1319760" cy="278748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41F1AF95-DEDF-594E-9B35-583BE7D2BCD8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20305800" y="5550840"/>
              <a:ext cx="1350360" cy="281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636086</xdr:colOff>
      <xdr:row>28</xdr:row>
      <xdr:rowOff>207360</xdr:rowOff>
    </xdr:from>
    <xdr:to>
      <xdr:col>25</xdr:col>
      <xdr:colOff>596034</xdr:colOff>
      <xdr:row>31</xdr:row>
      <xdr:rowOff>236726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14:cNvPr>
            <xdr14:cNvContentPartPr/>
          </xdr14:nvContentPartPr>
          <xdr14:nvPr macro=""/>
          <xdr14:xfrm>
            <a:off x="20665800" y="9351360"/>
            <a:ext cx="794520" cy="100908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9054CF4B-592B-A742-B6CF-86B5EE68308C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20650680" y="9336240"/>
              <a:ext cx="825120" cy="10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664166</xdr:colOff>
      <xdr:row>27</xdr:row>
      <xdr:rowOff>294891</xdr:rowOff>
    </xdr:from>
    <xdr:to>
      <xdr:col>25</xdr:col>
      <xdr:colOff>487674</xdr:colOff>
      <xdr:row>27</xdr:row>
      <xdr:rowOff>309651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0800-00003F000000}"/>
                </a:ext>
              </a:extLst>
            </xdr14:cNvPr>
            <xdr14:cNvContentPartPr/>
          </xdr14:nvContentPartPr>
          <xdr14:nvPr macro=""/>
          <xdr14:xfrm>
            <a:off x="20693880" y="9112320"/>
            <a:ext cx="658080" cy="1476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545EC491-77E3-2A45-85EC-46EFBD5C8B96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20678760" y="9096840"/>
              <a:ext cx="68868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627360</xdr:colOff>
      <xdr:row>12</xdr:row>
      <xdr:rowOff>74263</xdr:rowOff>
    </xdr:from>
    <xdr:to>
      <xdr:col>28</xdr:col>
      <xdr:colOff>624920</xdr:colOff>
      <xdr:row>16</xdr:row>
      <xdr:rowOff>253337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0000000-0008-0000-0800-000040000000}"/>
                </a:ext>
              </a:extLst>
            </xdr14:cNvPr>
            <xdr14:cNvContentPartPr/>
          </xdr14:nvContentPartPr>
          <xdr14:nvPr macro=""/>
          <xdr14:xfrm>
            <a:off x="18153360" y="3993120"/>
            <a:ext cx="5839560" cy="148536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A25FDB0A-2468-5B4D-92F3-F8C2F41B33E0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8138240" y="3977640"/>
              <a:ext cx="5870160" cy="151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811589</xdr:colOff>
      <xdr:row>12</xdr:row>
      <xdr:rowOff>230863</xdr:rowOff>
    </xdr:from>
    <xdr:to>
      <xdr:col>27</xdr:col>
      <xdr:colOff>677571</xdr:colOff>
      <xdr:row>16</xdr:row>
      <xdr:rowOff>246857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0800-000041000000}"/>
                </a:ext>
              </a:extLst>
            </xdr14:cNvPr>
            <xdr14:cNvContentPartPr/>
          </xdr14:nvContentPartPr>
          <xdr14:nvPr macro=""/>
          <xdr14:xfrm>
            <a:off x="19172160" y="4149720"/>
            <a:ext cx="4038840" cy="132228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067FCF07-FFEF-CE44-A97C-A94B2D9071BC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9157040" y="4134600"/>
              <a:ext cx="4069440" cy="135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209697</xdr:colOff>
      <xdr:row>16</xdr:row>
      <xdr:rowOff>27977</xdr:rowOff>
    </xdr:from>
    <xdr:to>
      <xdr:col>22</xdr:col>
      <xdr:colOff>238469</xdr:colOff>
      <xdr:row>22</xdr:row>
      <xdr:rowOff>265629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00000000-0008-0000-0800-000042000000}"/>
                </a:ext>
              </a:extLst>
            </xdr14:cNvPr>
            <xdr14:cNvContentPartPr/>
          </xdr14:nvContentPartPr>
          <xdr14:nvPr macro=""/>
          <xdr14:xfrm>
            <a:off x="1878840" y="5253120"/>
            <a:ext cx="16720200" cy="219708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94CDD2FE-E188-4345-9FEB-CB11B8B0B88A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1863720" y="5238000"/>
              <a:ext cx="16750800" cy="222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799709</xdr:colOff>
      <xdr:row>13</xdr:row>
      <xdr:rowOff>34251</xdr:rowOff>
    </xdr:from>
    <xdr:to>
      <xdr:col>27</xdr:col>
      <xdr:colOff>758211</xdr:colOff>
      <xdr:row>16</xdr:row>
      <xdr:rowOff>242897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0000000-0008-0000-0800-000043000000}"/>
                </a:ext>
              </a:extLst>
            </xdr14:cNvPr>
            <xdr14:cNvContentPartPr/>
          </xdr14:nvContentPartPr>
          <xdr14:nvPr macro=""/>
          <xdr14:xfrm>
            <a:off x="19160280" y="4279680"/>
            <a:ext cx="4131360" cy="118836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1A8FBA77-B7B5-6740-B5DE-493F8323E526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9129320" y="4249080"/>
              <a:ext cx="4192560" cy="12499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Plot Function ####</a:t>
          </a:r>
        </a:p>
        <a:p>
          <a:r>
            <a:rPr lang="en-US" sz="1600"/>
            <a:t>vplot = function(vec,</a:t>
          </a:r>
        </a:p>
        <a:p>
          <a:r>
            <a:rPr lang="en-US" sz="1600"/>
            <a:t>                 new = T,</a:t>
          </a:r>
        </a:p>
        <a:p>
          <a:r>
            <a:rPr lang="en-US" sz="1600"/>
            <a:t>                 b = 0,</a:t>
          </a:r>
        </a:p>
        <a:p>
          <a:r>
            <a:rPr lang="en-US" sz="1600"/>
            <a:t>                 xlim = c(-abs(vec[1]),+abs(vec[1])),</a:t>
          </a:r>
        </a:p>
        <a:p>
          <a:r>
            <a:rPr lang="en-US" sz="1600"/>
            <a:t>                 ylim = c(-(abs(vec[2]+b)),+abs(vec[2])+b),</a:t>
          </a:r>
        </a:p>
        <a:p>
          <a:r>
            <a:rPr lang="en-US" sz="1600"/>
            <a:t>                 col = 'black',</a:t>
          </a:r>
        </a:p>
        <a:p>
          <a:r>
            <a:rPr lang="en-US" sz="1600"/>
            <a:t>                 origin = c(0,b)){</a:t>
          </a:r>
        </a:p>
        <a:p>
          <a:r>
            <a:rPr lang="en-US" sz="1600"/>
            <a:t>  if (new == T) plot(0,0,xlim=xlim,ylim=ylim,col='white',xlab = '',ylab='')</a:t>
          </a:r>
        </a:p>
        <a:p>
          <a:r>
            <a:rPr lang="en-US" sz="1600"/>
            <a:t>  arrows(x0 = origin[1],</a:t>
          </a:r>
        </a:p>
        <a:p>
          <a:r>
            <a:rPr lang="en-US" sz="1600"/>
            <a:t>         y0 = origin[2],</a:t>
          </a:r>
        </a:p>
        <a:p>
          <a:r>
            <a:rPr lang="en-US" sz="1600"/>
            <a:t>         x1 = vec[1],</a:t>
          </a:r>
        </a:p>
        <a:p>
          <a:r>
            <a:rPr lang="en-US" sz="1600"/>
            <a:t>         y1 = vec[2]+b,</a:t>
          </a:r>
        </a:p>
        <a:p>
          <a:r>
            <a:rPr lang="en-US" sz="1600"/>
            <a:t>         col=col,</a:t>
          </a:r>
        </a:p>
        <a:p>
          <a:r>
            <a:rPr lang="en-US" sz="1600"/>
            <a:t>         length = 0.05)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Vector Function ####</a:t>
          </a:r>
        </a:p>
        <a:p>
          <a:r>
            <a:rPr lang="en-US" sz="1600"/>
            <a:t>Vec = function(x,y){matrix(c(x,y),2,1)}</a:t>
          </a:r>
        </a:p>
        <a:p>
          <a:endParaRPr lang="en-US" sz="16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Simple Plot ####</a:t>
          </a:r>
        </a:p>
        <a:p>
          <a:r>
            <a:rPr lang="en-US" sz="1600"/>
            <a:t>x = Vec(1,0)</a:t>
          </a:r>
        </a:p>
        <a:p>
          <a:r>
            <a:rPr lang="en-US" sz="1600"/>
            <a:t>vplot(x)</a:t>
          </a:r>
        </a:p>
        <a:p>
          <a:endParaRPr lang="en-US" sz="1600"/>
        </a:p>
        <a:p>
          <a:r>
            <a:rPr lang="en-US" sz="1600"/>
            <a:t># Location Plot ####</a:t>
          </a:r>
        </a:p>
        <a:p>
          <a:r>
            <a:rPr lang="en-US" sz="1600"/>
            <a:t>v = Vec(1,0)</a:t>
          </a:r>
        </a:p>
        <a:p>
          <a:r>
            <a:rPr lang="en-US" sz="1600"/>
            <a:t>vplot(v)</a:t>
          </a:r>
        </a:p>
        <a:p>
          <a:r>
            <a:rPr lang="en-US" sz="1600"/>
            <a:t>vplot(v,b =  1,new = F)</a:t>
          </a:r>
        </a:p>
        <a:p>
          <a:r>
            <a:rPr lang="en-US" sz="1600"/>
            <a:t>vplot(v,b = -1,new </a:t>
          </a:r>
          <a:r>
            <a:rPr lang="en-US" sz="2000"/>
            <a:t>= F)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Rotation Function ####</a:t>
          </a:r>
        </a:p>
        <a:p>
          <a:r>
            <a:rPr lang="en-US" sz="1600"/>
            <a:t>R = function(t){</a:t>
          </a:r>
        </a:p>
        <a:p>
          <a:r>
            <a:rPr lang="en-US" sz="1600"/>
            <a:t>  matrix(c(cos(t),sin(t),-sin(t),cos(t)),2,2)</a:t>
          </a:r>
        </a:p>
        <a:p>
          <a:r>
            <a:rPr lang="en-US" sz="1600"/>
            <a:t>}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Manual Matrix Plot ####</a:t>
          </a:r>
        </a:p>
        <a:p>
          <a:r>
            <a:rPr lang="en-US" sz="1600"/>
            <a:t>x = Vec(1,0)</a:t>
          </a:r>
        </a:p>
        <a:p>
          <a:r>
            <a:rPr lang="en-US" sz="1600"/>
            <a:t>A = diag(2)</a:t>
          </a:r>
        </a:p>
        <a:p>
          <a:r>
            <a:rPr lang="en-US" sz="1600"/>
            <a:t>vplot(A %*% x)</a:t>
          </a:r>
        </a:p>
        <a:p>
          <a:r>
            <a:rPr lang="en-US" sz="1600"/>
            <a:t>vplot(-A %*% x, new = F)</a:t>
          </a:r>
        </a:p>
        <a:p>
          <a:endParaRPr lang="en-US" sz="1600"/>
        </a:p>
        <a:p>
          <a:r>
            <a:rPr lang="en-US" sz="1600"/>
            <a:t># Rotation Function Plot ####</a:t>
          </a:r>
        </a:p>
        <a:p>
          <a:r>
            <a:rPr lang="en-US" sz="1600"/>
            <a:t>vplot(R(0.00) %*% x)</a:t>
          </a:r>
        </a:p>
        <a:p>
          <a:r>
            <a:rPr lang="en-US" sz="1600"/>
            <a:t>vplot(R(0.50*pi) %*% x,new = F)</a:t>
          </a:r>
        </a:p>
        <a:p>
          <a:r>
            <a:rPr lang="en-US" sz="1600"/>
            <a:t>vplot(R(1.00*pi) %*% x,new = F)</a:t>
          </a:r>
        </a:p>
        <a:p>
          <a:r>
            <a:rPr lang="en-US" sz="1600"/>
            <a:t>vplot(R(1.50*pi) %*% x,new = F)</a:t>
          </a:r>
        </a:p>
        <a:p>
          <a:endParaRPr lang="en-US" sz="1600"/>
        </a:p>
        <a:p>
          <a:r>
            <a:rPr lang="en-US" sz="1600"/>
            <a:t># Rotation Loop Plot ####</a:t>
          </a:r>
        </a:p>
        <a:p>
          <a:r>
            <a:rPr lang="en-US" sz="1600"/>
            <a:t>n = 4</a:t>
          </a:r>
        </a:p>
        <a:p>
          <a:r>
            <a:rPr lang="en-US" sz="1600"/>
            <a:t>vplot(R(0)%*%x)</a:t>
          </a:r>
        </a:p>
        <a:p>
          <a:r>
            <a:rPr lang="en-US" sz="1600"/>
            <a:t>for (i in 1:n){</a:t>
          </a:r>
        </a:p>
        <a:p>
          <a:r>
            <a:rPr lang="en-US" sz="1600"/>
            <a:t>  vplot(R(i/n * 2*pi) %*% x,new = F)</a:t>
          </a:r>
        </a:p>
        <a:p>
          <a:r>
            <a:rPr lang="en-US" sz="1600"/>
            <a:t>}</a:t>
          </a:r>
        </a:p>
        <a:p>
          <a:endParaRPr lang="en-US" sz="16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Empty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Spiral ####</a:t>
          </a:r>
        </a:p>
        <a:p>
          <a:r>
            <a:rPr lang="en-US" sz="1600"/>
            <a:t>n = 100</a:t>
          </a:r>
        </a:p>
        <a:p>
          <a:r>
            <a:rPr lang="en-US" sz="1600"/>
            <a:t>vplot(R(0)%*%x)</a:t>
          </a:r>
        </a:p>
        <a:p>
          <a:r>
            <a:rPr lang="en-US" sz="1600"/>
            <a:t>for (i in 1:n){</a:t>
          </a:r>
        </a:p>
        <a:p>
          <a:r>
            <a:rPr lang="en-US" sz="1600"/>
            <a:t>  s = i/n</a:t>
          </a:r>
        </a:p>
        <a:p>
          <a:r>
            <a:rPr lang="en-US" sz="1600"/>
            <a:t>  vplot(s * R(i/n * 2*pi) %*% x,new = F)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Color Spiral ####</a:t>
          </a:r>
        </a:p>
        <a:p>
          <a:r>
            <a:rPr lang="en-US" sz="1600"/>
            <a:t>n = 500</a:t>
          </a:r>
        </a:p>
        <a:p>
          <a:r>
            <a:rPr lang="en-US" sz="1600"/>
            <a:t>vplot(R(0)%*%x)</a:t>
          </a:r>
        </a:p>
        <a:p>
          <a:r>
            <a:rPr lang="en-US" sz="1600"/>
            <a:t>for (i in 1:n){</a:t>
          </a:r>
        </a:p>
        <a:p>
          <a:r>
            <a:rPr lang="en-US" sz="1600"/>
            <a:t>  s = i/n</a:t>
          </a:r>
        </a:p>
        <a:p>
          <a:r>
            <a:rPr lang="en-US" sz="1600"/>
            <a:t>  vplot(s * R(i/n * 2*pi) %*% x,new = F,col = 2*8*i/n)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Moving Color Spiral ####</a:t>
          </a:r>
        </a:p>
        <a:p>
          <a:r>
            <a:rPr lang="en-US" sz="1600"/>
            <a:t>n = 500</a:t>
          </a:r>
        </a:p>
        <a:p>
          <a:r>
            <a:rPr lang="en-US" sz="1600"/>
            <a:t>vplot(R(0)%*%x, b=1)</a:t>
          </a:r>
        </a:p>
        <a:p>
          <a:r>
            <a:rPr lang="en-US" sz="1600"/>
            <a:t>for (i in 1:n){</a:t>
          </a:r>
        </a:p>
        <a:p>
          <a:r>
            <a:rPr lang="en-US" sz="1600"/>
            <a:t>  s = i/n</a:t>
          </a:r>
        </a:p>
        <a:p>
          <a:r>
            <a:rPr lang="en-US" sz="1600"/>
            <a:t>  vplot(vec = s * R(i/n * 2*pi) %*% x,</a:t>
          </a:r>
        </a:p>
        <a:p>
          <a:r>
            <a:rPr lang="en-US" sz="1600"/>
            <a:t>        b = i/n,</a:t>
          </a:r>
        </a:p>
        <a:p>
          <a:r>
            <a:rPr lang="en-US" sz="1600"/>
            <a:t>        new = F,</a:t>
          </a:r>
        </a:p>
        <a:p>
          <a:r>
            <a:rPr lang="en-US" sz="1600"/>
            <a:t>        col = 2*8*i/n)</a:t>
          </a:r>
        </a:p>
        <a:p>
          <a:r>
            <a:rPr lang="en-US" sz="1600"/>
            <a:t>}</a:t>
          </a:r>
        </a:p>
        <a:p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Inner Product Function ####</a:t>
          </a:r>
        </a:p>
        <a:p>
          <a:r>
            <a:rPr lang="en-US" sz="1600"/>
            <a:t>iprod = function(v1,v2){</a:t>
          </a:r>
        </a:p>
        <a:p>
          <a:r>
            <a:rPr lang="en-US" sz="1600"/>
            <a:t>  sum(v1*v2)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Norm Function ####</a:t>
          </a:r>
        </a:p>
        <a:p>
          <a:r>
            <a:rPr lang="en-US" sz="1600"/>
            <a:t>Norm = function(v){</a:t>
          </a:r>
        </a:p>
        <a:p>
          <a:r>
            <a:rPr lang="en-US" sz="1600"/>
            <a:t>  v / sqrt(iprod(v,v))</a:t>
          </a:r>
        </a:p>
        <a:p>
          <a:r>
            <a:rPr lang="en-US" sz="1600"/>
            <a:t>}</a:t>
          </a:r>
        </a:p>
        <a:p>
          <a:endParaRPr lang="en-US" sz="1600"/>
        </a:p>
        <a:p>
          <a:endParaRPr 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Projection Plot ####</a:t>
          </a:r>
        </a:p>
        <a:p>
          <a:r>
            <a:rPr lang="en-US" sz="1600"/>
            <a:t>u = Vec(-1,4)</a:t>
          </a:r>
        </a:p>
        <a:p>
          <a:r>
            <a:rPr lang="en-US" sz="1600"/>
            <a:t>v = Vec(2,7)</a:t>
          </a:r>
        </a:p>
        <a:p>
          <a:r>
            <a:rPr lang="en-US" sz="1600"/>
            <a:t>s = iprod(u,v)/iprod(v,v)</a:t>
          </a:r>
        </a:p>
        <a:p>
          <a:r>
            <a:rPr lang="en-US" sz="1600"/>
            <a:t>projx = s*v</a:t>
          </a:r>
        </a:p>
        <a:p>
          <a:endParaRPr lang="en-US" sz="1600"/>
        </a:p>
        <a:p>
          <a:r>
            <a:rPr lang="en-US" sz="1600"/>
            <a:t>vplot(u,xlim = c(-12,12),ylim = c(-12,12),col = 'green')</a:t>
          </a:r>
        </a:p>
        <a:p>
          <a:r>
            <a:rPr lang="en-US" sz="1600"/>
            <a:t>vplot(v,F,col = 'red')</a:t>
          </a:r>
        </a:p>
        <a:p>
          <a:r>
            <a:rPr lang="en-US" sz="1600"/>
            <a:t>vplot(projx,F,col = 'blue')</a:t>
          </a:r>
        </a:p>
        <a:p>
          <a:r>
            <a:rPr lang="en-US" sz="1600"/>
            <a:t>vplot(projx,F,col = 'orange',origin = u)</a:t>
          </a:r>
        </a:p>
        <a:p>
          <a:endParaRPr lang="en-US" sz="16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SVM Visualization</a:t>
          </a:r>
        </a:p>
        <a:p>
          <a:r>
            <a:rPr lang="en-US" sz="1600"/>
            <a:t>x1 = Vec(3,11)</a:t>
          </a:r>
        </a:p>
        <a:p>
          <a:r>
            <a:rPr lang="en-US" sz="1600"/>
            <a:t>x2 = Vec(8,7)</a:t>
          </a:r>
        </a:p>
        <a:p>
          <a:r>
            <a:rPr lang="en-US" sz="1600"/>
            <a:t>w = Vec(10,13)</a:t>
          </a:r>
        </a:p>
        <a:p>
          <a:endParaRPr lang="en-US" sz="1600"/>
        </a:p>
        <a:p>
          <a:r>
            <a:rPr lang="en-US" sz="1600"/>
            <a:t>vplot(w,col = 'blue')</a:t>
          </a:r>
        </a:p>
        <a:p>
          <a:r>
            <a:rPr lang="en-US" sz="1600"/>
            <a:t>vplot(x1,col = 'red',new = F)</a:t>
          </a:r>
        </a:p>
        <a:p>
          <a:r>
            <a:rPr lang="en-US" sz="1600"/>
            <a:t>vplot(x2,col = 'green',new = F)</a:t>
          </a:r>
        </a:p>
        <a:p>
          <a:endParaRPr lang="en-US" sz="1600"/>
        </a:p>
        <a:p>
          <a:r>
            <a:rPr lang="en-US" sz="1600"/>
            <a:t># Work in Progress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105780</xdr:colOff>
      <xdr:row>3</xdr:row>
      <xdr:rowOff>1920</xdr:rowOff>
    </xdr:from>
    <xdr:to>
      <xdr:col>6</xdr:col>
      <xdr:colOff>323520</xdr:colOff>
      <xdr:row>9</xdr:row>
      <xdr:rowOff>300960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E702B7B0-1068-43A4-2F33-629AFABE322D}"/>
                </a:ext>
              </a:extLst>
            </xdr14:cNvPr>
            <xdr14:cNvContentPartPr/>
          </xdr14:nvContentPartPr>
          <xdr14:nvPr macro=""/>
          <xdr14:xfrm>
            <a:off x="2582280" y="992520"/>
            <a:ext cx="2694240" cy="2280240"/>
          </xdr14:xfrm>
        </xdr:contentPart>
      </mc:Choice>
      <mc:Fallback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E702B7B0-1068-43A4-2F33-629AFABE322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574720" y="984960"/>
              <a:ext cx="2709360" cy="229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185340</xdr:colOff>
      <xdr:row>8</xdr:row>
      <xdr:rowOff>325160</xdr:rowOff>
    </xdr:from>
    <xdr:to>
      <xdr:col>6</xdr:col>
      <xdr:colOff>84120</xdr:colOff>
      <xdr:row>10</xdr:row>
      <xdr:rowOff>170560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346B541-5625-6467-DD1C-5511DBD3A2E1}"/>
                </a:ext>
              </a:extLst>
            </xdr14:cNvPr>
            <xdr14:cNvContentPartPr/>
          </xdr14:nvContentPartPr>
          <xdr14:nvPr macro=""/>
          <xdr14:xfrm>
            <a:off x="2661840" y="2966760"/>
            <a:ext cx="2375280" cy="505800"/>
          </xdr14:xfrm>
        </xdr:contentPart>
      </mc:Choice>
      <mc:Fallback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0346B541-5625-6467-DD1C-5511DBD3A2E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646360" y="2951640"/>
              <a:ext cx="2405880" cy="53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26160</xdr:colOff>
      <xdr:row>10</xdr:row>
      <xdr:rowOff>136720</xdr:rowOff>
    </xdr:from>
    <xdr:to>
      <xdr:col>6</xdr:col>
      <xdr:colOff>331080</xdr:colOff>
      <xdr:row>11</xdr:row>
      <xdr:rowOff>96680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B8C0F080-A910-6B8C-0F63-92EE3819F6F9}"/>
                </a:ext>
              </a:extLst>
            </xdr14:cNvPr>
            <xdr14:cNvContentPartPr/>
          </xdr14:nvContentPartPr>
          <xdr14:nvPr macro=""/>
          <xdr14:xfrm>
            <a:off x="4979160" y="3438720"/>
            <a:ext cx="304920" cy="290160"/>
          </xdr14:xfrm>
        </xdr:contentPart>
      </mc:Choice>
      <mc:Fallback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B8C0F080-A910-6B8C-0F63-92EE3819F6F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971600" y="3431160"/>
              <a:ext cx="319680" cy="30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390880</xdr:colOff>
      <xdr:row>7</xdr:row>
      <xdr:rowOff>45520</xdr:rowOff>
    </xdr:from>
    <xdr:to>
      <xdr:col>4</xdr:col>
      <xdr:colOff>764200</xdr:colOff>
      <xdr:row>9</xdr:row>
      <xdr:rowOff>150840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A9E88A2D-0633-0298-1F59-DC9A1C8FC1A1}"/>
                </a:ext>
              </a:extLst>
            </xdr14:cNvPr>
            <xdr14:cNvContentPartPr/>
          </xdr14:nvContentPartPr>
          <xdr14:nvPr macro=""/>
          <xdr14:xfrm>
            <a:off x="3692880" y="2356920"/>
            <a:ext cx="373320" cy="765720"/>
          </xdr14:xfrm>
        </xdr:contentPart>
      </mc:Choice>
      <mc:Fallback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A9E88A2D-0633-0298-1F59-DC9A1C8FC1A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677760" y="2341800"/>
              <a:ext cx="403920" cy="79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165900</xdr:colOff>
      <xdr:row>9</xdr:row>
      <xdr:rowOff>276480</xdr:rowOff>
    </xdr:from>
    <xdr:to>
      <xdr:col>4</xdr:col>
      <xdr:colOff>544960</xdr:colOff>
      <xdr:row>10</xdr:row>
      <xdr:rowOff>65080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A335C3AB-D7FD-A82A-F68D-E68931C80FC7}"/>
                </a:ext>
              </a:extLst>
            </xdr14:cNvPr>
            <xdr14:cNvContentPartPr/>
          </xdr14:nvContentPartPr>
          <xdr14:nvPr macro=""/>
          <xdr14:xfrm>
            <a:off x="2642400" y="3248280"/>
            <a:ext cx="1204560" cy="118800"/>
          </xdr14:xfrm>
        </xdr:contentPart>
      </mc:Choice>
      <mc:Fallback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A335C3AB-D7FD-A82A-F68D-E68931C80FC7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627280" y="3233160"/>
              <a:ext cx="1235160" cy="14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742260</xdr:colOff>
      <xdr:row>10</xdr:row>
      <xdr:rowOff>281080</xdr:rowOff>
    </xdr:from>
    <xdr:to>
      <xdr:col>4</xdr:col>
      <xdr:colOff>196480</xdr:colOff>
      <xdr:row>11</xdr:row>
      <xdr:rowOff>221960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3457122D-E604-7882-5BC2-05BE73EC7A34}"/>
                </a:ext>
              </a:extLst>
            </xdr14:cNvPr>
            <xdr14:cNvContentPartPr/>
          </xdr14:nvContentPartPr>
          <xdr14:nvPr macro=""/>
          <xdr14:xfrm>
            <a:off x="3218760" y="3583080"/>
            <a:ext cx="279720" cy="271080"/>
          </xdr14:xfrm>
        </xdr:contentPart>
      </mc:Choice>
      <mc:Fallback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3457122D-E604-7882-5BC2-05BE73EC7A3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3211200" y="3575520"/>
              <a:ext cx="294840" cy="28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537760</xdr:colOff>
      <xdr:row>6</xdr:row>
      <xdr:rowOff>88080</xdr:rowOff>
    </xdr:from>
    <xdr:to>
      <xdr:col>4</xdr:col>
      <xdr:colOff>772840</xdr:colOff>
      <xdr:row>6</xdr:row>
      <xdr:rowOff>253320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3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22B958AD-0BFE-E79E-570F-EAA9F2592B22}"/>
                </a:ext>
              </a:extLst>
            </xdr14:cNvPr>
            <xdr14:cNvContentPartPr/>
          </xdr14:nvContentPartPr>
          <xdr14:nvPr macro=""/>
          <xdr14:xfrm>
            <a:off x="3839760" y="2069280"/>
            <a:ext cx="235080" cy="165240"/>
          </xdr14:xfrm>
        </xdr:contentPart>
      </mc:Choice>
      <mc:Fallback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22B958AD-0BFE-E79E-570F-EAA9F2592B22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3832200" y="2061720"/>
              <a:ext cx="250200" cy="18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739720</xdr:colOff>
      <xdr:row>7</xdr:row>
      <xdr:rowOff>208960</xdr:rowOff>
    </xdr:from>
    <xdr:to>
      <xdr:col>4</xdr:col>
      <xdr:colOff>761680</xdr:colOff>
      <xdr:row>8</xdr:row>
      <xdr:rowOff>41120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5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9CB51213-CCB9-B7DC-6EF8-C12804031514}"/>
                </a:ext>
              </a:extLst>
            </xdr14:cNvPr>
            <xdr14:cNvContentPartPr/>
          </xdr14:nvContentPartPr>
          <xdr14:nvPr macro=""/>
          <xdr14:xfrm>
            <a:off x="4041720" y="2520360"/>
            <a:ext cx="21960" cy="162360"/>
          </xdr14:xfrm>
        </xdr:contentPart>
      </mc:Choice>
      <mc:Fallback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9CB51213-CCB9-B7DC-6EF8-C12804031514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026600" y="2505240"/>
              <a:ext cx="52560" cy="19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600040</xdr:colOff>
      <xdr:row>5</xdr:row>
      <xdr:rowOff>259520</xdr:rowOff>
    </xdr:from>
    <xdr:to>
      <xdr:col>5</xdr:col>
      <xdr:colOff>2420</xdr:colOff>
      <xdr:row>5</xdr:row>
      <xdr:rowOff>266000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7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2F2060B9-B1F5-3931-A35B-620FD5F44F78}"/>
                </a:ext>
              </a:extLst>
            </xdr14:cNvPr>
            <xdr14:cNvContentPartPr/>
          </xdr14:nvContentPartPr>
          <xdr14:nvPr macro=""/>
          <xdr14:xfrm>
            <a:off x="3902040" y="1910520"/>
            <a:ext cx="227880" cy="6480"/>
          </xdr14:xfrm>
        </xdr:contentPart>
      </mc:Choice>
      <mc:Fallback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2F2060B9-B1F5-3931-A35B-620FD5F44F7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886920" y="1895400"/>
              <a:ext cx="258120" cy="3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719920</xdr:colOff>
      <xdr:row>7</xdr:row>
      <xdr:rowOff>111760</xdr:rowOff>
    </xdr:from>
    <xdr:to>
      <xdr:col>5</xdr:col>
      <xdr:colOff>14300</xdr:colOff>
      <xdr:row>7</xdr:row>
      <xdr:rowOff>131200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C54CF4B9-C331-F0A4-9A99-375805982D1E}"/>
                </a:ext>
              </a:extLst>
            </xdr14:cNvPr>
            <xdr14:cNvContentPartPr/>
          </xdr14:nvContentPartPr>
          <xdr14:nvPr macro=""/>
          <xdr14:xfrm>
            <a:off x="4021920" y="2423160"/>
            <a:ext cx="119880" cy="19440"/>
          </xdr14:xfrm>
        </xdr:contentPart>
      </mc:Choice>
      <mc:Fallback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C54CF4B9-C331-F0A4-9A99-375805982D1E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006800" y="2407680"/>
              <a:ext cx="150480" cy="5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134160</xdr:colOff>
      <xdr:row>10</xdr:row>
      <xdr:rowOff>87400</xdr:rowOff>
    </xdr:from>
    <xdr:to>
      <xdr:col>6</xdr:col>
      <xdr:colOff>382200</xdr:colOff>
      <xdr:row>10</xdr:row>
      <xdr:rowOff>96040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1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A6BC7B94-D1B0-AA2B-9A77-A4C39B16148C}"/>
                </a:ext>
              </a:extLst>
            </xdr14:cNvPr>
            <xdr14:cNvContentPartPr/>
          </xdr14:nvContentPartPr>
          <xdr14:nvPr macro=""/>
          <xdr14:xfrm>
            <a:off x="5087160" y="3389400"/>
            <a:ext cx="248040" cy="8640"/>
          </xdr14:xfrm>
        </xdr:contentPart>
      </mc:Choice>
      <mc:Fallback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A6BC7B94-D1B0-AA2B-9A77-A4C39B16148C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5072040" y="3373920"/>
              <a:ext cx="27864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774660</xdr:colOff>
      <xdr:row>10</xdr:row>
      <xdr:rowOff>165520</xdr:rowOff>
    </xdr:from>
    <xdr:to>
      <xdr:col>4</xdr:col>
      <xdr:colOff>184240</xdr:colOff>
      <xdr:row>10</xdr:row>
      <xdr:rowOff>174160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3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B8CCF0D3-8965-8B3B-A9F8-46CF018C2E39}"/>
                </a:ext>
              </a:extLst>
            </xdr14:cNvPr>
            <xdr14:cNvContentPartPr/>
          </xdr14:nvContentPartPr>
          <xdr14:nvPr macro=""/>
          <xdr14:xfrm>
            <a:off x="3251160" y="3467520"/>
            <a:ext cx="235080" cy="8640"/>
          </xdr14:xfrm>
        </xdr:contentPart>
      </mc:Choice>
      <mc:Fallback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B8CCF0D3-8965-8B3B-A9F8-46CF018C2E39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236040" y="3452040"/>
              <a:ext cx="26532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344100</xdr:colOff>
      <xdr:row>11</xdr:row>
      <xdr:rowOff>43400</xdr:rowOff>
    </xdr:from>
    <xdr:to>
      <xdr:col>3</xdr:col>
      <xdr:colOff>629580</xdr:colOff>
      <xdr:row>11</xdr:row>
      <xdr:rowOff>242120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1FAA931E-4248-9784-F66C-33DBE7BF0F9E}"/>
                </a:ext>
              </a:extLst>
            </xdr14:cNvPr>
            <xdr14:cNvContentPartPr/>
          </xdr14:nvContentPartPr>
          <xdr14:nvPr macro=""/>
          <xdr14:xfrm>
            <a:off x="2820600" y="3675600"/>
            <a:ext cx="285480" cy="198720"/>
          </xdr14:xfrm>
        </xdr:contentPart>
      </mc:Choice>
      <mc:Fallback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1FAA931E-4248-9784-F66C-33DBE7BF0F9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2813040" y="3668040"/>
              <a:ext cx="300600" cy="21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450980</xdr:colOff>
      <xdr:row>13</xdr:row>
      <xdr:rowOff>231160</xdr:rowOff>
    </xdr:from>
    <xdr:to>
      <xdr:col>6</xdr:col>
      <xdr:colOff>772440</xdr:colOff>
      <xdr:row>14</xdr:row>
      <xdr:rowOff>174560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7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3411CCB6-F8C9-CF54-0DE5-FEC993430880}"/>
                </a:ext>
              </a:extLst>
            </xdr14:cNvPr>
            <xdr14:cNvContentPartPr/>
          </xdr14:nvContentPartPr>
          <xdr14:nvPr macro=""/>
          <xdr14:xfrm>
            <a:off x="4578480" y="4523760"/>
            <a:ext cx="1146960" cy="273600"/>
          </xdr14:xfrm>
        </xdr:contentPart>
      </mc:Choice>
      <mc:Fallback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3411CCB6-F8C9-CF54-0DE5-FEC993430880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4563000" y="4508640"/>
              <a:ext cx="1177560" cy="30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299000</xdr:colOff>
      <xdr:row>13</xdr:row>
      <xdr:rowOff>34960</xdr:rowOff>
    </xdr:from>
    <xdr:to>
      <xdr:col>8</xdr:col>
      <xdr:colOff>573680</xdr:colOff>
      <xdr:row>14</xdr:row>
      <xdr:rowOff>233240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DD01D4D8-DBF0-14DA-DD16-FAABE612C9A3}"/>
                </a:ext>
              </a:extLst>
            </xdr14:cNvPr>
            <xdr14:cNvContentPartPr/>
          </xdr14:nvContentPartPr>
          <xdr14:nvPr macro=""/>
          <xdr14:xfrm>
            <a:off x="6903000" y="4327560"/>
            <a:ext cx="274680" cy="528480"/>
          </xdr14:xfrm>
        </xdr:contentPart>
      </mc:Choice>
      <mc:Fallback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DD01D4D8-DBF0-14DA-DD16-FAABE612C9A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887520" y="4312440"/>
              <a:ext cx="305280" cy="55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368860</xdr:colOff>
      <xdr:row>13</xdr:row>
      <xdr:rowOff>238360</xdr:rowOff>
    </xdr:from>
    <xdr:to>
      <xdr:col>7</xdr:col>
      <xdr:colOff>608620</xdr:colOff>
      <xdr:row>14</xdr:row>
      <xdr:rowOff>149000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660BA981-B174-73E0-420F-815301EF5132}"/>
                </a:ext>
              </a:extLst>
            </xdr14:cNvPr>
            <xdr14:cNvContentPartPr/>
          </xdr14:nvContentPartPr>
          <xdr14:nvPr macro=""/>
          <xdr14:xfrm>
            <a:off x="6147360" y="4530960"/>
            <a:ext cx="239760" cy="240840"/>
          </xdr14:xfrm>
        </xdr:contentPart>
      </mc:Choice>
      <mc:Fallback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660BA981-B174-73E0-420F-815301EF5132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131880" y="4515840"/>
              <a:ext cx="270360" cy="27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669880</xdr:colOff>
      <xdr:row>13</xdr:row>
      <xdr:rowOff>274360</xdr:rowOff>
    </xdr:from>
    <xdr:to>
      <xdr:col>5</xdr:col>
      <xdr:colOff>86660</xdr:colOff>
      <xdr:row>14</xdr:row>
      <xdr:rowOff>257360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5FBBFDE6-E9BB-8BF7-991D-AC635FB95A73}"/>
                </a:ext>
              </a:extLst>
            </xdr14:cNvPr>
            <xdr14:cNvContentPartPr/>
          </xdr14:nvContentPartPr>
          <xdr14:nvPr macro=""/>
          <xdr14:xfrm>
            <a:off x="3971880" y="4566960"/>
            <a:ext cx="242280" cy="313200"/>
          </xdr14:xfrm>
        </xdr:contentPart>
      </mc:Choice>
      <mc:Fallback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5FBBFDE6-E9BB-8BF7-991D-AC635FB95A73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956760" y="4551840"/>
              <a:ext cx="272880" cy="34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687880</xdr:colOff>
      <xdr:row>13</xdr:row>
      <xdr:rowOff>305680</xdr:rowOff>
    </xdr:from>
    <xdr:to>
      <xdr:col>5</xdr:col>
      <xdr:colOff>141740</xdr:colOff>
      <xdr:row>14</xdr:row>
      <xdr:rowOff>245480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F8A105A6-0A16-0824-C235-CE1A72D46EA7}"/>
                </a:ext>
              </a:extLst>
            </xdr14:cNvPr>
            <xdr14:cNvContentPartPr/>
          </xdr14:nvContentPartPr>
          <xdr14:nvPr macro=""/>
          <xdr14:xfrm>
            <a:off x="3989880" y="4598280"/>
            <a:ext cx="279360" cy="270000"/>
          </xdr14:xfrm>
        </xdr:contentPart>
      </mc:Choice>
      <mc:Fallback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F8A105A6-0A16-0824-C235-CE1A72D46EA7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974760" y="4583160"/>
              <a:ext cx="309960" cy="30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247600</xdr:colOff>
      <xdr:row>13</xdr:row>
      <xdr:rowOff>251680</xdr:rowOff>
    </xdr:from>
    <xdr:to>
      <xdr:col>4</xdr:col>
      <xdr:colOff>547480</xdr:colOff>
      <xdr:row>14</xdr:row>
      <xdr:rowOff>211640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A3115C48-9E97-A9C7-0AA1-25F9F07F9929}"/>
                </a:ext>
              </a:extLst>
            </xdr14:cNvPr>
            <xdr14:cNvContentPartPr/>
          </xdr14:nvContentPartPr>
          <xdr14:nvPr macro=""/>
          <xdr14:xfrm>
            <a:off x="3549600" y="4544280"/>
            <a:ext cx="299880" cy="290160"/>
          </xdr14:xfrm>
        </xdr:contentPart>
      </mc:Choice>
      <mc:Fallback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A3115C48-9E97-A9C7-0AA1-25F9F07F9929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3534480" y="4529160"/>
              <a:ext cx="330480" cy="32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792660</xdr:colOff>
      <xdr:row>15</xdr:row>
      <xdr:rowOff>168720</xdr:rowOff>
    </xdr:from>
    <xdr:to>
      <xdr:col>4</xdr:col>
      <xdr:colOff>209440</xdr:colOff>
      <xdr:row>16</xdr:row>
      <xdr:rowOff>98800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20DE380C-673A-D8C3-DCA2-02EF04215C7F}"/>
                </a:ext>
              </a:extLst>
            </xdr14:cNvPr>
            <xdr14:cNvContentPartPr/>
          </xdr14:nvContentPartPr>
          <xdr14:nvPr macro=""/>
          <xdr14:xfrm>
            <a:off x="3269160" y="5121720"/>
            <a:ext cx="242280" cy="260280"/>
          </xdr14:xfrm>
        </xdr:contentPart>
      </mc:Choice>
      <mc:Fallback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20DE380C-673A-D8C3-DCA2-02EF04215C7F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254040" y="5106600"/>
              <a:ext cx="272520" cy="29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435520</xdr:colOff>
      <xdr:row>15</xdr:row>
      <xdr:rowOff>201120</xdr:rowOff>
    </xdr:from>
    <xdr:to>
      <xdr:col>4</xdr:col>
      <xdr:colOff>683560</xdr:colOff>
      <xdr:row>16</xdr:row>
      <xdr:rowOff>73600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8E337578-51D8-4CB0-ED3A-DB37BC4ECB00}"/>
                </a:ext>
              </a:extLst>
            </xdr14:cNvPr>
            <xdr14:cNvContentPartPr/>
          </xdr14:nvContentPartPr>
          <xdr14:nvPr macro=""/>
          <xdr14:xfrm>
            <a:off x="3737520" y="5154120"/>
            <a:ext cx="248040" cy="202680"/>
          </xdr14:xfrm>
        </xdr:contentPart>
      </mc:Choice>
      <mc:Fallback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8E337578-51D8-4CB0-ED3A-DB37BC4ECB0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722040" y="5139000"/>
              <a:ext cx="278640" cy="23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417160</xdr:colOff>
      <xdr:row>15</xdr:row>
      <xdr:rowOff>164040</xdr:rowOff>
    </xdr:from>
    <xdr:to>
      <xdr:col>4</xdr:col>
      <xdr:colOff>663040</xdr:colOff>
      <xdr:row>16</xdr:row>
      <xdr:rowOff>94120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1016129C-064B-0A49-F6ED-4605E509024F}"/>
                </a:ext>
              </a:extLst>
            </xdr14:cNvPr>
            <xdr14:cNvContentPartPr/>
          </xdr14:nvContentPartPr>
          <xdr14:nvPr macro=""/>
          <xdr14:xfrm>
            <a:off x="3719160" y="5117040"/>
            <a:ext cx="245880" cy="260280"/>
          </xdr14:xfrm>
        </xdr:contentPart>
      </mc:Choice>
      <mc:Fallback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1016129C-064B-0A49-F6ED-4605E509024F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704040" y="5101560"/>
              <a:ext cx="276480" cy="29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787960</xdr:colOff>
      <xdr:row>15</xdr:row>
      <xdr:rowOff>230280</xdr:rowOff>
    </xdr:from>
    <xdr:to>
      <xdr:col>5</xdr:col>
      <xdr:colOff>206900</xdr:colOff>
      <xdr:row>16</xdr:row>
      <xdr:rowOff>143440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8AC6655F-CD7E-192D-C66A-D7F06781846A}"/>
                </a:ext>
              </a:extLst>
            </xdr14:cNvPr>
            <xdr14:cNvContentPartPr/>
          </xdr14:nvContentPartPr>
          <xdr14:nvPr macro=""/>
          <xdr14:xfrm>
            <a:off x="4089960" y="5183280"/>
            <a:ext cx="244440" cy="243360"/>
          </xdr14:xfrm>
        </xdr:contentPart>
      </mc:Choice>
      <mc:Fallback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8AC6655F-CD7E-192D-C66A-D7F06781846A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074480" y="5167800"/>
              <a:ext cx="275040" cy="27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820360</xdr:colOff>
      <xdr:row>15</xdr:row>
      <xdr:rowOff>188160</xdr:rowOff>
    </xdr:from>
    <xdr:to>
      <xdr:col>5</xdr:col>
      <xdr:colOff>244340</xdr:colOff>
      <xdr:row>16</xdr:row>
      <xdr:rowOff>161440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FCBBB6A8-E927-CAC2-4372-97974149C190}"/>
                </a:ext>
              </a:extLst>
            </xdr14:cNvPr>
            <xdr14:cNvContentPartPr/>
          </xdr14:nvContentPartPr>
          <xdr14:nvPr macro=""/>
          <xdr14:xfrm>
            <a:off x="4122360" y="5141160"/>
            <a:ext cx="249480" cy="303480"/>
          </xdr14:xfrm>
        </xdr:contentPart>
      </mc:Choice>
      <mc:Fallback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FCBBB6A8-E927-CAC2-4372-97974149C190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4107240" y="5125680"/>
              <a:ext cx="279720" cy="33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560420</xdr:colOff>
      <xdr:row>15</xdr:row>
      <xdr:rowOff>272400</xdr:rowOff>
    </xdr:from>
    <xdr:to>
      <xdr:col>5</xdr:col>
      <xdr:colOff>765260</xdr:colOff>
      <xdr:row>15</xdr:row>
      <xdr:rowOff>289680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64BB3A0B-7FA8-62D2-75B1-7ABDA1435BDA}"/>
                </a:ext>
              </a:extLst>
            </xdr14:cNvPr>
            <xdr14:cNvContentPartPr/>
          </xdr14:nvContentPartPr>
          <xdr14:nvPr macro=""/>
          <xdr14:xfrm>
            <a:off x="4687920" y="5225400"/>
            <a:ext cx="204840" cy="17280"/>
          </xdr14:xfrm>
        </xdr:contentPart>
      </mc:Choice>
      <mc:Fallback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64BB3A0B-7FA8-62D2-75B1-7ABDA1435BDA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672440" y="5209920"/>
              <a:ext cx="23544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584540</xdr:colOff>
      <xdr:row>16</xdr:row>
      <xdr:rowOff>28600</xdr:rowOff>
    </xdr:from>
    <xdr:to>
      <xdr:col>5</xdr:col>
      <xdr:colOff>796580</xdr:colOff>
      <xdr:row>16</xdr:row>
      <xdr:rowOff>32560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9B88F23A-A150-A554-4BAF-995F273E1549}"/>
                </a:ext>
              </a:extLst>
            </xdr14:cNvPr>
            <xdr14:cNvContentPartPr/>
          </xdr14:nvContentPartPr>
          <xdr14:nvPr macro=""/>
          <xdr14:xfrm>
            <a:off x="4712040" y="5311800"/>
            <a:ext cx="212040" cy="3960"/>
          </xdr14:xfrm>
        </xdr:contentPart>
      </mc:Choice>
      <mc:Fallback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9B88F23A-A150-A554-4BAF-995F273E1549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696560" y="5296680"/>
              <a:ext cx="24264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447000</xdr:colOff>
      <xdr:row>15</xdr:row>
      <xdr:rowOff>189240</xdr:rowOff>
    </xdr:from>
    <xdr:to>
      <xdr:col>6</xdr:col>
      <xdr:colOff>749400</xdr:colOff>
      <xdr:row>16</xdr:row>
      <xdr:rowOff>91600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286EFE3B-B015-E4C0-0C89-F1CF6D886079}"/>
                </a:ext>
              </a:extLst>
            </xdr14:cNvPr>
            <xdr14:cNvContentPartPr/>
          </xdr14:nvContentPartPr>
          <xdr14:nvPr macro=""/>
          <xdr14:xfrm>
            <a:off x="5400000" y="5142240"/>
            <a:ext cx="302400" cy="232560"/>
          </xdr14:xfrm>
        </xdr:contentPart>
      </mc:Choice>
      <mc:Fallback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286EFE3B-B015-E4C0-0C89-F1CF6D88607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5384880" y="5127120"/>
              <a:ext cx="333000" cy="26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98860</xdr:colOff>
      <xdr:row>15</xdr:row>
      <xdr:rowOff>209760</xdr:rowOff>
    </xdr:from>
    <xdr:to>
      <xdr:col>7</xdr:col>
      <xdr:colOff>298300</xdr:colOff>
      <xdr:row>16</xdr:row>
      <xdr:rowOff>88000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25C00CE2-5795-3F54-6D05-C9CF2976DB29}"/>
                </a:ext>
              </a:extLst>
            </xdr14:cNvPr>
            <xdr14:cNvContentPartPr/>
          </xdr14:nvContentPartPr>
          <xdr14:nvPr macro=""/>
          <xdr14:xfrm>
            <a:off x="5877360" y="5162760"/>
            <a:ext cx="199440" cy="208440"/>
          </xdr14:xfrm>
        </xdr:contentPart>
      </mc:Choice>
      <mc:Fallback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25C00CE2-5795-3F54-6D05-C9CF2976DB29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861880" y="5147280"/>
              <a:ext cx="230040" cy="23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70420</xdr:colOff>
      <xdr:row>15</xdr:row>
      <xdr:rowOff>243240</xdr:rowOff>
    </xdr:from>
    <xdr:to>
      <xdr:col>7</xdr:col>
      <xdr:colOff>300460</xdr:colOff>
      <xdr:row>16</xdr:row>
      <xdr:rowOff>109600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1C6FA67B-5164-422D-33D3-A14C089D665D}"/>
                </a:ext>
              </a:extLst>
            </xdr14:cNvPr>
            <xdr14:cNvContentPartPr/>
          </xdr14:nvContentPartPr>
          <xdr14:nvPr macro=""/>
          <xdr14:xfrm>
            <a:off x="5848920" y="5196240"/>
            <a:ext cx="230040" cy="196560"/>
          </xdr14:xfrm>
        </xdr:contentPart>
      </mc:Choice>
      <mc:Fallback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1C6FA67B-5164-422D-33D3-A14C089D665D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5833440" y="5181120"/>
              <a:ext cx="260640" cy="22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640660</xdr:colOff>
      <xdr:row>15</xdr:row>
      <xdr:rowOff>218040</xdr:rowOff>
    </xdr:from>
    <xdr:to>
      <xdr:col>7</xdr:col>
      <xdr:colOff>672340</xdr:colOff>
      <xdr:row>16</xdr:row>
      <xdr:rowOff>119320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98AAB3D5-C883-A12F-B3F4-A69438B7BE85}"/>
                </a:ext>
              </a:extLst>
            </xdr14:cNvPr>
            <xdr14:cNvContentPartPr/>
          </xdr14:nvContentPartPr>
          <xdr14:nvPr macro=""/>
          <xdr14:xfrm>
            <a:off x="6419160" y="5171040"/>
            <a:ext cx="31680" cy="231480"/>
          </xdr14:xfrm>
        </xdr:contentPart>
      </mc:Choice>
      <mc:Fallback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98AAB3D5-C883-A12F-B3F4-A69438B7BE85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6404040" y="5155920"/>
              <a:ext cx="62280" cy="26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564700</xdr:colOff>
      <xdr:row>15</xdr:row>
      <xdr:rowOff>309480</xdr:rowOff>
    </xdr:from>
    <xdr:to>
      <xdr:col>7</xdr:col>
      <xdr:colOff>772060</xdr:colOff>
      <xdr:row>15</xdr:row>
      <xdr:rowOff>328920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4A53D184-FD51-B98F-E021-5EA668A8E87B}"/>
                </a:ext>
              </a:extLst>
            </xdr14:cNvPr>
            <xdr14:cNvContentPartPr/>
          </xdr14:nvContentPartPr>
          <xdr14:nvPr macro=""/>
          <xdr14:xfrm>
            <a:off x="6343200" y="5262480"/>
            <a:ext cx="207360" cy="19440"/>
          </xdr14:xfrm>
        </xdr:contentPart>
      </mc:Choice>
      <mc:Fallback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4A53D184-FD51-B98F-E021-5EA668A8E87B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6328080" y="5247360"/>
              <a:ext cx="237960" cy="5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380720</xdr:colOff>
      <xdr:row>15</xdr:row>
      <xdr:rowOff>72600</xdr:rowOff>
    </xdr:from>
    <xdr:to>
      <xdr:col>8</xdr:col>
      <xdr:colOff>613280</xdr:colOff>
      <xdr:row>16</xdr:row>
      <xdr:rowOff>150640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EA1C4ED8-9E0D-A6FC-5C26-54A18030A924}"/>
                </a:ext>
              </a:extLst>
            </xdr14:cNvPr>
            <xdr14:cNvContentPartPr/>
          </xdr14:nvContentPartPr>
          <xdr14:nvPr macro=""/>
          <xdr14:xfrm>
            <a:off x="6984720" y="5025600"/>
            <a:ext cx="232560" cy="408240"/>
          </xdr14:xfrm>
        </xdr:contentPart>
      </mc:Choice>
      <mc:Fallback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EA1C4ED8-9E0D-A6FC-5C26-54A18030A924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6969600" y="5010120"/>
              <a:ext cx="263160" cy="43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774200</xdr:colOff>
      <xdr:row>15</xdr:row>
      <xdr:rowOff>245760</xdr:rowOff>
    </xdr:from>
    <xdr:to>
      <xdr:col>9</xdr:col>
      <xdr:colOff>143820</xdr:colOff>
      <xdr:row>16</xdr:row>
      <xdr:rowOff>97720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18232305-A183-E129-14D3-A72A85761AD7}"/>
                </a:ext>
              </a:extLst>
            </xdr14:cNvPr>
            <xdr14:cNvContentPartPr/>
          </xdr14:nvContentPartPr>
          <xdr14:nvPr macro=""/>
          <xdr14:xfrm>
            <a:off x="7378200" y="5198760"/>
            <a:ext cx="195120" cy="182160"/>
          </xdr14:xfrm>
        </xdr:contentPart>
      </mc:Choice>
      <mc:Fallback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18232305-A183-E129-14D3-A72A85761AD7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362720" y="5183640"/>
              <a:ext cx="225720" cy="21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752600</xdr:colOff>
      <xdr:row>15</xdr:row>
      <xdr:rowOff>236040</xdr:rowOff>
    </xdr:from>
    <xdr:to>
      <xdr:col>9</xdr:col>
      <xdr:colOff>175140</xdr:colOff>
      <xdr:row>16</xdr:row>
      <xdr:rowOff>108160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A42C270C-106D-B0E0-E66B-06E03F86F652}"/>
                </a:ext>
              </a:extLst>
            </xdr14:cNvPr>
            <xdr14:cNvContentPartPr/>
          </xdr14:nvContentPartPr>
          <xdr14:nvPr macro=""/>
          <xdr14:xfrm>
            <a:off x="7356600" y="5189040"/>
            <a:ext cx="248040" cy="202320"/>
          </xdr14:xfrm>
        </xdr:contentPart>
      </mc:Choice>
      <mc:Fallback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A42C270C-106D-B0E0-E66B-06E03F86F652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341120" y="5173920"/>
              <a:ext cx="278640" cy="23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691760</xdr:colOff>
      <xdr:row>14</xdr:row>
      <xdr:rowOff>209840</xdr:rowOff>
    </xdr:from>
    <xdr:to>
      <xdr:col>9</xdr:col>
      <xdr:colOff>9180</xdr:colOff>
      <xdr:row>15</xdr:row>
      <xdr:rowOff>130920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A93D718B-23B5-AFE7-8910-9035AB3DDC3C}"/>
                </a:ext>
              </a:extLst>
            </xdr14:cNvPr>
            <xdr14:cNvContentPartPr/>
          </xdr14:nvContentPartPr>
          <xdr14:nvPr macro=""/>
          <xdr14:xfrm>
            <a:off x="7295760" y="4832640"/>
            <a:ext cx="142920" cy="251280"/>
          </xdr14:xfrm>
        </xdr:contentPart>
      </mc:Choice>
      <mc:Fallback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A93D718B-23B5-AFE7-8910-9035AB3DDC3C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280640" y="4817160"/>
              <a:ext cx="173520" cy="28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745440</xdr:colOff>
      <xdr:row>15</xdr:row>
      <xdr:rowOff>12480</xdr:rowOff>
    </xdr:from>
    <xdr:to>
      <xdr:col>7</xdr:col>
      <xdr:colOff>71860</xdr:colOff>
      <xdr:row>15</xdr:row>
      <xdr:rowOff>299040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1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2FC7BFDC-3547-2E10-DDE7-71F846C40FE9}"/>
                </a:ext>
              </a:extLst>
            </xdr14:cNvPr>
            <xdr14:cNvContentPartPr/>
          </xdr14:nvContentPartPr>
          <xdr14:nvPr macro=""/>
          <xdr14:xfrm>
            <a:off x="5698440" y="4965480"/>
            <a:ext cx="151920" cy="286560"/>
          </xdr14:xfrm>
        </xdr:contentPart>
      </mc:Choice>
      <mc:Fallback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2FC7BFDC-3547-2E10-DDE7-71F846C40FE9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5683320" y="4950000"/>
              <a:ext cx="182520" cy="31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712000</xdr:colOff>
      <xdr:row>15</xdr:row>
      <xdr:rowOff>74760</xdr:rowOff>
    </xdr:from>
    <xdr:to>
      <xdr:col>5</xdr:col>
      <xdr:colOff>17900</xdr:colOff>
      <xdr:row>15</xdr:row>
      <xdr:rowOff>264120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3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F08AA5E1-F894-C300-4CE1-820EE8F03216}"/>
                </a:ext>
              </a:extLst>
            </xdr14:cNvPr>
            <xdr14:cNvContentPartPr/>
          </xdr14:nvContentPartPr>
          <xdr14:nvPr macro=""/>
          <xdr14:xfrm>
            <a:off x="4014000" y="5027760"/>
            <a:ext cx="131400" cy="189360"/>
          </xdr14:xfrm>
        </xdr:contentPart>
      </mc:Choice>
      <mc:Fallback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F08AA5E1-F894-C300-4CE1-820EE8F03216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3998880" y="5012640"/>
              <a:ext cx="162000" cy="21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161840</xdr:colOff>
      <xdr:row>14</xdr:row>
      <xdr:rowOff>81320</xdr:rowOff>
    </xdr:from>
    <xdr:to>
      <xdr:col>9</xdr:col>
      <xdr:colOff>741780</xdr:colOff>
      <xdr:row>16</xdr:row>
      <xdr:rowOff>316600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5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51CDE30D-5DA8-8401-F348-5DF37189D9D9}"/>
                </a:ext>
              </a:extLst>
            </xdr14:cNvPr>
            <xdr14:cNvContentPartPr/>
          </xdr14:nvContentPartPr>
          <xdr14:nvPr macro=""/>
          <xdr14:xfrm>
            <a:off x="6765840" y="4704120"/>
            <a:ext cx="1405440" cy="895680"/>
          </xdr14:xfrm>
        </xdr:contentPart>
      </mc:Choice>
      <mc:Fallback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51CDE30D-5DA8-8401-F348-5DF37189D9D9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750364" y="4689000"/>
              <a:ext cx="1435672" cy="92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47780</xdr:colOff>
      <xdr:row>17</xdr:row>
      <xdr:rowOff>183320</xdr:rowOff>
    </xdr:from>
    <xdr:to>
      <xdr:col>6</xdr:col>
      <xdr:colOff>25080</xdr:colOff>
      <xdr:row>18</xdr:row>
      <xdr:rowOff>155520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7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46F37BEC-66C3-849B-DBB4-650D69FB7D8F}"/>
                </a:ext>
              </a:extLst>
            </xdr14:cNvPr>
            <xdr14:cNvContentPartPr/>
          </xdr14:nvContentPartPr>
          <xdr14:nvPr macro=""/>
          <xdr14:xfrm>
            <a:off x="4175280" y="5796720"/>
            <a:ext cx="802800" cy="302400"/>
          </xdr14:xfrm>
        </xdr:contentPart>
      </mc:Choice>
      <mc:Fallback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46F37BEC-66C3-849B-DBB4-650D69FB7D8F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4160160" y="5781600"/>
              <a:ext cx="833400" cy="33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549240</xdr:colOff>
      <xdr:row>17</xdr:row>
      <xdr:rowOff>25280</xdr:rowOff>
    </xdr:from>
    <xdr:to>
      <xdr:col>7</xdr:col>
      <xdr:colOff>599980</xdr:colOff>
      <xdr:row>18</xdr:row>
      <xdr:rowOff>139680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F55737F8-B97A-72AE-3D25-04401FEF0612}"/>
                </a:ext>
              </a:extLst>
            </xdr14:cNvPr>
            <xdr14:cNvContentPartPr/>
          </xdr14:nvContentPartPr>
          <xdr14:nvPr macro=""/>
          <xdr14:xfrm>
            <a:off x="5502240" y="5638680"/>
            <a:ext cx="876240" cy="444600"/>
          </xdr14:xfrm>
        </xdr:contentPart>
      </mc:Choice>
      <mc:Fallback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F55737F8-B97A-72AE-3D25-04401FEF0612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5487120" y="5623213"/>
              <a:ext cx="906840" cy="4751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590280</xdr:colOff>
      <xdr:row>18</xdr:row>
      <xdr:rowOff>183960</xdr:rowOff>
    </xdr:from>
    <xdr:to>
      <xdr:col>7</xdr:col>
      <xdr:colOff>598900</xdr:colOff>
      <xdr:row>20</xdr:row>
      <xdr:rowOff>200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81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437A1FD5-173D-3A05-3FD7-7D23CCAE250A}"/>
                </a:ext>
              </a:extLst>
            </xdr14:cNvPr>
            <xdr14:cNvContentPartPr/>
          </xdr14:nvContentPartPr>
          <xdr14:nvPr macro=""/>
          <xdr14:xfrm>
            <a:off x="5543280" y="6127560"/>
            <a:ext cx="834120" cy="476640"/>
          </xdr14:xfrm>
        </xdr:contentPart>
      </mc:Choice>
      <mc:Fallback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437A1FD5-173D-3A05-3FD7-7D23CCAE250A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5528160" y="6112440"/>
              <a:ext cx="864720" cy="50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220520</xdr:colOff>
      <xdr:row>17</xdr:row>
      <xdr:rowOff>3320</xdr:rowOff>
    </xdr:from>
    <xdr:to>
      <xdr:col>9</xdr:col>
      <xdr:colOff>443700</xdr:colOff>
      <xdr:row>19</xdr:row>
      <xdr:rowOff>216280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83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6F7177F6-F2DC-077E-A283-3662D9AFD7B9}"/>
                </a:ext>
              </a:extLst>
            </xdr14:cNvPr>
            <xdr14:cNvContentPartPr/>
          </xdr14:nvContentPartPr>
          <xdr14:nvPr macro=""/>
          <xdr14:xfrm>
            <a:off x="6824520" y="5616720"/>
            <a:ext cx="1048680" cy="873360"/>
          </xdr14:xfrm>
        </xdr:contentPart>
      </mc:Choice>
      <mc:Fallback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6F7177F6-F2DC-077E-A283-3662D9AFD7B9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6809395" y="5601240"/>
              <a:ext cx="1079291" cy="903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215900</xdr:colOff>
      <xdr:row>1</xdr:row>
      <xdr:rowOff>165100</xdr:rowOff>
    </xdr:from>
    <xdr:to>
      <xdr:col>27</xdr:col>
      <xdr:colOff>0</xdr:colOff>
      <xdr:row>40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215900</xdr:colOff>
      <xdr:row>1</xdr:row>
      <xdr:rowOff>165100</xdr:rowOff>
    </xdr:from>
    <xdr:to>
      <xdr:col>27</xdr:col>
      <xdr:colOff>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25400</xdr:colOff>
      <xdr:row>3</xdr:row>
      <xdr:rowOff>107950</xdr:rowOff>
    </xdr:from>
    <xdr:to>
      <xdr:col>25</xdr:col>
      <xdr:colOff>444500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38100</xdr:rowOff>
    </xdr:from>
    <xdr:to>
      <xdr:col>11</xdr:col>
      <xdr:colOff>25400</xdr:colOff>
      <xdr:row>21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876300" y="368300"/>
          <a:ext cx="8229600" cy="688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0_devAlt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6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3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SVM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2">
          <cell r="C12">
            <v>10</v>
          </cell>
        </row>
      </sheetData>
      <sheetData sheetId="5" refreshError="1"/>
      <sheetData sheetId="6" refreshError="1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Bagging"/>
      <sheetName val="Bias_Variance_1"/>
      <sheetName val="Bias_Variance_2"/>
      <sheetName val="Bagging2"/>
      <sheetName val="Bagging3"/>
      <sheetName val="Rotation"/>
      <sheetName val="LDA"/>
      <sheetName val="LDA_Constrained"/>
      <sheetName val="MaxMarginClassifier"/>
      <sheetName val="MaxMarginClassifier_Live"/>
      <sheetName val="Ques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C6">
            <v>6.2498776868257631</v>
          </cell>
          <cell r="D6">
            <v>1.5248137701248101</v>
          </cell>
          <cell r="E6">
            <v>1</v>
          </cell>
          <cell r="H6">
            <v>2.3058444691152555</v>
          </cell>
          <cell r="J6">
            <v>3.5800355094104894</v>
          </cell>
        </row>
        <row r="7">
          <cell r="C7">
            <v>5.4080501717230298</v>
          </cell>
          <cell r="D7">
            <v>0.10738796916495</v>
          </cell>
          <cell r="E7">
            <v>1</v>
          </cell>
          <cell r="H7">
            <v>0.45075535533062583</v>
          </cell>
          <cell r="J7">
            <v>0.99999991919535169</v>
          </cell>
        </row>
        <row r="8">
          <cell r="C8">
            <v>5.2740461769081541</v>
          </cell>
          <cell r="D8">
            <v>2.1439908599154194</v>
          </cell>
          <cell r="E8">
            <v>1</v>
          </cell>
          <cell r="H8">
            <v>-11.518528360169185</v>
          </cell>
          <cell r="J8">
            <v>1.6090172085997292</v>
          </cell>
        </row>
        <row r="9">
          <cell r="C9">
            <v>5.0900771433523344</v>
          </cell>
          <cell r="D9">
            <v>1.7339830188527097</v>
          </cell>
          <cell r="E9">
            <v>1</v>
          </cell>
          <cell r="J9">
            <v>1</v>
          </cell>
        </row>
        <row r="10">
          <cell r="C10">
            <v>6.0055127947023212</v>
          </cell>
          <cell r="D10">
            <v>1.6275439045144724</v>
          </cell>
          <cell r="E10">
            <v>1</v>
          </cell>
          <cell r="J10">
            <v>3.0628742326916782</v>
          </cell>
        </row>
        <row r="11">
          <cell r="C11">
            <v>2.8453430590619204</v>
          </cell>
          <cell r="D11">
            <v>0.73282583386346012</v>
          </cell>
          <cell r="E11">
            <v>-1</v>
          </cell>
          <cell r="J11">
            <v>-4.6272846355571877</v>
          </cell>
        </row>
        <row r="12">
          <cell r="C12">
            <v>3.1436867768032437</v>
          </cell>
          <cell r="D12">
            <v>1.8504183689536198</v>
          </cell>
          <cell r="E12">
            <v>-1</v>
          </cell>
          <cell r="J12">
            <v>-3.4355896038386557</v>
          </cell>
        </row>
        <row r="13">
          <cell r="C13">
            <v>4.2711549434799556</v>
          </cell>
          <cell r="D13">
            <v>1.486192781546066</v>
          </cell>
          <cell r="E13">
            <v>-1</v>
          </cell>
          <cell r="J13">
            <v>-1.0000000016760389</v>
          </cell>
        </row>
        <row r="14">
          <cell r="C14">
            <v>4.06642439351186</v>
          </cell>
          <cell r="D14">
            <v>1.4242452222194046</v>
          </cell>
          <cell r="E14">
            <v>-1</v>
          </cell>
          <cell r="J14">
            <v>-1.5000000020950512</v>
          </cell>
        </row>
        <row r="15">
          <cell r="C15">
            <v>3.8734205516456299</v>
          </cell>
          <cell r="D15">
            <v>3.3734205516456401</v>
          </cell>
          <cell r="E15">
            <v>-1</v>
          </cell>
          <cell r="J15">
            <v>-1.0664356251630807</v>
          </cell>
        </row>
      </sheetData>
      <sheetData sheetId="10"/>
      <sheetData sheetId="1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  <sheetName val="DataTypes_ASCII"/>
      <sheetName val="NextTi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F1Score"/>
      <sheetName val="Bernoulli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PreWork4NextClass"/>
      <sheetName val="InClassProjects"/>
      <sheetName val="Q_Diagnostics1"/>
      <sheetName val="Q_Diagnostics2"/>
      <sheetName val="Q_Spli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>
        <row r="8">
          <cell r="AA8">
            <v>1</v>
          </cell>
          <cell r="AB8">
            <v>2</v>
          </cell>
        </row>
        <row r="9">
          <cell r="AA9">
            <v>1</v>
          </cell>
          <cell r="AB9">
            <v>2.1</v>
          </cell>
        </row>
        <row r="10">
          <cell r="AA10">
            <v>1</v>
          </cell>
          <cell r="AB10">
            <v>2.2000000000000002</v>
          </cell>
        </row>
        <row r="11">
          <cell r="AA11">
            <v>1</v>
          </cell>
          <cell r="AB11">
            <v>2.2999999999999998</v>
          </cell>
        </row>
        <row r="12">
          <cell r="AA12">
            <v>1</v>
          </cell>
          <cell r="AB12">
            <v>2.4</v>
          </cell>
        </row>
        <row r="13">
          <cell r="AA13">
            <v>1</v>
          </cell>
          <cell r="AB13">
            <v>2.5</v>
          </cell>
        </row>
        <row r="14">
          <cell r="AA14">
            <v>1</v>
          </cell>
          <cell r="AB14">
            <v>2.6</v>
          </cell>
        </row>
        <row r="15">
          <cell r="AA15">
            <v>1</v>
          </cell>
          <cell r="AB15">
            <v>2.7</v>
          </cell>
        </row>
        <row r="16">
          <cell r="AA16">
            <v>1</v>
          </cell>
          <cell r="AB16">
            <v>2.8</v>
          </cell>
        </row>
        <row r="17">
          <cell r="AA17">
            <v>1</v>
          </cell>
          <cell r="AB17">
            <v>2.9</v>
          </cell>
        </row>
        <row r="18">
          <cell r="AA18">
            <v>2</v>
          </cell>
          <cell r="AB18">
            <v>3</v>
          </cell>
        </row>
        <row r="19">
          <cell r="AA19">
            <v>2</v>
          </cell>
          <cell r="AB19">
            <v>3.1</v>
          </cell>
        </row>
        <row r="20">
          <cell r="AA20">
            <v>2</v>
          </cell>
          <cell r="AB20">
            <v>3.2</v>
          </cell>
        </row>
        <row r="21">
          <cell r="AA21">
            <v>2</v>
          </cell>
          <cell r="AB21">
            <v>3.3</v>
          </cell>
        </row>
        <row r="22">
          <cell r="AA22">
            <v>2</v>
          </cell>
          <cell r="AB22">
            <v>3.4</v>
          </cell>
        </row>
        <row r="23">
          <cell r="AA23">
            <v>2</v>
          </cell>
          <cell r="AB23">
            <v>3.5</v>
          </cell>
        </row>
        <row r="24">
          <cell r="AA24">
            <v>2</v>
          </cell>
          <cell r="AB24">
            <v>3.6</v>
          </cell>
        </row>
        <row r="25">
          <cell r="AA25">
            <v>2</v>
          </cell>
          <cell r="AB25">
            <v>3.7</v>
          </cell>
        </row>
        <row r="26">
          <cell r="AA26">
            <v>2</v>
          </cell>
          <cell r="AB26">
            <v>3.8</v>
          </cell>
        </row>
        <row r="27">
          <cell r="AA27">
            <v>2</v>
          </cell>
          <cell r="AB27">
            <v>3.9</v>
          </cell>
        </row>
        <row r="28">
          <cell r="AA28">
            <v>3</v>
          </cell>
          <cell r="AB28">
            <v>4</v>
          </cell>
        </row>
        <row r="29">
          <cell r="AA29">
            <v>3</v>
          </cell>
          <cell r="AB29">
            <v>4.0999999999999996</v>
          </cell>
        </row>
        <row r="30">
          <cell r="AA30">
            <v>3</v>
          </cell>
          <cell r="AB30">
            <v>4.2</v>
          </cell>
        </row>
        <row r="31">
          <cell r="AA31">
            <v>3</v>
          </cell>
          <cell r="AB31">
            <v>4.3</v>
          </cell>
        </row>
        <row r="32">
          <cell r="AA32">
            <v>3</v>
          </cell>
          <cell r="AB32">
            <v>4.4000000000000004</v>
          </cell>
        </row>
        <row r="33">
          <cell r="AA33">
            <v>3</v>
          </cell>
          <cell r="AB33">
            <v>4.5</v>
          </cell>
        </row>
        <row r="34">
          <cell r="AA34">
            <v>3</v>
          </cell>
          <cell r="AB34">
            <v>4.5999999999999996</v>
          </cell>
        </row>
        <row r="35">
          <cell r="AA35">
            <v>3</v>
          </cell>
          <cell r="AB35">
            <v>4.7</v>
          </cell>
        </row>
        <row r="36">
          <cell r="AA36">
            <v>3</v>
          </cell>
          <cell r="AB36">
            <v>4.8</v>
          </cell>
        </row>
        <row r="37">
          <cell r="AA37">
            <v>3</v>
          </cell>
          <cell r="AB37">
            <v>4.9000000000000004</v>
          </cell>
        </row>
        <row r="38">
          <cell r="AA38">
            <v>3</v>
          </cell>
          <cell r="AB38">
            <v>5</v>
          </cell>
        </row>
      </sheetData>
      <sheetData sheetId="41" refreshError="1"/>
      <sheetData sheetId="42">
        <row r="110">
          <cell r="B110">
            <v>1</v>
          </cell>
        </row>
        <row r="120">
          <cell r="B120">
            <v>2</v>
          </cell>
        </row>
        <row r="130">
          <cell r="B130">
            <v>3</v>
          </cell>
        </row>
        <row r="140">
          <cell r="B140">
            <v>4</v>
          </cell>
        </row>
        <row r="150">
          <cell r="B150">
            <v>5</v>
          </cell>
        </row>
        <row r="170">
          <cell r="B170">
            <v>7</v>
          </cell>
        </row>
        <row r="200">
          <cell r="B200">
            <v>10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xMarginClassifier"/>
    </sheetNames>
    <sheetDataSet>
      <sheetData sheetId="0">
        <row r="6">
          <cell r="C6">
            <v>6.2498776868257631</v>
          </cell>
          <cell r="H6">
            <v>2.3058444691152569</v>
          </cell>
        </row>
        <row r="7">
          <cell r="C7">
            <v>5.4080501717230298</v>
          </cell>
          <cell r="H7">
            <v>0.45075535533062361</v>
          </cell>
        </row>
        <row r="8">
          <cell r="C8">
            <v>5.2740461769081541</v>
          </cell>
        </row>
        <row r="9">
          <cell r="C9">
            <v>5.0900771433523344</v>
          </cell>
        </row>
        <row r="10">
          <cell r="C10">
            <v>6.0055127947023212</v>
          </cell>
        </row>
        <row r="11">
          <cell r="C11">
            <v>2.8453430590619204</v>
          </cell>
        </row>
        <row r="12">
          <cell r="C12">
            <v>3.1436867768032437</v>
          </cell>
        </row>
        <row r="13">
          <cell r="C13">
            <v>4.2711549434799556</v>
          </cell>
        </row>
        <row r="14">
          <cell r="C14">
            <v>4.06642439351186</v>
          </cell>
        </row>
        <row r="15">
          <cell r="C15">
            <v>3.8734205516456299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3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6550 54 9694,'0'-7'1993,"0"2"-133,0 5-1121,0-15-11,0 9 107,0-11-17,0 15 3450,0 0-3994,0 9-50,-11 10 6,-20 21 178,-32 29-237,15-20 1,-6 4-802,6-6 1,-4 3-1,-4 2 738,-11 11 0,-5 2 1,-5 3-679,7-7 0,-4 2 0,-2 1 0,-2 0 638,9-7 0,-1 1 1,-2 1-1,-1 0 1,-1-1-293,9-6 1,-1-1-1,-1 1 1,0 0-1,0-1 1,0-1 279,-13 10 0,-1-1 0,1 0 0,0-1 0,2-2 10,7-5 0,1-1 0,0-1 0,2-1 0,1-2 47,-11 7 1,1-2-1,3-1 1,2-2 9,-5 4 1,4-2-1,2-2-37,8-4 0,3-2 0,0 0-224,-20 15 0,1 1 202,2 0 0,0 1-29,24-18 1,-1 0 0,-1 2 36,-8 9 1,-3 1 0,6-3-26,-5 5 1,4-3-48,-5 4 0,9-5 0,18-9 927,16-15-843,12-11 2027,6-9-2021,2-3-668,3-2-2335,17-4-4760,23-2 7673,28-9 0,-23 8 0,-2-4 0</inkml:trace>
  <inkml:trace contextRef="#ctx0" brushRef="#br0" timeOffset="1">5841 258 18011,'47'57'1624,"-1"-9"0,10 6-1290,8 3 1,9 6 0,2 2-1559,-11-11 1,2 2 0,1 1-1,0-1 1395,5 2 0,1 2 0,0-2 0,-1-1-20,-5-5 0,0-2 0,-1-1 0,-1-1 19,11 6 1,-2-2 0,0-2-72,-6-6 0,-1-2 0,-1-2-30,-3-1 0,0-2 0,0 1-36,3 0 1,0 0 0,3 1 44,16 9 1,4 1 0,-5-2-59,-22-14 1,-4-1-1,2 0-7,6 4 0,2 0 0,-8-4 1068,26 14-1030,-9-6-12,-34-16-39,-3-4 0,-20-10 2776,-7-3-2843,5 1 1728,-9-2-2199,2 0-784,1-1-1915,21-2 3237,37-1 0,-28-3 0,14-1 0</inkml:trace>
  <inkml:trace contextRef="#ctx0" brushRef="#br0" timeOffset="2">9116 2199 15189,'-68'51'444,"0"0"0,0 0 1,0 0-1,0 0 0,-4 3 1,1 0-1,-1 1 0,0 0 1,2-1-1074,3-2 1,2 0-1,0 0 1,-1 0-1,0 0 756,-5 4 1,-1 0 0,0 1 0,-1 0-1,1-1-195,2-1 1,-1 0 0,0 0 0,1-1-1,0 0 145,2-3 0,0-1 1,0 0-1,1-1 1,0 0-32,-13 10 0,0 0 0,1-2 0,1-1-11,6-5 0,1-1 0,1-1 0,0-1 14,5-2 0,0-1 0,1 0 0,3-2-154,-10 6 1,3-2 0,2-1 146,8-7 1,1-1 0,1 0-9,-23 13 0,2 0 16,2-3 0,0 0 6,-6 3 0,1 0-22,5-3 0,2-2 551,6-5 1,3-2-583,13-8 0,5-2-3,-17 11 1889,28-17-2136,20-12 1872,11-7-3227,4-4 2069,7-6-1716,16-10-896,28-19 117,-1 1 0,7-3-1955,7-3 1,3-3 3982,15-10 0,-5 1 0,-30 23 0,-5 3 0,21-19 0</inkml:trace>
  <inkml:trace contextRef="#ctx0" brushRef="#br0" timeOffset="3">1008 5047 16824,'-35'32'1540,"7"-6"-1047,28-26 851,0 0-1209,7-5-135,-2-8 5,6-12 79,1-16 0,7-12 0,13-18-34,-7 29 1,4-1-371,6-7 1,5 0 338,9-5 1,4 0-376,8-5 0,4 1 409,7-2 0,2 0-408,-22 20 0,1-1 0,1 2 368,-1 1 0,2 0 0,-2 1-8,23-16 1,-1 2-152,-7 6 1,-2 0 179,-11 5 0,-4 2 10,-6 5 1,-4 0 11,26-27 430,-16 9-480,-5 4 67,-10-3-68,-8 18 794,-12 0-765,-9 20 1294,-3 5-1322,-4 4 212,4 2-218,3 9 307,12 14 159,24 21 122,21 25-832,-22-22 1,3 3 408,3 6 0,2 4 23,3 4 0,1 1-40,1 3 0,0 1 9,-1 0 0,-1 1 16,-3-1 1,-1 2-37,-1-1 0,-3 1-3,-4-1 1,-2 2-9,-3-2 1,-1 2-10,-10-10 1,0 3 0,-3-3-37,3 5 0,-2-1-39,1 12 0,-3-5 65,2 0-74,-7-21-27,-4-14 44,-1-15-44,-6-6-6,2-7 0,-7-4 649,7-3-1080,-6-1-427,3 0-559,3 0-1775,40-30-4078,17-12 7184,-11 1 0,0 0 0,5-4 0,-9 2 0</inkml:trace>
  <inkml:trace contextRef="#ctx0" brushRef="#br0" timeOffset="4">2826 7323 13648,'-13'-11'2201,"2"3"-1266,11 8-352,67-92-2085,6 34 1584,-27 15 0,7-8 1,2 5-707,20 1 1,4 4 748,-21 9 0,2-1 0,0 0-26,4-2 0,2 0 1,0-1-7,1-2 0,0 0 1,1-1 1,2-2 0,1-1 0,0 0-8,1 0 1,-1-1 0,-1 0-10,-1-1 1,0 0 0,-1 0-151,-3 1 0,0 1 0,-2-1 115,-4 3 0,-1 1 0,-2-1-24,19-15 1,-4 1 30,-7 5 1,-3 1-340,-10 6 0,-3 0 322,-8 5 1,-1 1 616,26-24-583,-17 12 1472,-8 14-1488,-10 9 1337,-6 9-1421,-4 5 892,3 7-910,-10 1-37,2 3 88,0 13 845,5 21-15,18 32-883,-16-18 0,1 4 302,4 7 0,1 4 76,-3 1 0,2 5 0,-3-3-124,3 9 1,-1-1-118,-3-11 0,0 1 0,-1-5 0,-2-3 0,-1-6-48,-1-3 1,0-2-37,21 28 0,-7-10-84,6-14-2285,33 3 1030,-20-38 0,9-5 1090,11-2 0,9-2 0,-8-3 0,-11-3 0,-4-1 0,19-4 0,-1 0 0</inkml:trace>
  <inkml:trace contextRef="#ctx0" brushRef="#br0" timeOffset="5">9226 2660 14722,'-80'-18'767,"-1"0"0,5 3 1,22 1 334,46 8-737,-7 2 198,-2-1-193,-13 1 14,-3 0-127,-9 0 389,1 0-322,2 2-178,7 0-62,12 2-84,5 0-95,11 0 95,1 0 28,3 14 381,14 18 319,22 25 0,12 8-501,-4-5 0,5 3-771,3-2 0,7 5 0,-1-2 607,-6-9 1,0-1 0,2-1 29,6 3 0,2-1 1,1 0-14,-1-1 0,2 1 1,4 1-6,1-2 1,5 3-1,1 0 1,-4-4-35,1 3 0,-4-4 0,3 3-9,-5-6 0,3 2 1,-1 0-1,-7-5 35,22 15 0,-8-5-17,-6-2 1,-3-2-503,-6-5 0,-3 0 539,-7-6 0,-2-1-56,-7-2 1,-3-2 80,29 25 40,-16-10 4,-8-2-156,-15-21 1636,-8-3-1591,-10-18 1213,-9-3-1258,2-2-231,1 0-1897,-3-2 156,6 0-1215,-6 0 3187,6 5 0,-6-4 0,2 4 0</inkml:trace>
  <inkml:trace contextRef="#ctx0" brushRef="#br0" timeOffset="6">8722 6843 18246,'-17'-59'573,"-1"0"0,3 3 1,9 5-328,39-14-784,-4 28 0,6-1 596,17-6 1,7 0 25,16-7 0,6 0-551,-20 14 1,3-1 0,2 1 486,9-3 1,3 0 0,1 1-357,3-1 1,1 1 0,1 0 353,0 1 1,1 0 0,0 2-17,-4 2 0,-1 0 0,-1 2-1,-9 3 1,-1 1 0,-2 0-200,21-7 0,-4 1 201,-17 6 0,-4 2-3,-12 6 0,-4 0 414,27-10-454,-23 9 40,-4 2 1207,-5 5-1241,-1 3 2002,-2 1-2002,-7 4 833,-9 1-799,-7 3 84,-5 0-33,1 2 190,3 3 296,12 13-116,16 12-46,13 20-45,-2-3 1,2 4-183,-14-9 1,0 2-396,16 14 0,-2 1 423,-18-13 0,-5-2-28,-2 2 1,-2 1-9,-3 0 0,-2 0-31,-3 2 1,-2 0-155,9 44 101,-9 0-56,-8-12-695,-3 14-856,0-35-1199,-4 2-2330,0-42 5080,-25-11 0,16-8 0,-16 0 0</inkml:trace>
  <inkml:trace contextRef="#ctx0" brushRef="#br0" timeOffset="7">2393 6950 12645,'-9'2'3019,"3"0"-325,6-2-1523,-4 0-779,0 0-123,-11 0-101,-2-7 22,-13-3-89,-10-11-95,-11-6-6,-9-9-6,-6-7 6,2-9-227,-6-5 378,2-7-84,1-5-33,1-2 5,6-1-28,1 5 45,11 7 22,2 5-72,10 8 0,1 3-1,4 4 29,-1 2 22,1 3 17,-15-15-40,8 14-33,-9-11 272,9 17-277,9 3 5,-2 4 123,4 2-117,10 7 22,-2 3-28,15 5 0,-3 0 0,3 2 5,-4-3 6,0 1 23,-3-2-34,-2 1-67,-6-3 56,6 4 5,-2 0-33,7 5 39,0 1 106,1 0 96,-8 0-141,-5 10-5,-54 44-56,7 8-882,10-10 0,-1 3 888,13-6 0,2 1 24,-5 2 1,2 2-173,5-2 1,3 0 180,1-3 0,3 0-36,2-2 0,2-2 58,-22 34-27,5-4-23,-6 5-11,14-26 0,0 2 0,17-33 1625,10-7-1889,4-9 88,4-3-1112,4-4-6060,42-14 1181,14-6 6167,-5 2 0,0 1 0,7-5 0,-9 5 0</inkml:trace>
  <inkml:trace contextRef="#ctx0" brushRef="#br0" timeOffset="8">14996 2345 19076,'-35'-40'873,"7"-2"-520,46 7-28,14-14-12,31-9-698,-19 20 0,6-1 547,10-6 1,6-2-474,14-7 1,5-2 412,-20 14 1,2-1 0,2 0-621,7-3 0,2-1 1,1 1 573,4-4 0,1 1 0,1-1-23,-20 13 1,1 0-1,-1 0 1,0 0 20,19-10 0,-1 0 1,-1 0-33,-4 3 0,-1 0 1,-3 1 8,-8 4 1,-1 1 0,-3 0 27,19-12 0,-5 2-37,-11 7 0,-5 1 14,-14 8 1,-1-1 21,17-9 1,-5 2-64,-1 2 433,-7 7 0,-4 6-444,-22 19 1946,-1 0-1925,-11 5-5,-10 1 163,2 0 511,1 0-546,0-2 29,4-2-95,3-4 39,2-2-96,6 1 51,1-2-50,0 1-6,-1 0 5,-6 0 7,2 5-12,-7-1 33,11 0-27,-10 2-6,6-1 0,-7 1-6,-4 2 1,3 0-1,-6 2-168,6 0-44,26 22 252,9 18 75,-1-3 0,3 6-563,3 10 1,2 4 517,8 10 0,4 3-501,-18-18 0,2 1 1,1 0 439,1 2 1,2 1 0,1-1-434,1 1 0,2 1 0,0-2 448,-1-2 1,1-1 0,0-1-17,-1-3 0,0 0 0,2 0 0,9 6 0,3 2 0,-4-5 0,5 4 1,-2-4-220,9 7 1,-6-6 221,-5-6 676,-24-18-513,-16-11 1270,-11-9-1236,-8-4 1785,-1-4-2418,-3-6 176,0 2-1554,0-7-2319,-24 3-5036,-7-4 9164,-38 8 0,35-1 0,-4 5 0</inkml:trace>
  <inkml:trace contextRef="#ctx0" brushRef="#br0" timeOffset="9">13186 3963 10444,'-9'5'3109,"2"-2"66,7-3-2419,98-60-1658,-28 20 1196,7-6 0,4-4-62,-23 17 1,-2-1 36,6-4 0,2-2-57,6-5 1,1-2-616,4-6 1,1-2 478,-22 16 1,0-1 0,-1-1-311,-2-1 0,-1-1 0,0-1 284,26-20 1,-3 1-51,-10 3 0,-3 2-165,-7 6 0,-3 4 182,-10 8 0,-3 3 27,18-19 536,-15 20-580,-13 15 965,-11 10-1122,2 7 1682,2 2-1525,19 21 376,16 20-15,-12 2 0,3 7-264,4 8 1,1 6 131,-9-12 1,0 3-1,-1 1-620,0 2 0,-1 1 1,-2 0 481,-1-3 1,0 1-1,1 2 49,11 19 0,3 4 0,-3-6-73,3 2 1,-2-1-12,-7-11 0,2 2 0,-4-7 5,-4-9 1,-3-4-58,-4-4 0,-2-2 80,20 24-28,-2 3-117,-20-28 526,3 2-1915,-17-26 625,4-3-3616,24-4 4441,42-4 0,-34-3 0,18-1 0</inkml:trace>
  <inkml:trace contextRef="#ctx0" brushRef="#br0" timeOffset="10">18657 4232 19301,'83'-51'107,"0"-1"0,0 1 0,-18 11 1,0 1-1,0 0 0,0 1-1155,14-5 0,-1 2 1,2-2 1101,-14 7 1,1 0-1,1-1 1,-1 0-12,2-1 1,-1 1-1,1-1 1,-1 0-21,-2 0 1,0 0 0,-1 1 0,-1-1-23,12-7 1,-2 1 0,-3 0 0,-11 6 0,-1 1 0,-5 2 546,10-6 0,-6 3-542,20-13-6,-32 25 679,-23 15-813,-8 7 257,0 6-123,2 21 667,13 35-227,-15-2 0,-4 10-305,-3-6 0,-1 5 1,-2 3 69,0 13 0,-2 3 1,-4 1-74,-6 4 1,-5 0-1,-1-1-136,0-5 1,0-1 0,-4-2 49,-6-2 1,-3-1 0,0-6-47,-1 7 0,0-5-485,0 3 1,2-4-180,7-21 1,1-2-908,2-2 0,-3-3-911,-9-3 1,-9-4 2438,-17-6 1,-2-7-1,-8 3 1,-21-13-1</inkml:trace>
  <inkml:trace contextRef="#ctx0" brushRef="#br0" timeOffset="11">13186 5851 9895,'-9'6'1910,"2"-1"-213,7-5-1142,-7-100 206,26 37-661,-8-12 1,4-3 283,13 27 0,4 4-121,1-6 1,1-2-152,2-4 0,-1-1-433,-2-4 1,-2-2 320,1-3 0,-2-1 22,-3-2 0,-2-1-19,1 0 0,-2 2 2,-3 3 1,-1 2 30,-1 9 1,0 2 68,9-33 46,-1 29-22,-10 24-129,-6 17-163,-4 12 519,4 8-260,13 18 368,15 18 282,17 28-86,-22-23 1,2 6-269,2 6 0,1 8 0,-1-2-498,7 13 0,-2 3 231,-5-8 0,0 5 0,-4-4-8,-1 7 1,-3-3-1,-3-1 1,-3-2 17,-3-6 0,-2-1-214,1 11 0,-3-2 107,-7-24 0,-1-2-3,2 6 0,-1-2-1146,5 14-708,-2-36-2635,35-4-4501,2-47 8965,29-12 0,-35 8 0,-9 4 0</inkml:trace>
  <inkml:trace contextRef="#ctx0" brushRef="#br0" timeOffset="12">15657 6055 17025,'39'-86'147,"-1"0"1,1 2 0,-2 4-101,-7 20 1,0 2-552,3-3 0,0-1 577,-1 0 0,0 1 50,3 0 0,0 2 31,0 4 0,1 2 28,-2 4 0,0 2-53,1 6 0,0 3 90,21-22 242,-12 22-461,-13 19 174,-9 12-45,2 21 386,11 18 39,9 29-358,-15-19 0,0 4 29,2 5 1,-1 1 0,0 4 1,-1 2-3,0-2 1,-4 1-24,-5-3 1,-3-1-26,0-3 1,-3-1 75,1 38-165,-10-37 0,-2-1-87,1 17-118,-4 5-694,0-38-3378,42-8 4190,52-13 0,-31-6 0,21-6 0</inkml:trace>
  <inkml:trace contextRef="#ctx0" brushRef="#br0" timeOffset="13">18302 6289 15720,'-4'11'2022,"0"-3"-1473,4-8-325,0-109-1325,18 36 1213,-6-12 0,5-3 22,8 30 1,5 3-57,1-6 1,2 0 8,2-2 0,1 0-87,1 0 0,0 0 39,-3 1 0,0 1-36,2 3 0,-2 2 2,-5 6 1,-2 2 494,24-33-444,-12 20-23,-11 20 205,-5 15-238,-11 14-51,-4 7 46,-4 5 718,-1 5-416,5 14 291,8 17-112,4 24-62,7 21 73,-11-11 1,-1 3-351,-2-16 0,0 0-508,1 18 1,-2-2 454,0 18-33,0-9-51,-1-14-235,1-7-796,11-9-1479,21-27 1,10-6-3344,38 6 5789,-12-14 0,-3-5 0,-7-6 0,-14 0 0</inkml:trace>
  <inkml:trace contextRef="#ctx0" brushRef="#br0" timeOffset="14">19948 6543 20117,'56'-62'154,"-20"26"0,4-1-135,12-6 1,6-1-1176,8-7 0,3-3 1192,7-3 1,2-1-37,-1 1 0,0 1 0,-3 4 0,-2 2-196,-11 7 0,-3 3 196,-9 9 0,-4 3 715,18-10-620,-24 21 17,-16 10 347,-12 12 1469,-3 20-1166,0 19-112,-4 27-174,0 16 444,-4 6-774,0 1-146,0-7-6,0-12-475,0-15-998,0-14-4100,91-21-1691,-2-29 7133,-5-8 1,-1-5 0,-1-8-1,-23-3 1</inkml:trace>
  <inkml:trace contextRef="#ctx0" brushRef="#br0" timeOffset="15">24025 2495 15765,'42'-59'371,"0"0"1,5 0-1,2 2-189,-5 13 0,3 2-568,12-8 1,3 0 539,4-6 0,3-2-440,-17 17 1,2 0 0,1-2 348,3-2 1,1-1-1,1 1-11,6-3 1,1 0-1,1 1 11,2-1 1,1 0 0,1 1 16,2 0 0,1 1 0,1 1-30,-1 2 1,0 2 0,0 1-14,-3 1 0,0 1 1,0 2 4,-2 4 1,0 1 0,-1 2-32,-5 1 1,-1 2 0,-1 1 30,28-8 0,-3 3-205,-7 4 1,-2 2 178,-5 3 1,-1 3-17,-8 4 0,-1 1-3,-4 5 1,-1 1-54,41 0 515,-6 10-218,-3 22-104,-41-4 0,0 5 249,5 12 1,-1 5-152,6 7 1,0 3 24,0 5 1,1 7 80,-6-3 1,3 6 0,-4-2-172,5 10 1,-2-1-70,-9-11 0,2 3 0,-6-5 240,-3-2 1,-5-5-278,1-5 1,-2-2-6,-6-5 0,0-2 285,7 4 0,-1-2-713,6 15-919,5 5-1647,-30-30 3004,-7 3 0,-4-18 0,-4-1 1</inkml:trace>
  <inkml:trace contextRef="#ctx0" brushRef="#br0" timeOffset="16">21727 4571 10450,'0'6'1540,"0"-1"751,0-5-1575,182-109-2475,-133 80 0,3 0 1977,27-18 1,12-7-1,-9 5 107,-15 11 0,-5 3 180,3-2 1,1-1-190,1-1 1,0 0-65,-1-1 0,1 1-36,2-2 0,0 1-29,-2-1 1,0-1-23,2 0 0,0-2 16,-2-1 0,0-2-103,-3-2 1,-2-2-18,1-1 1,-4-2-31,-6-2 0,-3-1-31,-1 2 0,-4-1 16,-9 3 1,-1-1-11,6-8 0,-2 2-6,9-19-222,1-5 228,-26 51 1905,-11 10-1961,0 12 736,-5 5-747,-2 5 718,12 1-674,1 10 17,20 16 269,9 27-81,-16-16 0,1 5 159,4 7 0,0 4 67,2 4 1,-1 2-68,-1 2 1,-1 3 136,8 19 1,-2 0-303,-10-23 0,-2-2-73,5 13 0,-3-4 53,8 4-162,-11-13 0,-1-13-470,0-10-1154,15-8-1009,17-6-115,2-14 1,10-4 2747,5-3 0,6-2 0,-6 1 0,-6 0 0,-3-1 0,19-3 0,0 0 0</inkml:trace>
  <inkml:trace contextRef="#ctx0" brushRef="#br0" timeOffset="17">27701 4094 20330,'55'-39'565,"22"-13"-503,-25 15 0,6-2-1363,16-9 1,6-1 1344,-17 10 1,3 0 0,2-1-466,6-2 1,3-1-1,1 1 438,4-1 0,1-1 0,1 2-6,1-2 0,1 1 0,-1 1-9,-1 2 0,-1 2 0,-1 0 0,-5 2 0,-1 0 0,0 2 11,-6 5 0,0 0 0,-2 2-11,22-9 1,-2 2 25,-9 6 0,-2 2 200,-10 4 0,-4 2-231,-6 3 0,-3 3-58,29-7-40,-28 11 101,-28 5 1515,-16 26-775,-11 21-225,-25 39 249,7-27 1,-5 3-606,-12 6 1,-5 1-59,-3 3 0,-2 0-76,2-3 0,-1-1-11,2-5 0,2-2-14,5-7 0,2-2-7,3-6 1,2 0-885,-20 28 460,-4-23 1,-14 3 0,12-6 0,0 10 0,-20-3 0,1 1 0</inkml:trace>
  <inkml:trace contextRef="#ctx0" brushRef="#br0" timeOffset="18">22711 6185 15821,'-14'-69'1087,"-7"-1"-942,-15 12 90,0-6-67,4-3-22,5-2-62,11-4-17,1-4-5,10-4-51,2-2-1180,3-1 1175,0-1-1,11 2 1,5-1 33,16 3-33,3-2-6,8 6 375,-2 7-389,-10 31 0,1 2 42,13-8 166,15-2-261,-20 33-79,3 7 146,0 5 779,11 26 173,6 16-257,-7 19 0,0 9-969,-11-16 1,0 3 430,15 21 0,0 0-42,-19-22 0,-1-4-45,-1-3 0,-1-1-37,-5-4 1,-1-2-402,25 28 368,-13-13-336,-3-11-638,-10-11-819,3-8-1573,18-13 3366,29-21 0,-29 5 0,7-11 0</inkml:trace>
  <inkml:trace contextRef="#ctx0" brushRef="#br0" timeOffset="19">24442 5974 19664,'19'-50'263,"2"-7"-129,17-15-659,-16 29 1,0-2 527,7-6 0,1-1-3,1-4 0,1 0 0,5-2 0,1 0 0,0 0 0,3 2 0,1 3 0,2 2-3,2 4 0,3 4-22,-2 4 0,1 4 25,-1 7 0,0 3-51,37-12-33,-17 15 445,-13 10-394,-18 7 171,-9 3-239,-11 2 101,-5 0 0,1 7 1198,14 41-509,-3 6-423,-6-6 1,0 3 47,3 42-96,-14-43 1,0 1-116,0-2 1,-2 0 70,-3 40-56,3-12-124,-4 7-151,3-31-817,5 7-371,11-29-672,13-4-1942,40-13 3959,-3-10 0,1-4 0,8-2 0,-25-1 0,-1-1 0</inkml:trace>
  <inkml:trace contextRef="#ctx0" brushRef="#br0" timeOffset="20">27324 6032 20280,'35'-81'82,"0"0"0,2 1 0,4 3-65,3 18-1,3 3-1584,5-6 0,2 0 1590,0 0 0,0 1-19,-1 2 0,0 0 80,-3 4 1,-2 1-84,-3 5 0,-3 1 3,-5 5 0,-2 2-3,23-28 661,-15 15-712,-15 17-21,-12 16-164,-9 12 1465,-7 7-1229,3 9 795,-2 16-415,3 16-10,-4 22-57,0 13 130,0 10-23,-4-21 1,-3 1-242,1-16 0,-1 0-36,-3 12 0,0-3-43,-6 12-100,8-13-61,5-10-954,3-3-77,7-18-593,19-5-1553,50-15 3238,1-20 0,2-4 0,13 11 0,-35-9 0,1-1 0</inkml:trace>
  <inkml:trace contextRef="#ctx0" brushRef="#br0" timeOffset="21">29528 6001 20849,'52'-58'63,"1"1"1,-1-1 0,1 1 0,0 0 0,-2 3-47,13-12 0,-1 2-2511,3-3 1,1 1 2428,-3 2 1,-1 2 33,-3 5 1,-2 3 439,-7 8 0,-3 3-468,-6 7 0,-2 3-92,20-11 822,-21 17-968,-16 16 311,-15 15 142,-5 25 292,-3 25-11,-10 35 605,1-35 1,-2 1-855,-6 4 0,-2-1-37,-3 0 1,0-1 49,2-5 0,0-1-55,-15 36-286,11-1-858,12-35-1001,5-4-3619,7-35 5618,10-7 0,-7-5 0,8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6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2383 1897 16751,'-9'0'1932,"2"0"-173,7 0-1675,42-103 45,7 50-867,-2-17 1,7 0 832,1 32 1,4 6-32,7-6 0,3-1 51,10-3 0,4 0-20,-25 11 0,2 0 1,0 0-535,2-2 0,2 1 0,0-2 502,2 1 1,2-2 0,-1 1-16,-2 0 1,0-1 0,-1 0-264,0 1 0,-1 1 0,0-1 321,23-14 1,-2 0-18,-8 3 1,-2 1 25,-8 4 0,-3-1-157,-8 4 1,-3-1 108,-5 5 1,-3 0 49,30-30 23,-11 11 799,-8 0-759,-11 11-80,-5 1 108,3-6-175,-11 11 1823,6-5-1805,-16 17 1139,-2 3-1190,-7 3 524,3 2-457,-6 5-17,-1 2 6,-5 7 73,-3 1-280,4 0-84,10 0 134,22 17 101,37 16-387,-18-2 1,5 5 498,20 10 0,6 3-975,-21-10 1,3 2 0,1 1 892,7 3 0,1 2 0,0 0 46,1 2 1,0 1-1,0 0-404,-1-1 0,0 1 0,-2-2 374,-4-1 1,-1 0 0,-2-2 9,-3-3 0,-2-1 1,-1 0 18,22 15 1,-3-2-179,-10-9 0,-3-1 145,-9-8 0,-4-1 42,28 18 326,-21-16-264,-22-10 2021,-13-12-2156,-15-6 1567,-1-3-1724,-10-2-1186,9 7-1832,3 6 3267,7 17 1,-7-14 0,-3 2 0</inkml:trace>
  <inkml:trace contextRef="#ctx0" brushRef="#br0" timeOffset="1">1184 3420 12494,'69'-26'7623,"-34"13"-7164,34-23-151,-48 18-39,1-3-112,2-3-6,4-7 17,7-6 39,1-7-89,7-5-34,4-8-51,5-7-1039,7-13 1009,-28 36-1,1-1 1,1-6 0,1 0-163,4 0 0,-1 0 160,-3-1 0,0 0-31,3 5 0,0 1 3,-6 3 0,-2 1-56,30-23 17,-11 11 33,-9 16 6,3 3 23,-12 13 5,4 3 0,-10 5 971,-4 3-965,3-2 349,-3 2-344,4 1-11,6-1-33,6 2 27,50-3-55,-10 6-1,-20 0 0,2 1-335,37 4 397,-44 4 0,1 5-141,3 3 1,0 6 336,6 8 0,0 5 28,3 5 0,3 6 26,-2 1 0,5 6 1,-4-3-69,10 9 0,-1-1-537,-11-8 0,2 2 0,-7-5 467,-3 0 0,-5-5-12,-4-5 1,-3-3-134,23 23 100,-16-17 207,-19-11-241,-10-7 410,-9-9-661,1 0 460,2-8-1968,18 0-2015,53-2 3612,2-9 1,1-3-1,-37 9 1,-2 0 0,18-8-1,-1 1 1</inkml:trace>
  <inkml:trace contextRef="#ctx0" brushRef="#br0" timeOffset="2">6163 3231 17417,'6'-68'304,"0"0"1,4 3-1,10 8 144,44 3-1283,-23 22 0,4-1 1084,1-3 0,3-2-36,7-3 0,2-2 19,3-4 1,1-1-57,4-1 0,2-1-30,3-1 0,0 0-51,0 0 0,1 2 14,-1 2 0,0 1-231,-2 3 0,-1 1 175,-4 4 0,0 1-28,-3 4 1,-1 2-24,-5 3 1,-3 2 0,-3 4 0,-3 2 533,33-13-536,-19 10-34,-14 8-16,-21 7 855,-3 5-603,-3 40 1117,5 12-1056,-9-4 1,-1 4-43,-2 1 0,-1 1-159,0 2 0,-3 0 92,-1 1 0,-1-1-45,-2-4 0,0-2-31,3 38-39,-1-36 1,3-1-85,8 18-628,10 10-643,0-32-443,1-4-2139,-7 2 3898,-2 8 0,-15-23 0,0 1 0</inkml:trace>
  <inkml:trace contextRef="#ctx0" brushRef="#br0" timeOffset="3">24 5201 11038,'-13'2'4077,"2"0"-2822,11-2 453,0 0-1568,4-28 112,11-1 45,13-33 17,16-5-152,-15 27 1,4-2-463,3-6 1,3-2 357,7-4 1,3-2-40,6-3 1,4 0-937,6-3 0,4 1 919,5 0 1,3 2-3,-22 20 0,2 1 0,0 1-467,28-16 1,1 3 485,-1 5 1,0 2-20,-8 6 0,-3 2 22,-9 5 1,-4 3-9,-12 7 0,-3 1-14,17-9 461,-21 12-534,-22 9 1708,-5 3-1635,-4 4 1268,5 5-1021,11 12-20,6 13-3,10 16-17,1 13 294,-16-1 0,-2 6-139,-9-13 0,-2 3-795,1 22 1,-4 2 670,-8-19 0,-4-2-39,0 0 0,0 0-358,0-4 1,0-2 258,0 42-66,0-14-101,0 3-684,0-29-823,10-1-1254,53-37 2828,7-22 0,4-5 0,16 6 0,-31-7 0,1 0 0</inkml:trace>
  <inkml:trace contextRef="#ctx0" brushRef="#br0" timeOffset="4">3559 4661 19204,'34'6'392,"17"-14"-235,24-25-73,-26 7 0,1-2-792,9-7 0,1-4 708,3-4 0,1-4-491,1-6 1,0-2 470,2-6 1,0-2-15,-2-3 1,0-1 27,4-4 1,0 1-18,-22 23 1,0 1-1,1 1-19,22-20 0,-1 3 42,-3 6 0,-1 3 108,-9 9 0,-2 3-108,-10 11 0,-4 3 61,15-9 63,-24 20 144,-20 9 682,-7 23-373,-8 17 0,-14 32-345,3-20 1,-3 3 75,-6 8 0,-4 4-25,1 1 1,-4 5 0,2-3 17,-5 9 1,1 0-245,6-12 1,0 2 0,1-5 206,2-4 1,2-4-254,-11 34 11,6-17-22,15-17-156,5-12-533,7-12-521,0-6-2302,32-9-1394,14-5 4906,37-8 0,-34 2 0,-7-4 0</inkml:trace>
  <inkml:trace contextRef="#ctx0" brushRef="#br0" timeOffset="5">5665 4708 13536,'-4'4'3769,"1"-1"-1259,3-3-2163,98-106-2124,-35 38 1821,-18 19 1,6-8 0,-4 4-9,-6 4 1,-3 3-37,-4 0 0,-1-1 189,-2 3 1,-3 0-190,16-34-90,-2 11 23,-13 13 446,5 10-390,-13 9 11,2 10-6,-11 4 982,-4 11-1094,-1 1 212,-6 7 52,2 0 117,1 16 342,-3 10 404,2 27-46,-3 21-347,0 22-594,0-39 0,-3 1 62,-5 2 0,-3 0-429,0 1 0,-3-2 378,-3-3 1,-2-2-34,1-4 0,1-3-61,-8 32-566,6-15-863,11-18-291,5-11-1530,52-17 3311,11-16 0,4-4 0,13 1 0,-20-3 0,-1 0 0</inkml:trace>
  <inkml:trace contextRef="#ctx0" brushRef="#br0" timeOffset="6">8080 4611 19400,'57'-39'178,"0"0"0,1 0 0,-2 0 0,1 0 1,-4 2-109,8-8 0,-3 2-892,5-3 0,1 0 822,-3 1 0,0 1 22,1 0 1,-2 1-23,-2 4 0,-1 0 0,-1 3 0,-1 1 14,-7 5 0,-1 0 159,36-18-240,-24 12 425,-19 16-369,-21 9 11,-12 10 184,-7 19 1418,0 15-554,0 32-164,-7 20-582,-3-35 1,-3 1-195,-4 6 0,-3-1 91,-5 0 0,-1-1-79,1 0 1,1-2-82,2-6 0,1-1-131,4 5 0,3-2-457,-3 11-1175,7 1-1290,10-38 3014,31-7 0,-23-9 0,24-3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6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1544 1488 17109,'22'-49'857,"0"0"0,17-35-268,0 52-158,-3 1-129,3-4-27,4 1-40,1-5-28,6-5-50,6-4 5,10-6-16,6-6-384,-33 29 1,1-2 295,2-1 1,1-1 5,1-1 1,0-1-32,3 0 1,0 0-260,0 0 0,1-1 259,-1 3 1,0 1-15,-1 0 1,-1 0 2,-1 2 1,-1 1 2,0 2 0,0 0 9,36-29-243,0 8 271,-5 0-62,-6 9 61,-5 5-55,2 2 28,-22 15-34,-2 1-79,-25 12 401,-8 4-479,-1 0 637,4 11-480,9 17 297,9 17 0,2 7-213,-6-4 0,0 3-248,10 23 0,-1 1 338,-11-13 0,-3-2-23,-2 0 0,-1 0-101,-3-4 1,0 0-109,-2-4 0,0-2 182,7 37-57,-10-12 45,1-11 5,-9 12-83,2-24-28,-3 12 22,0-25 763,0-2-824,0-5-222,0 1-764,-10-4-3356,-35 21 253,-32-5 3931,2-6 1,0-3 0,-5-1 0,33-16 0,0 0 0</inkml:trace>
  <inkml:trace contextRef="#ctx0" brushRef="#br0" timeOffset="1">1 2466 15650,'80'-45'259,"1"-1"1,-1 0 0,-4 3 0,-1 1 0,-7 4-162,-9 7 0,-3 2-25,2-1 0,2-1-26,0-1 1,1 0-31,0 1 0,1-1-882,1 0 1,0 0 886,2 0 0,-1 1-19,-3 2 0,-2 1 337,-1 3 1,-2 2-341,31-16-34,-17 16 633,-29 8-599,-15 9 397,-18 5-257,-5 16 2002,1 15-1661,0 24-150,4 19-90,-4 7-57,0 5-114,-4-33 0,0-1-36,0 22 5,0 6-39,0-39 115,0-9-1190,0-8-2554,45-11 3629,5-7 0,3-3 0,15-2 0,23 0 0</inkml:trace>
  <inkml:trace contextRef="#ctx0" brushRef="#br0" timeOffset="2">2883 2401 19272,'50'-36'91,"1"0"0,-3 0 1,0 2 76,34-20-611,-39 26 1,1-1 484,1-2 0,1 1-25,1 1 0,0 1-17,-3 2 0,0 0 0,38-16 313,-22 13-363,-13 12 43,-24 9-212,-8 7 219,-3 13 67,0 15 152,4 21-79,-1 22-6,-6 9-78,-2 7 556,-7-3-612,0-32 0,0 0 0,0 22-498,-7 8-964,-9-33-1406,-19-4-398,-6-5 3266,-17-1 0,30-19 0,0-5 0</inkml:trace>
  <inkml:trace contextRef="#ctx0" brushRef="#br0" timeOffset="3">450 4258 14314,'19'-75'986,"4"2"-790,5 21-56,7-10-44,1-5-470,4-10 374,-1-3 45,-3-6-45,2 3 5,-9 3-5,5 11 167,-9 9-167,2 12 0,-3 6 84,-1 7-84,1 6 0,-4 8-5,-4 6 83,-5 7-207,-3 4-12,0 3 108,3 1 44,26 20-11,2 8 303,24 27-90,-12 7-300,-4 11 272,-11 5 69,-20-24 1,-5 2-143,2 22-56,-6 17-22,-7-41-34,0-6-146,0-5-710,0-9-915,7-5 1771,29-6 0,-20-10 0,19-5 0</inkml:trace>
  <inkml:trace contextRef="#ctx0" brushRef="#br0" timeOffset="4">1709 4285 17809,'29'-91'229,"-14"44"1,0 1-134,13-33-789,4-10 690,-15 41 1,1-1-284,-2 2 1,0-1 279,1 2 1,1 1 16,14-34 244,-4 16-255,-5 18-112,-11 17 39,-5 14 259,-7 9-578,0 3 1001,0 14-474,0 12 55,0 24 96,4 18 16,4 15 12,1 6-123,2 0-73,0-9-68,-2-9-44,6-13-6,-3-12-185,4-8-830,7-12-1124,19-11-5129,15-6 7268,11-7 0,-26 0 0,-14 0 0</inkml:trace>
  <inkml:trace contextRef="#ctx0" brushRef="#br0" timeOffset="5">2536 4166 17697,'-17'-6'762,"13"-7"-605,14-25-23,13-11-84,-3-14-50,7-7-44,1-9-35,4 3-50,-1 1-61,1 8-45,-1 5-56,4 10 173,-6 8 12,2 11 66,-11 8-44,-5 11-61,-7 7 50,-1 5 95,1 16 173,8 15 85,8 25 106,-3 20-28,5 13 5,-13 4-97,-5-31 0,-1 0-31,1 22-73,0 9-73,-4-48-61,3-11-6,-6-10-2006,6-6-1959,15-9 3965,28-11 0,-18 2 0,10-6 0</inkml:trace>
  <inkml:trace contextRef="#ctx0" brushRef="#br0" timeOffset="6">3702 4239 14320,'-18'8'2862,"4"-1"-2000,14-7-117,0 0-436,77-99-57,-26 38-688,6-10 0,3-2 436,-25 29 0,-3 3 0,0 0 0,-1-1 11,-3-1 0,-1 1-11,24-35 146,-7 7-202,-9 14-34,-4 17-145,-14 15-108,-6 14-43,-7 7 1141,-1 22-603,5 11 83,8 31 85,4 17-7,0 13-351,-12-43 1,0 1 137,-2-1 1,-1 0 23,-1 40-57,3-10-67,1-10-51,1-14-777,9-7 828,62 6 0,-51-29 0,44 5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7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6550 54 9694,'0'-7'1993,"0"2"-133,0 5-1121,0-15-11,0 9 107,0-11-17,0 15 3450,0 0-3994,0 9-50,-11 10 6,-20 21 178,-32 29-237,15-20 1,-6 4-802,6-6 1,-4 3-1,-4 2 738,-11 11 0,-5 2 1,-5 3-679,7-7 0,-4 2 0,-2 1 0,-2 0 638,9-7 0,-1 1 1,-2 1-1,-1 0 1,-1-1-293,9-6 1,-1-1-1,-1 1 1,0 0-1,0-1 1,0-1 279,-13 10 0,-1-1 0,1 0 0,0-1 0,2-2 10,7-5 0,1-1 0,0-1 0,2-1 0,1-2 47,-11 7 1,1-2-1,3-1 1,2-2 9,-5 4 1,4-2-1,2-2-37,8-4 0,3-2 0,0 0-224,-20 15 0,1 1 202,2 0 0,0 1-29,24-18 1,-1 0 0,-1 2 36,-8 9 1,-3 1 0,6-3-26,-5 5 1,4-3-48,-5 4 0,9-5 0,18-9 927,16-15-843,12-11 2027,6-9-2021,2-3-668,3-2-2335,17-4-4760,23-2 7673,28-9 0,-23 8 0,-2-4 0</inkml:trace>
  <inkml:trace contextRef="#ctx0" brushRef="#br0" timeOffset="1">5841 258 18011,'47'57'1624,"-1"-9"0,10 6-1290,8 3 1,9 6 0,2 2-1559,-11-11 1,2 2 0,1 1-1,0-1 1395,5 2 0,1 2 0,0-2 0,-1-1-20,-5-5 0,0-2 0,-1-1 0,-1-1 19,11 6 1,-2-2 0,0-2-72,-6-6 0,-1-2 0,-1-2-30,-3-1 0,0-2 0,0 1-36,3 0 1,0 0 0,3 1 44,16 9 1,4 1 0,-5-2-59,-22-14 1,-4-1-1,2 0-7,6 4 0,2 0 0,-8-4 1068,26 14-1030,-9-6-12,-34-16-39,-3-4 0,-20-10 2776,-7-3-2843,5 1 1728,-9-2-2199,2 0-784,1-1-1915,21-2 3237,37-1 0,-28-3 0,14-1 0</inkml:trace>
  <inkml:trace contextRef="#ctx0" brushRef="#br0" timeOffset="2">9116 2199 15189,'-68'51'444,"0"0"0,0 0 1,0 0-1,0 0 0,-4 3 1,1 0-1,-1 1 0,0 0 1,2-1-1074,3-2 1,2 0-1,0 0 1,-1 0-1,0 0 756,-5 4 1,-1 0 0,0 1 0,-1 0-1,1-1-195,2-1 1,-1 0 0,0 0 0,1-1-1,0 0 145,2-3 0,0-1 1,0 0-1,1-1 1,0 0-32,-13 10 0,0 0 0,1-2 0,1-1-11,6-5 0,1-1 0,1-1 0,0-1 14,5-2 0,0-1 0,1 0 0,3-2-154,-10 6 1,3-2 0,2-1 146,8-7 1,1-1 0,1 0-9,-23 13 0,2 0 16,2-3 0,0 0 6,-6 3 0,1 0-22,5-3 0,2-2 551,6-5 1,3-2-583,13-8 0,5-2-3,-17 11 1889,28-17-2136,20-12 1872,11-7-3227,4-4 2069,7-6-1716,16-10-896,28-19 117,-1 1 0,7-3-1955,7-3 1,3-3 3982,15-10 0,-5 1 0,-30 23 0,-5 3 0,21-19 0</inkml:trace>
  <inkml:trace contextRef="#ctx0" brushRef="#br0" timeOffset="3">1008 5047 16824,'-35'32'1540,"7"-6"-1047,28-26 851,0 0-1209,7-5-135,-2-8 5,6-12 79,1-16 0,7-12 0,13-18-34,-7 29 1,4-1-371,6-7 1,5 0 338,9-5 1,4 0-376,8-5 0,4 1 409,7-2 0,2 0-408,-22 20 0,1-1 0,1 2 368,-1 1 0,2 0 0,-2 1-8,23-16 1,-1 2-152,-7 6 1,-2 0 179,-11 5 0,-4 2 10,-6 5 1,-4 0 11,26-27 430,-16 9-480,-5 4 67,-10-3-68,-8 18 794,-12 0-765,-9 20 1294,-3 5-1322,-4 4 212,4 2-218,3 9 307,12 14 159,24 21 122,21 25-832,-22-22 1,3 3 408,3 6 0,2 4 23,3 4 0,1 1-40,1 3 0,0 1 9,-1 0 0,-1 1 16,-3-1 1,-1 2-37,-1-1 0,-3 1-3,-4-1 1,-2 2-9,-3-2 1,-1 2-10,-10-10 1,0 3 0,-3-3-37,3 5 0,-2-1-39,1 12 0,-3-5 65,2 0-74,-7-21-27,-4-14 44,-1-15-44,-6-6-6,2-7 0,-7-4 649,7-3-1080,-6-1-427,3 0-559,3 0-1775,40-30-4078,17-12 7184,-11 1 0,0 0 0,5-4 0,-9 2 0</inkml:trace>
  <inkml:trace contextRef="#ctx0" brushRef="#br0" timeOffset="4">2826 7323 13648,'-13'-11'2201,"2"3"-1266,11 8-352,67-92-2085,6 34 1584,-27 15 0,7-8 1,2 5-707,20 1 1,4 4 748,-21 9 0,2-1 0,0 0-26,4-2 0,2 0 1,0-1-7,1-2 0,0 0 1,1-1 1,2-2 0,1-1 0,0 0-8,1 0 1,-1-1 0,-1 0-10,-1-1 1,0 0 0,-1 0-151,-3 1 0,0 1 0,-2-1 115,-4 3 0,-1 1 0,-2-1-24,19-15 1,-4 1 30,-7 5 1,-3 1-340,-10 6 0,-3 0 322,-8 5 1,-1 1 616,26-24-583,-17 12 1472,-8 14-1488,-10 9 1337,-6 9-1421,-4 5 892,3 7-910,-10 1-37,2 3 88,0 13 845,5 21-15,18 32-883,-16-18 0,1 4 302,4 7 0,1 4 76,-3 1 0,2 5 0,-3-3-124,3 9 1,-1-1-118,-3-11 0,0 1 0,-1-5 0,-2-3 0,-1-6-48,-1-3 1,0-2-37,21 28 0,-7-10-84,6-14-2285,33 3 1030,-20-38 0,9-5 1090,11-2 0,9-2 0,-8-3 0,-11-3 0,-4-1 0,19-4 0,-1 0 0</inkml:trace>
  <inkml:trace contextRef="#ctx0" brushRef="#br0" timeOffset="5">9226 2660 14722,'-80'-18'767,"-1"0"0,5 3 1,22 1 334,46 8-737,-7 2 198,-2-1-193,-13 1 14,-3 0-127,-9 0 389,1 0-322,2 2-178,7 0-62,12 2-84,5 0-95,11 0 95,1 0 28,3 14 381,14 18 319,22 25 0,12 8-501,-4-5 0,5 3-771,3-2 0,7 5 0,-1-2 607,-6-9 1,0-1 0,2-1 29,6 3 0,2-1 1,1 0-14,-1-1 0,2 1 1,4 1-6,1-2 1,5 3-1,1 0 1,-4-4-35,1 3 0,-4-4 0,3 3-9,-5-6 0,3 2 1,-1 0-1,-7-5 35,22 15 0,-8-5-17,-6-2 1,-3-2-503,-6-5 0,-3 0 539,-7-6 0,-2-1-56,-7-2 1,-3-2 80,29 25 40,-16-10 4,-8-2-156,-15-21 1636,-8-3-1591,-10-18 1213,-9-3-1258,2-2-231,1 0-1897,-3-2 156,6 0-1215,-6 0 3187,6 5 0,-6-4 0,2 4 0</inkml:trace>
  <inkml:trace contextRef="#ctx0" brushRef="#br0" timeOffset="6">8722 6843 18246,'-17'-59'573,"-1"0"0,3 3 1,9 5-328,39-14-784,-4 28 0,6-1 596,17-6 1,7 0 25,16-7 0,6 0-551,-20 14 1,3-1 0,2 1 486,9-3 1,3 0 0,1 1-357,3-1 1,1 1 0,1 0 353,0 1 1,1 0 0,0 2-17,-4 2 0,-1 0 0,-1 2-1,-9 3 1,-1 1 0,-2 0-200,21-7 0,-4 1 201,-17 6 0,-4 2-3,-12 6 0,-4 0 414,27-10-454,-23 9 40,-4 2 1207,-5 5-1241,-1 3 2002,-2 1-2002,-7 4 833,-9 1-799,-7 3 84,-5 0-33,1 2 190,3 3 296,12 13-116,16 12-46,13 20-45,-2-3 1,2 4-183,-14-9 1,0 2-396,16 14 0,-2 1 423,-18-13 0,-5-2-28,-2 2 1,-2 1-9,-3 0 0,-2 0-31,-3 2 1,-2 0-155,9 44 101,-9 0-56,-8-12-695,-3 14-856,0-35-1199,-4 2-2330,0-42 5080,-25-11 0,16-8 0,-16 0 0</inkml:trace>
  <inkml:trace contextRef="#ctx0" brushRef="#br0" timeOffset="7">2393 6950 12645,'-9'2'3019,"3"0"-325,6-2-1523,-4 0-779,0 0-123,-11 0-101,-2-7 22,-13-3-89,-10-11-95,-11-6-6,-9-9-6,-6-7 6,2-9-227,-6-5 378,2-7-84,1-5-33,1-2 5,6-1-28,1 5 45,11 7 22,2 5-72,10 8 0,1 3-1,4 4 29,-1 2 22,1 3 17,-15-15-40,8 14-33,-9-11 272,9 17-277,9 3 5,-2 4 123,4 2-117,10 7 22,-2 3-28,15 5 0,-3 0 0,3 2 5,-4-3 6,0 1 23,-3-2-34,-2 1-67,-6-3 56,6 4 5,-2 0-33,7 5 39,0 1 106,1 0 96,-8 0-141,-5 10-5,-54 44-56,7 8-882,10-10 0,-1 3 888,13-6 0,2 1 24,-5 2 1,2 2-173,5-2 1,3 0 180,1-3 0,3 0-36,2-2 0,2-2 58,-22 34-27,5-4-23,-6 5-11,14-26 0,0 2 0,17-33 1625,10-7-1889,4-9 88,4-3-1112,4-4-6060,42-14 1181,14-6 6167,-5 2 0,0 1 0,7-5 0,-9 5 0</inkml:trace>
  <inkml:trace contextRef="#ctx0" brushRef="#br0" timeOffset="8">14996 2345 19076,'-35'-40'873,"7"-2"-520,46 7-28,14-14-12,31-9-698,-19 20 0,6-1 547,10-6 1,6-2-474,14-7 1,5-2 412,-20 14 1,2-1 0,2 0-621,7-3 0,2-1 1,1 1 573,4-4 0,1 1 0,1-1-23,-20 13 1,1 0-1,-1 0 1,0 0 20,19-10 0,-1 0 1,-1 0-33,-4 3 0,-1 0 1,-3 1 8,-8 4 1,-1 1 0,-3 0 27,19-12 0,-5 2-37,-11 7 0,-5 1 14,-14 8 1,-1-1 21,17-9 1,-5 2-64,-1 2 433,-7 7 0,-4 6-444,-22 19 1946,-1 0-1925,-11 5-5,-10 1 163,2 0 511,1 0-546,0-2 29,4-2-95,3-4 39,2-2-96,6 1 51,1-2-50,0 1-6,-1 0 5,-6 0 7,2 5-12,-7-1 33,11 0-27,-10 2-6,6-1 0,-7 1-6,-4 2 1,3 0-1,-6 2-168,6 0-44,26 22 252,9 18 75,-1-3 0,3 6-563,3 10 1,2 4 517,8 10 0,4 3-501,-18-18 0,2 1 1,1 0 439,1 2 1,2 1 0,1-1-434,1 1 0,2 1 0,0-2 448,-1-2 1,1-1 0,0-1-17,-1-3 0,0 0 0,2 0 0,9 6 0,3 2 0,-4-5 0,5 4 1,-2-4-220,9 7 1,-6-6 221,-5-6 676,-24-18-513,-16-11 1270,-11-9-1236,-8-4 1785,-1-4-2418,-3-6 176,0 2-1554,0-7-2319,-24 3-5036,-7-4 9164,-38 8 0,35-1 0,-4 5 0</inkml:trace>
  <inkml:trace contextRef="#ctx0" brushRef="#br0" timeOffset="9">13186 3963 10444,'-9'5'3109,"2"-2"66,7-3-2419,98-60-1658,-28 20 1196,7-6 0,4-4-62,-23 17 1,-2-1 36,6-4 0,2-2-57,6-5 1,1-2-616,4-6 1,1-2 478,-22 16 1,0-1 0,-1-1-311,-2-1 0,-1-1 0,0-1 284,26-20 1,-3 1-51,-10 3 0,-3 2-165,-7 6 0,-3 4 182,-10 8 0,-3 3 27,18-19 536,-15 20-580,-13 15 965,-11 10-1122,2 7 1682,2 2-1525,19 21 376,16 20-15,-12 2 0,3 7-264,4 8 1,1 6 131,-9-12 1,0 3-1,-1 1-620,0 2 0,-1 1 1,-2 0 481,-1-3 1,0 1-1,1 2 49,11 19 0,3 4 0,-3-6-73,3 2 1,-2-1-12,-7-11 0,2 2 0,-4-7 5,-4-9 1,-3-4-58,-4-4 0,-2-2 80,20 24-28,-2 3-117,-20-28 526,3 2-1915,-17-26 625,4-3-3616,24-4 4441,42-4 0,-34-3 0,18-1 0</inkml:trace>
  <inkml:trace contextRef="#ctx0" brushRef="#br0" timeOffset="10">18657 4232 19301,'83'-51'107,"0"-1"0,0 1 0,-18 11 1,0 1-1,0 0 0,0 1-1155,14-5 0,-1 2 1,2-2 1101,-14 7 1,1 0-1,1-1 1,-1 0-12,2-1 1,-1 1-1,1-1 1,-1 0-21,-2 0 1,0 0 0,-1 1 0,-1-1-23,12-7 1,-2 1 0,-3 0 0,-11 6 0,-1 1 0,-5 2 546,10-6 0,-6 3-542,20-13-6,-32 25 679,-23 15-813,-8 7 257,0 6-123,2 21 667,13 35-227,-15-2 0,-4 10-305,-3-6 0,-1 5 1,-2 3 69,0 13 0,-2 3 1,-4 1-74,-6 4 1,-5 0-1,-1-1-136,0-5 1,0-1 0,-4-2 49,-6-2 1,-3-1 0,0-6-47,-1 7 0,0-5-485,0 3 1,2-4-180,7-21 1,1-2-908,2-2 0,-3-3-911,-9-3 1,-9-4 2438,-17-6 1,-2-7-1,-8 3 1,-21-13-1</inkml:trace>
  <inkml:trace contextRef="#ctx0" brushRef="#br0" timeOffset="11">13186 5851 9895,'-9'6'1910,"2"-1"-213,7-5-1142,-7-100 206,26 37-661,-8-12 1,4-3 283,13 27 0,4 4-121,1-6 1,1-2-152,2-4 0,-1-1-433,-2-4 1,-2-2 320,1-3 0,-2-1 22,-3-2 0,-2-1-19,1 0 0,-2 2 2,-3 3 1,-1 2 30,-1 9 1,0 2 68,9-33 46,-1 29-22,-10 24-129,-6 17-163,-4 12 519,4 8-260,13 18 368,15 18 282,17 28-86,-22-23 1,2 6-269,2 6 0,1 8 0,-1-2-498,7 13 0,-2 3 231,-5-8 0,0 5 0,-4-4-8,-1 7 1,-3-3-1,-3-1 1,-3-2 17,-3-6 0,-2-1-214,1 11 0,-3-2 107,-7-24 0,-1-2-3,2 6 0,-1-2-1146,5 14-708,-2-36-2635,35-4-4501,2-47 8965,29-12 0,-35 8 0,-9 4 0</inkml:trace>
  <inkml:trace contextRef="#ctx0" brushRef="#br0" timeOffset="12">15657 6055 17025,'39'-86'147,"-1"0"1,1 2 0,-2 4-101,-7 20 1,0 2-552,3-3 0,0-1 577,-1 0 0,0 1 50,3 0 0,0 2 31,0 4 0,1 2 28,-2 4 0,0 2-53,1 6 0,0 3 90,21-22 242,-12 22-461,-13 19 174,-9 12-45,2 21 386,11 18 39,9 29-358,-15-19 0,0 4 29,2 5 1,-1 1 0,0 4 1,-1 2-3,0-2 1,-4 1-24,-5-3 1,-3-1-26,0-3 1,-3-1 75,1 38-165,-10-37 0,-2-1-87,1 17-118,-4 5-694,0-38-3378,42-8 4190,52-13 0,-31-6 0,21-6 0</inkml:trace>
  <inkml:trace contextRef="#ctx0" brushRef="#br0" timeOffset="13">18302 6289 15720,'-4'11'2022,"0"-3"-1473,4-8-325,0-109-1325,18 36 1213,-6-12 0,5-3 22,8 30 1,5 3-57,1-6 1,2 0 8,2-2 0,1 0-87,1 0 0,0 0 39,-3 1 0,0 1-36,2 3 0,-2 2 2,-5 6 1,-2 2 494,24-33-444,-12 20-23,-11 20 205,-5 15-238,-11 14-51,-4 7 46,-4 5 718,-1 5-416,5 14 291,8 17-112,4 24-62,7 21 73,-11-11 1,-1 3-351,-2-16 0,0 0-508,1 18 1,-2-2 454,0 18-33,0-9-51,-1-14-235,1-7-796,11-9-1479,21-27 1,10-6-3344,38 6 5789,-12-14 0,-3-5 0,-7-6 0,-14 0 0</inkml:trace>
  <inkml:trace contextRef="#ctx0" brushRef="#br0" timeOffset="14">19948 6543 20117,'56'-62'154,"-20"26"0,4-1-135,12-6 1,6-1-1176,8-7 0,3-3 1192,7-3 1,2-1-37,-1 1 0,0 1 0,-3 4 0,-2 2-196,-11 7 0,-3 3 196,-9 9 0,-4 3 715,18-10-620,-24 21 17,-16 10 347,-12 12 1469,-3 20-1166,0 19-112,-4 27-174,0 16 444,-4 6-774,0 1-146,0-7-6,0-12-475,0-15-998,0-14-4100,91-21-1691,-2-29 7133,-5-8 1,-1-5 0,-1-8-1,-23-3 1</inkml:trace>
  <inkml:trace contextRef="#ctx0" brushRef="#br0" timeOffset="15">24025 2495 15765,'42'-59'371,"0"0"1,5 0-1,2 2-189,-5 13 0,3 2-568,12-8 1,3 0 539,4-6 0,3-2-440,-17 17 1,2 0 0,1-2 348,3-2 1,1-1-1,1 1-11,6-3 1,1 0-1,1 1 11,2-1 1,1 0 0,1 1 16,2 0 0,1 1 0,1 1-30,-1 2 1,0 2 0,0 1-14,-3 1 0,0 1 1,0 2 4,-2 4 1,0 1 0,-1 2-32,-5 1 1,-1 2 0,-1 1 30,28-8 0,-3 3-205,-7 4 1,-2 2 178,-5 3 1,-1 3-17,-8 4 0,-1 1-3,-4 5 1,-1 1-54,41 0 515,-6 10-218,-3 22-104,-41-4 0,0 5 249,5 12 1,-1 5-152,6 7 1,0 3 24,0 5 1,1 7 80,-6-3 1,3 6 0,-4-2-172,5 10 1,-2-1-70,-9-11 0,2 3 0,-6-5 240,-3-2 1,-5-5-278,1-5 1,-2-2-6,-6-5 0,0-2 285,7 4 0,-1-2-713,6 15-919,5 5-1647,-30-30 3004,-7 3 0,-4-18 0,-4-1 1</inkml:trace>
  <inkml:trace contextRef="#ctx0" brushRef="#br0" timeOffset="16">21727 4571 10450,'0'6'1540,"0"-1"751,0-5-1575,182-109-2475,-133 80 0,3 0 1977,27-18 1,12-7-1,-9 5 107,-15 11 0,-5 3 180,3-2 1,1-1-190,1-1 1,0 0-65,-1-1 0,1 1-36,2-2 0,0 1-29,-2-1 1,0-1-23,2 0 0,0-2 16,-2-1 0,0-2-103,-3-2 1,-2-2-18,1-1 1,-4-2-31,-6-2 0,-3-1-31,-1 2 0,-4-1 16,-9 3 1,-1-1-11,6-8 0,-2 2-6,9-19-222,1-5 228,-26 51 1905,-11 10-1961,0 12 736,-5 5-747,-2 5 718,12 1-674,1 10 17,20 16 269,9 27-81,-16-16 0,1 5 159,4 7 0,0 4 67,2 4 1,-1 2-68,-1 2 1,-1 3 136,8 19 1,-2 0-303,-10-23 0,-2-2-73,5 13 0,-3-4 53,8 4-162,-11-13 0,-1-13-470,0-10-1154,15-8-1009,17-6-115,2-14 1,10-4 2747,5-3 0,6-2 0,-6 1 0,-6 0 0,-3-1 0,19-3 0,0 0 0</inkml:trace>
  <inkml:trace contextRef="#ctx0" brushRef="#br0" timeOffset="17">27701 4094 20330,'55'-39'565,"22"-13"-503,-25 15 0,6-2-1363,16-9 1,6-1 1344,-17 10 1,3 0 0,2-1-466,6-2 1,3-1-1,1 1 438,4-1 0,1-1 0,1 2-6,1-2 0,1 1 0,-1 1-9,-1 2 0,-1 2 0,-1 0 0,-5 2 0,-1 0 0,0 2 11,-6 5 0,0 0 0,-2 2-11,22-9 1,-2 2 25,-9 6 0,-2 2 200,-10 4 0,-4 2-231,-6 3 0,-3 3-58,29-7-40,-28 11 101,-28 5 1515,-16 26-775,-11 21-225,-25 39 249,7-27 1,-5 3-606,-12 6 1,-5 1-59,-3 3 0,-2 0-76,2-3 0,-1-1-11,2-5 0,2-2-14,5-7 0,2-2-7,3-6 1,2 0-885,-20 28 460,-4-23 1,-14 3 0,12-6 0,0 10 0,-20-3 0,1 1 0</inkml:trace>
  <inkml:trace contextRef="#ctx0" brushRef="#br0" timeOffset="18">22711 6185 15821,'-14'-69'1087,"-7"-1"-942,-15 12 90,0-6-67,4-3-22,5-2-62,11-4-17,1-4-5,10-4-51,2-2-1180,3-1 1175,0-1-1,11 2 1,5-1 33,16 3-33,3-2-6,8 6 375,-2 7-389,-10 31 0,1 2 42,13-8 166,15-2-261,-20 33-79,3 7 146,0 5 779,11 26 173,6 16-257,-7 19 0,0 9-969,-11-16 1,0 3 430,15 21 0,0 0-42,-19-22 0,-1-4-45,-1-3 0,-1-1-37,-5-4 1,-1-2-402,25 28 368,-13-13-336,-3-11-638,-10-11-819,3-8-1573,18-13 3366,29-21 0,-29 5 0,7-11 0</inkml:trace>
  <inkml:trace contextRef="#ctx0" brushRef="#br0" timeOffset="19">24442 5974 19664,'19'-50'263,"2"-7"-129,17-15-659,-16 29 1,0-2 527,7-6 0,1-1-3,1-4 0,1 0 0,5-2 0,1 0 0,0 0 0,3 2 0,1 3 0,2 2-3,2 4 0,3 4-22,-2 4 0,1 4 25,-1 7 0,0 3-51,37-12-33,-17 15 445,-13 10-394,-18 7 171,-9 3-239,-11 2 101,-5 0 0,1 7 1198,14 41-509,-3 6-423,-6-6 1,0 3 47,3 42-96,-14-43 1,0 1-116,0-2 1,-2 0 70,-3 40-56,3-12-124,-4 7-151,3-31-817,5 7-371,11-29-672,13-4-1942,40-13 3959,-3-10 0,1-4 0,8-2 0,-25-1 0,-1-1 0</inkml:trace>
  <inkml:trace contextRef="#ctx0" brushRef="#br0" timeOffset="20">27324 6032 20280,'35'-81'82,"0"0"0,2 1 0,4 3-65,3 18-1,3 3-1584,5-6 0,2 0 1590,0 0 0,0 1-19,-1 2 0,0 0 80,-3 4 1,-2 1-84,-3 5 0,-3 1 3,-5 5 0,-2 2-3,23-28 661,-15 15-712,-15 17-21,-12 16-164,-9 12 1465,-7 7-1229,3 9 795,-2 16-415,3 16-10,-4 22-57,0 13 130,0 10-23,-4-21 1,-3 1-242,1-16 0,-1 0-36,-3 12 0,0-3-43,-6 12-100,8-13-61,5-10-954,3-3-77,7-18-593,19-5-1553,50-15 3238,1-20 0,2-4 0,13 11 0,-35-9 0,1-1 0</inkml:trace>
  <inkml:trace contextRef="#ctx0" brushRef="#br0" timeOffset="21">29528 6001 20849,'52'-58'63,"1"1"1,-1-1 0,1 1 0,0 0 0,-2 3-47,13-12 0,-1 2-2511,3-3 1,1 1 2428,-3 2 1,-1 2 33,-3 5 1,-2 3 439,-7 8 0,-3 3-468,-6 7 0,-2 3-92,20-11 822,-21 17-968,-16 16 311,-15 15 142,-5 25 292,-3 25-11,-10 35 605,1-35 1,-2 1-855,-6 4 0,-2-1-37,-3 0 1,0-1 49,2-5 0,0-1-55,-15 36-286,11-1-858,12-35-1001,5-4-3619,7-35 5618,10-7 0,-7-5 0,8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9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2383 1897 16751,'-9'0'1932,"2"0"-173,7 0-1675,42-103 45,7 50-867,-2-17 1,7 0 832,1 32 1,4 6-32,7-6 0,3-1 51,10-3 0,4 0-20,-25 11 0,2 0 1,0 0-535,2-2 0,2 1 0,0-2 502,2 1 1,2-2 0,-1 1-16,-2 0 1,0-1 0,-1 0-264,0 1 0,-1 1 0,0-1 321,23-14 1,-2 0-18,-8 3 1,-2 1 25,-8 4 0,-3-1-157,-8 4 1,-3-1 108,-5 5 1,-3 0 49,30-30 23,-11 11 799,-8 0-759,-11 11-80,-5 1 108,3-6-175,-11 11 1823,6-5-1805,-16 17 1139,-2 3-1190,-7 3 524,3 2-457,-6 5-17,-1 2 6,-5 7 73,-3 1-280,4 0-84,10 0 134,22 17 101,37 16-387,-18-2 1,5 5 498,20 10 0,6 3-975,-21-10 1,3 2 0,1 1 892,7 3 0,1 2 0,0 0 46,1 2 1,0 1-1,0 0-404,-1-1 0,0 1 0,-2-2 374,-4-1 1,-1 0 0,-2-2 9,-3-3 0,-2-1 1,-1 0 18,22 15 1,-3-2-179,-10-9 0,-3-1 145,-9-8 0,-4-1 42,28 18 326,-21-16-264,-22-10 2021,-13-12-2156,-15-6 1567,-1-3-1724,-10-2-1186,9 7-1832,3 6 3267,7 17 1,-7-14 0,-3 2 0</inkml:trace>
  <inkml:trace contextRef="#ctx0" brushRef="#br0" timeOffset="1">1184 3420 12494,'69'-26'7623,"-34"13"-7164,34-23-151,-48 18-39,1-3-112,2-3-6,4-7 17,7-6 39,1-7-89,7-5-34,4-8-51,5-7-1039,7-13 1009,-28 36-1,1-1 1,1-6 0,1 0-163,4 0 0,-1 0 160,-3-1 0,0 0-31,3 5 0,0 1 3,-6 3 0,-2 1-56,30-23 17,-11 11 33,-9 16 6,3 3 23,-12 13 5,4 3 0,-10 5 971,-4 3-965,3-2 349,-3 2-344,4 1-11,6-1-33,6 2 27,50-3-55,-10 6-1,-20 0 0,2 1-335,37 4 397,-44 4 0,1 5-141,3 3 1,0 6 336,6 8 0,0 5 28,3 5 0,3 6 26,-2 1 0,5 6 1,-4-3-69,10 9 0,-1-1-537,-11-8 0,2 2 0,-7-5 467,-3 0 0,-5-5-12,-4-5 1,-3-3-134,23 23 100,-16-17 207,-19-11-241,-10-7 410,-9-9-661,1 0 460,2-8-1968,18 0-2015,53-2 3612,2-9 1,1-3-1,-37 9 1,-2 0 0,18-8-1,-1 1 1</inkml:trace>
  <inkml:trace contextRef="#ctx0" brushRef="#br0" timeOffset="2">6163 3231 17417,'6'-68'304,"0"0"1,4 3-1,10 8 144,44 3-1283,-23 22 0,4-1 1084,1-3 0,3-2-36,7-3 0,2-2 19,3-4 1,1-1-57,4-1 0,2-1-30,3-1 0,0 0-51,0 0 0,1 2 14,-1 2 0,0 1-231,-2 3 0,-1 1 175,-4 4 0,0 1-28,-3 4 1,-1 2-24,-5 3 1,-3 2 0,-3 4 0,-3 2 533,33-13-536,-19 10-34,-14 8-16,-21 7 855,-3 5-603,-3 40 1117,5 12-1056,-9-4 1,-1 4-43,-2 1 0,-1 1-159,0 2 0,-3 0 92,-1 1 0,-1-1-45,-2-4 0,0-2-31,3 38-39,-1-36 1,3-1-85,8 18-628,10 10-643,0-32-443,1-4-2139,-7 2 3898,-2 8 0,-15-23 0,0 1 0</inkml:trace>
  <inkml:trace contextRef="#ctx0" brushRef="#br0" timeOffset="3">24 5201 11038,'-13'2'4077,"2"0"-2822,11-2 453,0 0-1568,4-28 112,11-1 45,13-33 17,16-5-152,-15 27 1,4-2-463,3-6 1,3-2 357,7-4 1,3-2-40,6-3 1,4 0-937,6-3 0,4 1 919,5 0 1,3 2-3,-22 20 0,2 1 0,0 1-467,28-16 1,1 3 485,-1 5 1,0 2-20,-8 6 0,-3 2 22,-9 5 1,-4 3-9,-12 7 0,-3 1-14,17-9 461,-21 12-534,-22 9 1708,-5 3-1635,-4 4 1268,5 5-1021,11 12-20,6 13-3,10 16-17,1 13 294,-16-1 0,-2 6-139,-9-13 0,-2 3-795,1 22 1,-4 2 670,-8-19 0,-4-2-39,0 0 0,0 0-358,0-4 1,0-2 258,0 42-66,0-14-101,0 3-684,0-29-823,10-1-1254,53-37 2828,7-22 0,4-5 0,16 6 0,-31-7 0,1 0 0</inkml:trace>
  <inkml:trace contextRef="#ctx0" brushRef="#br0" timeOffset="4">3559 4661 19204,'34'6'392,"17"-14"-235,24-25-73,-26 7 0,1-2-792,9-7 0,1-4 708,3-4 0,1-4-491,1-6 1,0-2 470,2-6 1,0-2-15,-2-3 1,0-1 27,4-4 1,0 1-18,-22 23 1,0 1-1,1 1-19,22-20 0,-1 3 42,-3 6 0,-1 3 108,-9 9 0,-2 3-108,-10 11 0,-4 3 61,15-9 63,-24 20 144,-20 9 682,-7 23-373,-8 17 0,-14 32-345,3-20 1,-3 3 75,-6 8 0,-4 4-25,1 1 1,-4 5 0,2-3 17,-5 9 1,1 0-245,6-12 1,0 2 0,1-5 206,2-4 1,2-4-254,-11 34 11,6-17-22,15-17-156,5-12-533,7-12-521,0-6-2302,32-9-1394,14-5 4906,37-8 0,-34 2 0,-7-4 0</inkml:trace>
  <inkml:trace contextRef="#ctx0" brushRef="#br0" timeOffset="5">5665 4708 13536,'-4'4'3769,"1"-1"-1259,3-3-2163,98-106-2124,-35 38 1821,-18 19 1,6-8 0,-4 4-9,-6 4 1,-3 3-37,-4 0 0,-1-1 189,-2 3 1,-3 0-190,16-34-90,-2 11 23,-13 13 446,5 10-390,-13 9 11,2 10-6,-11 4 982,-4 11-1094,-1 1 212,-6 7 52,2 0 117,1 16 342,-3 10 404,2 27-46,-3 21-347,0 22-594,0-39 0,-3 1 62,-5 2 0,-3 0-429,0 1 0,-3-2 378,-3-3 1,-2-2-34,1-4 0,1-3-61,-8 32-566,6-15-863,11-18-291,5-11-1530,52-17 3311,11-16 0,4-4 0,13 1 0,-20-3 0,-1 0 0</inkml:trace>
  <inkml:trace contextRef="#ctx0" brushRef="#br0" timeOffset="6">8080 4611 19400,'57'-39'178,"0"0"0,1 0 0,-2 0 0,1 0 1,-4 2-109,8-8 0,-3 2-892,5-3 0,1 0 822,-3 1 0,0 1 22,1 0 1,-2 1-23,-2 4 0,-1 0 0,-1 3 0,-1 1 14,-7 5 0,-1 0 159,36-18-240,-24 12 425,-19 16-369,-21 9 11,-12 10 184,-7 19 1418,0 15-554,0 32-164,-7 20-582,-3-35 1,-3 1-195,-4 6 0,-3-1 91,-5 0 0,-1-1-79,1 0 1,1-2-82,2-6 0,1-1-131,4 5 0,3-2-457,-3 11-1175,7 1-1290,10-38 3014,31-7 0,-23-9 0,24-3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0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1544 1488 17109,'22'-49'857,"0"0"0,17-35-268,0 52-158,-3 1-129,3-4-27,4 1-40,1-5-28,6-5-50,6-4 5,10-6-16,6-6-384,-33 29 1,1-2 295,2-1 1,1-1 5,1-1 1,0-1-32,3 0 1,0 0-260,0 0 0,1-1 259,-1 3 1,0 1-15,-1 0 1,-1 0 2,-1 2 1,-1 1 2,0 2 0,0 0 9,36-29-243,0 8 271,-5 0-62,-6 9 61,-5 5-55,2 2 28,-22 15-34,-2 1-79,-25 12 401,-8 4-479,-1 0 637,4 11-480,9 17 297,9 17 0,2 7-213,-6-4 0,0 3-248,10 23 0,-1 1 338,-11-13 0,-3-2-23,-2 0 0,-1 0-101,-3-4 1,0 0-109,-2-4 0,0-2 182,7 37-57,-10-12 45,1-11 5,-9 12-83,2-24-28,-3 12 22,0-25 763,0-2-824,0-5-222,0 1-764,-10-4-3356,-35 21 253,-32-5 3931,2-6 1,0-3 0,-5-1 0,33-16 0,0 0 0</inkml:trace>
  <inkml:trace contextRef="#ctx0" brushRef="#br0" timeOffset="1">1 2466 15650,'80'-45'259,"1"-1"1,-1 0 0,-4 3 0,-1 1 0,-7 4-162,-9 7 0,-3 2-25,2-1 0,2-1-26,0-1 1,1 0-31,0 1 0,1-1-882,1 0 1,0 0 886,2 0 0,-1 1-19,-3 2 0,-2 1 337,-1 3 1,-2 2-341,31-16-34,-17 16 633,-29 8-599,-15 9 397,-18 5-257,-5 16 2002,1 15-1661,0 24-150,4 19-90,-4 7-57,0 5-114,-4-33 0,0-1-36,0 22 5,0 6-39,0-39 115,0-9-1190,0-8-2554,45-11 3629,5-7 0,3-3 0,15-2 0,23 0 0</inkml:trace>
  <inkml:trace contextRef="#ctx0" brushRef="#br0" timeOffset="2">2883 2401 19272,'50'-36'91,"1"0"0,-3 0 1,0 2 76,34-20-611,-39 26 1,1-1 484,1-2 0,1 1-25,1 1 0,0 1-17,-3 2 0,0 0 0,38-16 313,-22 13-363,-13 12 43,-24 9-212,-8 7 219,-3 13 67,0 15 152,4 21-79,-1 22-6,-6 9-78,-2 7 556,-7-3-612,0-32 0,0 0 0,0 22-498,-7 8-964,-9-33-1406,-19-4-398,-6-5 3266,-17-1 0,30-19 0,0-5 0</inkml:trace>
  <inkml:trace contextRef="#ctx0" brushRef="#br0" timeOffset="3">450 4258 14314,'19'-75'986,"4"2"-790,5 21-56,7-10-44,1-5-470,4-10 374,-1-3 45,-3-6-45,2 3 5,-9 3-5,5 11 167,-9 9-167,2 12 0,-3 6 84,-1 7-84,1 6 0,-4 8-5,-4 6 83,-5 7-207,-3 4-12,0 3 108,3 1 44,26 20-11,2 8 303,24 27-90,-12 7-300,-4 11 272,-11 5 69,-20-24 1,-5 2-143,2 22-56,-6 17-22,-7-41-34,0-6-146,0-5-710,0-9-915,7-5 1771,29-6 0,-20-10 0,19-5 0</inkml:trace>
  <inkml:trace contextRef="#ctx0" brushRef="#br0" timeOffset="4">1709 4285 17809,'29'-91'229,"-14"44"1,0 1-134,13-33-789,4-10 690,-15 41 1,1-1-284,-2 2 1,0-1 279,1 2 1,1 1 16,14-34 244,-4 16-255,-5 18-112,-11 17 39,-5 14 259,-7 9-578,0 3 1001,0 14-474,0 12 55,0 24 96,4 18 16,4 15 12,1 6-123,2 0-73,0-9-68,-2-9-44,6-13-6,-3-12-185,4-8-830,7-12-1124,19-11-5129,15-6 7268,11-7 0,-26 0 0,-14 0 0</inkml:trace>
  <inkml:trace contextRef="#ctx0" brushRef="#br0" timeOffset="5">2536 4166 17697,'-17'-6'762,"13"-7"-605,14-25-23,13-11-84,-3-14-50,7-7-44,1-9-35,4 3-50,-1 1-61,1 8-45,-1 5-56,4 10 173,-6 8 12,2 11 66,-11 8-44,-5 11-61,-7 7 50,-1 5 95,1 16 173,8 15 85,8 25 106,-3 20-28,5 13 5,-13 4-97,-5-31 0,-1 0-31,1 22-73,0 9-73,-4-48-61,3-11-6,-6-10-2006,6-6-1959,15-9 3965,28-11 0,-18 2 0,10-6 0</inkml:trace>
  <inkml:trace contextRef="#ctx0" brushRef="#br0" timeOffset="6">3702 4239 14320,'-18'8'2862,"4"-1"-2000,14-7-117,0 0-436,77-99-57,-26 38-688,6-10 0,3-2 436,-25 29 0,-3 3 0,0 0 0,-1-1 11,-3-1 0,-1 1-11,24-35 146,-7 7-202,-9 14-34,-4 17-145,-14 15-108,-6 14-43,-7 7 1141,-1 22-603,5 11 83,8 31 85,4 17-7,0 13-351,-12-43 1,0 1 137,-2-1 1,-1 0 23,-1 40-57,3-10-67,1-10-51,1-14-777,9-7 828,62 6 0,-51-29 0,44 5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1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6550 54 9694,'0'-7'1993,"0"2"-133,0 5-1121,0-15-11,0 9 107,0-11-17,0 15 3450,0 0-3994,0 9-50,-11 10 6,-20 21 178,-32 29-237,15-20 1,-6 4-802,6-6 1,-4 3-1,-4 2 738,-11 11 0,-5 2 1,-5 3-679,7-7 0,-4 2 0,-2 1 0,-2 0 638,9-7 0,-1 1 1,-2 1-1,-1 0 1,-1-1-293,9-6 1,-1-1-1,-1 1 1,0 0-1,0-1 1,0-1 279,-13 10 0,-1-1 0,1 0 0,0-1 0,2-2 10,7-5 0,1-1 0,0-1 0,2-1 0,1-2 47,-11 7 1,1-2-1,3-1 1,2-2 9,-5 4 1,4-2-1,2-2-37,8-4 0,3-2 0,0 0-224,-20 15 0,1 1 202,2 0 0,0 1-29,24-18 1,-1 0 0,-1 2 36,-8 9 1,-3 1 0,6-3-26,-5 5 1,4-3-48,-5 4 0,9-5 0,18-9 927,16-15-843,12-11 2027,6-9-2021,2-3-668,3-2-2335,17-4-4760,23-2 7673,28-9 0,-23 8 0,-2-4 0</inkml:trace>
  <inkml:trace contextRef="#ctx0" brushRef="#br0" timeOffset="1">5841 258 18011,'47'57'1624,"-1"-9"0,10 6-1290,8 3 1,9 6 0,2 2-1559,-11-11 1,2 2 0,1 1-1,0-1 1395,5 2 0,1 2 0,0-2 0,-1-1-20,-5-5 0,0-2 0,-1-1 0,-1-1 19,11 6 1,-2-2 0,0-2-72,-6-6 0,-1-2 0,-1-2-30,-3-1 0,0-2 0,0 1-36,3 0 1,0 0 0,3 1 44,16 9 1,4 1 0,-5-2-59,-22-14 1,-4-1-1,2 0-7,6 4 0,2 0 0,-8-4 1068,26 14-1030,-9-6-12,-34-16-39,-3-4 0,-20-10 2776,-7-3-2843,5 1 1728,-9-2-2199,2 0-784,1-1-1915,21-2 3237,37-1 0,-28-3 0,14-1 0</inkml:trace>
  <inkml:trace contextRef="#ctx0" brushRef="#br0" timeOffset="2">9116 2199 15189,'-68'51'444,"0"0"0,0 0 1,0 0-1,0 0 0,-4 3 1,1 0-1,-1 1 0,0 0 1,2-1-1074,3-2 1,2 0-1,0 0 1,-1 0-1,0 0 756,-5 4 1,-1 0 0,0 1 0,-1 0-1,1-1-195,2-1 1,-1 0 0,0 0 0,1-1-1,0 0 145,2-3 0,0-1 1,0 0-1,1-1 1,0 0-32,-13 10 0,0 0 0,1-2 0,1-1-11,6-5 0,1-1 0,1-1 0,0-1 14,5-2 0,0-1 0,1 0 0,3-2-154,-10 6 1,3-2 0,2-1 146,8-7 1,1-1 0,1 0-9,-23 13 0,2 0 16,2-3 0,0 0 6,-6 3 0,1 0-22,5-3 0,2-2 551,6-5 1,3-2-583,13-8 0,5-2-3,-17 11 1889,28-17-2136,20-12 1872,11-7-3227,4-4 2069,7-6-1716,16-10-896,28-19 117,-1 1 0,7-3-1955,7-3 1,3-3 3982,15-10 0,-5 1 0,-30 23 0,-5 3 0,21-19 0</inkml:trace>
  <inkml:trace contextRef="#ctx0" brushRef="#br0" timeOffset="3">1008 5047 16824,'-35'32'1540,"7"-6"-1047,28-26 851,0 0-1209,7-5-135,-2-8 5,6-12 79,1-16 0,7-12 0,13-18-34,-7 29 1,4-1-371,6-7 1,5 0 338,9-5 1,4 0-376,8-5 0,4 1 409,7-2 0,2 0-408,-22 20 0,1-1 0,1 2 368,-1 1 0,2 0 0,-2 1-8,23-16 1,-1 2-152,-7 6 1,-2 0 179,-11 5 0,-4 2 10,-6 5 1,-4 0 11,26-27 430,-16 9-480,-5 4 67,-10-3-68,-8 18 794,-12 0-765,-9 20 1294,-3 5-1322,-4 4 212,4 2-218,3 9 307,12 14 159,24 21 122,21 25-832,-22-22 1,3 3 408,3 6 0,2 4 23,3 4 0,1 1-40,1 3 0,0 1 9,-1 0 0,-1 1 16,-3-1 1,-1 2-37,-1-1 0,-3 1-3,-4-1 1,-2 2-9,-3-2 1,-1 2-10,-10-10 1,0 3 0,-3-3-37,3 5 0,-2-1-39,1 12 0,-3-5 65,2 0-74,-7-21-27,-4-14 44,-1-15-44,-6-6-6,2-7 0,-7-4 649,7-3-1080,-6-1-427,3 0-559,3 0-1775,40-30-4078,17-12 7184,-11 1 0,0 0 0,5-4 0,-9 2 0</inkml:trace>
  <inkml:trace contextRef="#ctx0" brushRef="#br0" timeOffset="4">2826 7323 13648,'-13'-11'2201,"2"3"-1266,11 8-352,67-92-2085,6 34 1584,-27 15 0,7-8 1,2 5-707,20 1 1,4 4 748,-21 9 0,2-1 0,0 0-26,4-2 0,2 0 1,0-1-7,1-2 0,0 0 1,1-1 1,2-2 0,1-1 0,0 0-8,1 0 1,-1-1 0,-1 0-10,-1-1 1,0 0 0,-1 0-151,-3 1 0,0 1 0,-2-1 115,-4 3 0,-1 1 0,-2-1-24,19-15 1,-4 1 30,-7 5 1,-3 1-340,-10 6 0,-3 0 322,-8 5 1,-1 1 616,26-24-583,-17 12 1472,-8 14-1488,-10 9 1337,-6 9-1421,-4 5 892,3 7-910,-10 1-37,2 3 88,0 13 845,5 21-15,18 32-883,-16-18 0,1 4 302,4 7 0,1 4 76,-3 1 0,2 5 0,-3-3-124,3 9 1,-1-1-118,-3-11 0,0 1 0,-1-5 0,-2-3 0,-1-6-48,-1-3 1,0-2-37,21 28 0,-7-10-84,6-14-2285,33 3 1030,-20-38 0,9-5 1090,11-2 0,9-2 0,-8-3 0,-11-3 0,-4-1 0,19-4 0,-1 0 0</inkml:trace>
  <inkml:trace contextRef="#ctx0" brushRef="#br0" timeOffset="5">9226 2660 14722,'-80'-18'767,"-1"0"0,5 3 1,22 1 334,46 8-737,-7 2 198,-2-1-193,-13 1 14,-3 0-127,-9 0 389,1 0-322,2 2-178,7 0-62,12 2-84,5 0-95,11 0 95,1 0 28,3 14 381,14 18 319,22 25 0,12 8-501,-4-5 0,5 3-771,3-2 0,7 5 0,-1-2 607,-6-9 1,0-1 0,2-1 29,6 3 0,2-1 1,1 0-14,-1-1 0,2 1 1,4 1-6,1-2 1,5 3-1,1 0 1,-4-4-35,1 3 0,-4-4 0,3 3-9,-5-6 0,3 2 1,-1 0-1,-7-5 35,22 15 0,-8-5-17,-6-2 1,-3-2-503,-6-5 0,-3 0 539,-7-6 0,-2-1-56,-7-2 1,-3-2 80,29 25 40,-16-10 4,-8-2-156,-15-21 1636,-8-3-1591,-10-18 1213,-9-3-1258,2-2-231,1 0-1897,-3-2 156,6 0-1215,-6 0 3187,6 5 0,-6-4 0,2 4 0</inkml:trace>
  <inkml:trace contextRef="#ctx0" brushRef="#br0" timeOffset="6">8722 6843 18246,'-17'-59'573,"-1"0"0,3 3 1,9 5-328,39-14-784,-4 28 0,6-1 596,17-6 1,7 0 25,16-7 0,6 0-551,-20 14 1,3-1 0,2 1 486,9-3 1,3 0 0,1 1-357,3-1 1,1 1 0,1 0 353,0 1 1,1 0 0,0 2-17,-4 2 0,-1 0 0,-1 2-1,-9 3 1,-1 1 0,-2 0-200,21-7 0,-4 1 201,-17 6 0,-4 2-3,-12 6 0,-4 0 414,27-10-454,-23 9 40,-4 2 1207,-5 5-1241,-1 3 2002,-2 1-2002,-7 4 833,-9 1-799,-7 3 84,-5 0-33,1 2 190,3 3 296,12 13-116,16 12-46,13 20-45,-2-3 1,2 4-183,-14-9 1,0 2-396,16 14 0,-2 1 423,-18-13 0,-5-2-28,-2 2 1,-2 1-9,-3 0 0,-2 0-31,-3 2 1,-2 0-155,9 44 101,-9 0-56,-8-12-695,-3 14-856,0-35-1199,-4 2-2330,0-42 5080,-25-11 0,16-8 0,-16 0 0</inkml:trace>
  <inkml:trace contextRef="#ctx0" brushRef="#br0" timeOffset="7">2393 6950 12645,'-9'2'3019,"3"0"-325,6-2-1523,-4 0-779,0 0-123,-11 0-101,-2-7 22,-13-3-89,-10-11-95,-11-6-6,-9-9-6,-6-7 6,2-9-227,-6-5 378,2-7-84,1-5-33,1-2 5,6-1-28,1 5 45,11 7 22,2 5-72,10 8 0,1 3-1,4 4 29,-1 2 22,1 3 17,-15-15-40,8 14-33,-9-11 272,9 17-277,9 3 5,-2 4 123,4 2-117,10 7 22,-2 3-28,15 5 0,-3 0 0,3 2 5,-4-3 6,0 1 23,-3-2-34,-2 1-67,-6-3 56,6 4 5,-2 0-33,7 5 39,0 1 106,1 0 96,-8 0-141,-5 10-5,-54 44-56,7 8-882,10-10 0,-1 3 888,13-6 0,2 1 24,-5 2 1,2 2-173,5-2 1,3 0 180,1-3 0,3 0-36,2-2 0,2-2 58,-22 34-27,5-4-23,-6 5-11,14-26 0,0 2 0,17-33 1625,10-7-1889,4-9 88,4-3-1112,4-4-6060,42-14 1181,14-6 6167,-5 2 0,0 1 0,7-5 0,-9 5 0</inkml:trace>
  <inkml:trace contextRef="#ctx0" brushRef="#br0" timeOffset="8">14996 2345 19076,'-35'-40'873,"7"-2"-520,46 7-28,14-14-12,31-9-698,-19 20 0,6-1 547,10-6 1,6-2-474,14-7 1,5-2 412,-20 14 1,2-1 0,2 0-621,7-3 0,2-1 1,1 1 573,4-4 0,1 1 0,1-1-23,-20 13 1,1 0-1,-1 0 1,0 0 20,19-10 0,-1 0 1,-1 0-33,-4 3 0,-1 0 1,-3 1 8,-8 4 1,-1 1 0,-3 0 27,19-12 0,-5 2-37,-11 7 0,-5 1 14,-14 8 1,-1-1 21,17-9 1,-5 2-64,-1 2 433,-7 7 0,-4 6-444,-22 19 1946,-1 0-1925,-11 5-5,-10 1 163,2 0 511,1 0-546,0-2 29,4-2-95,3-4 39,2-2-96,6 1 51,1-2-50,0 1-6,-1 0 5,-6 0 7,2 5-12,-7-1 33,11 0-27,-10 2-6,6-1 0,-7 1-6,-4 2 1,3 0-1,-6 2-168,6 0-44,26 22 252,9 18 75,-1-3 0,3 6-563,3 10 1,2 4 517,8 10 0,4 3-501,-18-18 0,2 1 1,1 0 439,1 2 1,2 1 0,1-1-434,1 1 0,2 1 0,0-2 448,-1-2 1,1-1 0,0-1-17,-1-3 0,0 0 0,2 0 0,9 6 0,3 2 0,-4-5 0,5 4 1,-2-4-220,9 7 1,-6-6 221,-5-6 676,-24-18-513,-16-11 1270,-11-9-1236,-8-4 1785,-1-4-2418,-3-6 176,0 2-1554,0-7-2319,-24 3-5036,-7-4 9164,-38 8 0,35-1 0,-4 5 0</inkml:trace>
  <inkml:trace contextRef="#ctx0" brushRef="#br0" timeOffset="9">13186 3963 10444,'-9'5'3109,"2"-2"66,7-3-2419,98-60-1658,-28 20 1196,7-6 0,4-4-62,-23 17 1,-2-1 36,6-4 0,2-2-57,6-5 1,1-2-616,4-6 1,1-2 478,-22 16 1,0-1 0,-1-1-311,-2-1 0,-1-1 0,0-1 284,26-20 1,-3 1-51,-10 3 0,-3 2-165,-7 6 0,-3 4 182,-10 8 0,-3 3 27,18-19 536,-15 20-580,-13 15 965,-11 10-1122,2 7 1682,2 2-1525,19 21 376,16 20-15,-12 2 0,3 7-264,4 8 1,1 6 131,-9-12 1,0 3-1,-1 1-620,0 2 0,-1 1 1,-2 0 481,-1-3 1,0 1-1,1 2 49,11 19 0,3 4 0,-3-6-73,3 2 1,-2-1-12,-7-11 0,2 2 0,-4-7 5,-4-9 1,-3-4-58,-4-4 0,-2-2 80,20 24-28,-2 3-117,-20-28 526,3 2-1915,-17-26 625,4-3-3616,24-4 4441,42-4 0,-34-3 0,18-1 0</inkml:trace>
  <inkml:trace contextRef="#ctx0" brushRef="#br0" timeOffset="10">18657 4232 19301,'83'-51'107,"0"-1"0,0 1 0,-18 11 1,0 1-1,0 0 0,0 1-1155,14-5 0,-1 2 1,2-2 1101,-14 7 1,1 0-1,1-1 1,-1 0-12,2-1 1,-1 1-1,1-1 1,-1 0-21,-2 0 1,0 0 0,-1 1 0,-1-1-23,12-7 1,-2 1 0,-3 0 0,-11 6 0,-1 1 0,-5 2 546,10-6 0,-6 3-542,20-13-6,-32 25 679,-23 15-813,-8 7 257,0 6-123,2 21 667,13 35-227,-15-2 0,-4 10-305,-3-6 0,-1 5 1,-2 3 69,0 13 0,-2 3 1,-4 1-74,-6 4 1,-5 0-1,-1-1-136,0-5 1,0-1 0,-4-2 49,-6-2 1,-3-1 0,0-6-47,-1 7 0,0-5-485,0 3 1,2-4-180,7-21 1,1-2-908,2-2 0,-3-3-911,-9-3 1,-9-4 2438,-17-6 1,-2-7-1,-8 3 1,-21-13-1</inkml:trace>
  <inkml:trace contextRef="#ctx0" brushRef="#br0" timeOffset="11">13186 5851 9895,'-9'6'1910,"2"-1"-213,7-5-1142,-7-100 206,26 37-661,-8-12 1,4-3 283,13 27 0,4 4-121,1-6 1,1-2-152,2-4 0,-1-1-433,-2-4 1,-2-2 320,1-3 0,-2-1 22,-3-2 0,-2-1-19,1 0 0,-2 2 2,-3 3 1,-1 2 30,-1 9 1,0 2 68,9-33 46,-1 29-22,-10 24-129,-6 17-163,-4 12 519,4 8-260,13 18 368,15 18 282,17 28-86,-22-23 1,2 6-269,2 6 0,1 8 0,-1-2-498,7 13 0,-2 3 231,-5-8 0,0 5 0,-4-4-8,-1 7 1,-3-3-1,-3-1 1,-3-2 17,-3-6 0,-2-1-214,1 11 0,-3-2 107,-7-24 0,-1-2-3,2 6 0,-1-2-1146,5 14-708,-2-36-2635,35-4-4501,2-47 8965,29-12 0,-35 8 0,-9 4 0</inkml:trace>
  <inkml:trace contextRef="#ctx0" brushRef="#br0" timeOffset="12">15657 6055 17025,'39'-86'147,"-1"0"1,1 2 0,-2 4-101,-7 20 1,0 2-552,3-3 0,0-1 577,-1 0 0,0 1 50,3 0 0,0 2 31,0 4 0,1 2 28,-2 4 0,0 2-53,1 6 0,0 3 90,21-22 242,-12 22-461,-13 19 174,-9 12-45,2 21 386,11 18 39,9 29-358,-15-19 0,0 4 29,2 5 1,-1 1 0,0 4 1,-1 2-3,0-2 1,-4 1-24,-5-3 1,-3-1-26,0-3 1,-3-1 75,1 38-165,-10-37 0,-2-1-87,1 17-118,-4 5-694,0-38-3378,42-8 4190,52-13 0,-31-6 0,21-6 0</inkml:trace>
  <inkml:trace contextRef="#ctx0" brushRef="#br0" timeOffset="13">18302 6289 15720,'-4'11'2022,"0"-3"-1473,4-8-325,0-109-1325,18 36 1213,-6-12 0,5-3 22,8 30 1,5 3-57,1-6 1,2 0 8,2-2 0,1 0-87,1 0 0,0 0 39,-3 1 0,0 1-36,2 3 0,-2 2 2,-5 6 1,-2 2 494,24-33-444,-12 20-23,-11 20 205,-5 15-238,-11 14-51,-4 7 46,-4 5 718,-1 5-416,5 14 291,8 17-112,4 24-62,7 21 73,-11-11 1,-1 3-351,-2-16 0,0 0-508,1 18 1,-2-2 454,0 18-33,0-9-51,-1-14-235,1-7-796,11-9-1479,21-27 1,10-6-3344,38 6 5789,-12-14 0,-3-5 0,-7-6 0,-14 0 0</inkml:trace>
  <inkml:trace contextRef="#ctx0" brushRef="#br0" timeOffset="14">19948 6543 20117,'56'-62'154,"-20"26"0,4-1-135,12-6 1,6-1-1176,8-7 0,3-3 1192,7-3 1,2-1-37,-1 1 0,0 1 0,-3 4 0,-2 2-196,-11 7 0,-3 3 196,-9 9 0,-4 3 715,18-10-620,-24 21 17,-16 10 347,-12 12 1469,-3 20-1166,0 19-112,-4 27-174,0 16 444,-4 6-774,0 1-146,0-7-6,0-12-475,0-15-998,0-14-4100,91-21-1691,-2-29 7133,-5-8 1,-1-5 0,-1-8-1,-23-3 1</inkml:trace>
  <inkml:trace contextRef="#ctx0" brushRef="#br0" timeOffset="15">24025 2495 15765,'42'-59'371,"0"0"1,5 0-1,2 2-189,-5 13 0,3 2-568,12-8 1,3 0 539,4-6 0,3-2-440,-17 17 1,2 0 0,1-2 348,3-2 1,1-1-1,1 1-11,6-3 1,1 0-1,1 1 11,2-1 1,1 0 0,1 1 16,2 0 0,1 1 0,1 1-30,-1 2 1,0 2 0,0 1-14,-3 1 0,0 1 1,0 2 4,-2 4 1,0 1 0,-1 2-32,-5 1 1,-1 2 0,-1 1 30,28-8 0,-3 3-205,-7 4 1,-2 2 178,-5 3 1,-1 3-17,-8 4 0,-1 1-3,-4 5 1,-1 1-54,41 0 515,-6 10-218,-3 22-104,-41-4 0,0 5 249,5 12 1,-1 5-152,6 7 1,0 3 24,0 5 1,1 7 80,-6-3 1,3 6 0,-4-2-172,5 10 1,-2-1-70,-9-11 0,2 3 0,-6-5 240,-3-2 1,-5-5-278,1-5 1,-2-2-6,-6-5 0,0-2 285,7 4 0,-1-2-713,6 15-919,5 5-1647,-30-30 3004,-7 3 0,-4-18 0,-4-1 1</inkml:trace>
  <inkml:trace contextRef="#ctx0" brushRef="#br0" timeOffset="16">21727 4571 10450,'0'6'1540,"0"-1"751,0-5-1575,182-109-2475,-133 80 0,3 0 1977,27-18 1,12-7-1,-9 5 107,-15 11 0,-5 3 180,3-2 1,1-1-190,1-1 1,0 0-65,-1-1 0,1 1-36,2-2 0,0 1-29,-2-1 1,0-1-23,2 0 0,0-2 16,-2-1 0,0-2-103,-3-2 1,-2-2-18,1-1 1,-4-2-31,-6-2 0,-3-1-31,-1 2 0,-4-1 16,-9 3 1,-1-1-11,6-8 0,-2 2-6,9-19-222,1-5 228,-26 51 1905,-11 10-1961,0 12 736,-5 5-747,-2 5 718,12 1-674,1 10 17,20 16 269,9 27-81,-16-16 0,1 5 159,4 7 0,0 4 67,2 4 1,-1 2-68,-1 2 1,-1 3 136,8 19 1,-2 0-303,-10-23 0,-2-2-73,5 13 0,-3-4 53,8 4-162,-11-13 0,-1-13-470,0-10-1154,15-8-1009,17-6-115,2-14 1,10-4 2747,5-3 0,6-2 0,-6 1 0,-6 0 0,-3-1 0,19-3 0,0 0 0</inkml:trace>
  <inkml:trace contextRef="#ctx0" brushRef="#br0" timeOffset="17">27701 4094 20330,'55'-39'565,"22"-13"-503,-25 15 0,6-2-1363,16-9 1,6-1 1344,-17 10 1,3 0 0,2-1-466,6-2 1,3-1-1,1 1 438,4-1 0,1-1 0,1 2-6,1-2 0,1 1 0,-1 1-9,-1 2 0,-1 2 0,-1 0 0,-5 2 0,-1 0 0,0 2 11,-6 5 0,0 0 0,-2 2-11,22-9 1,-2 2 25,-9 6 0,-2 2 200,-10 4 0,-4 2-231,-6 3 0,-3 3-58,29-7-40,-28 11 101,-28 5 1515,-16 26-775,-11 21-225,-25 39 249,7-27 1,-5 3-606,-12 6 1,-5 1-59,-3 3 0,-2 0-76,2-3 0,-1-1-11,2-5 0,2-2-14,5-7 0,2-2-7,3-6 1,2 0-885,-20 28 460,-4-23 1,-14 3 0,12-6 0,0 10 0,-20-3 0,1 1 0</inkml:trace>
  <inkml:trace contextRef="#ctx0" brushRef="#br0" timeOffset="18">22711 6185 15821,'-14'-69'1087,"-7"-1"-942,-15 12 90,0-6-67,4-3-22,5-2-62,11-4-17,1-4-5,10-4-51,2-2-1180,3-1 1175,0-1-1,11 2 1,5-1 33,16 3-33,3-2-6,8 6 375,-2 7-389,-10 31 0,1 2 42,13-8 166,15-2-261,-20 33-79,3 7 146,0 5 779,11 26 173,6 16-257,-7 19 0,0 9-969,-11-16 1,0 3 430,15 21 0,0 0-42,-19-22 0,-1-4-45,-1-3 0,-1-1-37,-5-4 1,-1-2-402,25 28 368,-13-13-336,-3-11-638,-10-11-819,3-8-1573,18-13 3366,29-21 0,-29 5 0,7-11 0</inkml:trace>
  <inkml:trace contextRef="#ctx0" brushRef="#br0" timeOffset="19">24442 5974 19664,'19'-50'263,"2"-7"-129,17-15-659,-16 29 1,0-2 527,7-6 0,1-1-3,1-4 0,1 0 0,5-2 0,1 0 0,0 0 0,3 2 0,1 3 0,2 2-3,2 4 0,3 4-22,-2 4 0,1 4 25,-1 7 0,0 3-51,37-12-33,-17 15 445,-13 10-394,-18 7 171,-9 3-239,-11 2 101,-5 0 0,1 7 1198,14 41-509,-3 6-423,-6-6 1,0 3 47,3 42-96,-14-43 1,0 1-116,0-2 1,-2 0 70,-3 40-56,3-12-124,-4 7-151,3-31-817,5 7-371,11-29-672,13-4-1942,40-13 3959,-3-10 0,1-4 0,8-2 0,-25-1 0,-1-1 0</inkml:trace>
  <inkml:trace contextRef="#ctx0" brushRef="#br0" timeOffset="20">27324 6032 20280,'35'-81'82,"0"0"0,2 1 0,4 3-65,3 18-1,3 3-1584,5-6 0,2 0 1590,0 0 0,0 1-19,-1 2 0,0 0 80,-3 4 1,-2 1-84,-3 5 0,-3 1 3,-5 5 0,-2 2-3,23-28 661,-15 15-712,-15 17-21,-12 16-164,-9 12 1465,-7 7-1229,3 9 795,-2 16-415,3 16-10,-4 22-57,0 13 130,0 10-23,-4-21 1,-3 1-242,1-16 0,-1 0-36,-3 12 0,0-3-43,-6 12-100,8-13-61,5-10-954,3-3-77,7-18-593,19-5-1553,50-15 3238,1-20 0,2-4 0,13 11 0,-35-9 0,1-1 0</inkml:trace>
  <inkml:trace contextRef="#ctx0" brushRef="#br0" timeOffset="21">29528 6001 20849,'52'-58'63,"1"1"1,-1-1 0,1 1 0,0 0 0,-2 3-47,13-12 0,-1 2-2511,3-3 1,1 1 2428,-3 2 1,-1 2 33,-3 5 1,-2 3 439,-7 8 0,-3 3-468,-6 7 0,-2 3-92,20-11 822,-21 17-968,-16 16 311,-15 15 142,-5 25 292,-3 25-11,-10 35 605,1-35 1,-2 1-855,-6 4 0,-2-1-37,-3 0 1,0-1 49,2-5 0,0-1-55,-15 36-286,11-1-858,12-35-1001,5-4-3619,7-35 5618,10-7 0,-7-5 0,8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3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2383 1897 16751,'-9'0'1932,"2"0"-173,7 0-1675,42-103 45,7 50-867,-2-17 1,7 0 832,1 32 1,4 6-32,7-6 0,3-1 51,10-3 0,4 0-20,-25 11 0,2 0 1,0 0-535,2-2 0,2 1 0,0-2 502,2 1 1,2-2 0,-1 1-16,-2 0 1,0-1 0,-1 0-264,0 1 0,-1 1 0,0-1 321,23-14 1,-2 0-18,-8 3 1,-2 1 25,-8 4 0,-3-1-157,-8 4 1,-3-1 108,-5 5 1,-3 0 49,30-30 23,-11 11 799,-8 0-759,-11 11-80,-5 1 108,3-6-175,-11 11 1823,6-5-1805,-16 17 1139,-2 3-1190,-7 3 524,3 2-457,-6 5-17,-1 2 6,-5 7 73,-3 1-280,4 0-84,10 0 134,22 17 101,37 16-387,-18-2 1,5 5 498,20 10 0,6 3-975,-21-10 1,3 2 0,1 1 892,7 3 0,1 2 0,0 0 46,1 2 1,0 1-1,0 0-404,-1-1 0,0 1 0,-2-2 374,-4-1 1,-1 0 0,-2-2 9,-3-3 0,-2-1 1,-1 0 18,22 15 1,-3-2-179,-10-9 0,-3-1 145,-9-8 0,-4-1 42,28 18 326,-21-16-264,-22-10 2021,-13-12-2156,-15-6 1567,-1-3-1724,-10-2-1186,9 7-1832,3 6 3267,7 17 1,-7-14 0,-3 2 0</inkml:trace>
  <inkml:trace contextRef="#ctx0" brushRef="#br0" timeOffset="1">1184 3420 12494,'69'-26'7623,"-34"13"-7164,34-23-151,-48 18-39,1-3-112,2-3-6,4-7 17,7-6 39,1-7-89,7-5-34,4-8-51,5-7-1039,7-13 1009,-28 36-1,1-1 1,1-6 0,1 0-163,4 0 0,-1 0 160,-3-1 0,0 0-31,3 5 0,0 1 3,-6 3 0,-2 1-56,30-23 17,-11 11 33,-9 16 6,3 3 23,-12 13 5,4 3 0,-10 5 971,-4 3-965,3-2 349,-3 2-344,4 1-11,6-1-33,6 2 27,50-3-55,-10 6-1,-20 0 0,2 1-335,37 4 397,-44 4 0,1 5-141,3 3 1,0 6 336,6 8 0,0 5 28,3 5 0,3 6 26,-2 1 0,5 6 1,-4-3-69,10 9 0,-1-1-537,-11-8 0,2 2 0,-7-5 467,-3 0 0,-5-5-12,-4-5 1,-3-3-134,23 23 100,-16-17 207,-19-11-241,-10-7 410,-9-9-661,1 0 460,2-8-1968,18 0-2015,53-2 3612,2-9 1,1-3-1,-37 9 1,-2 0 0,18-8-1,-1 1 1</inkml:trace>
  <inkml:trace contextRef="#ctx0" brushRef="#br0" timeOffset="2">6163 3231 17417,'6'-68'304,"0"0"1,4 3-1,10 8 144,44 3-1283,-23 22 0,4-1 1084,1-3 0,3-2-36,7-3 0,2-2 19,3-4 1,1-1-57,4-1 0,2-1-30,3-1 0,0 0-51,0 0 0,1 2 14,-1 2 0,0 1-231,-2 3 0,-1 1 175,-4 4 0,0 1-28,-3 4 1,-1 2-24,-5 3 1,-3 2 0,-3 4 0,-3 2 533,33-13-536,-19 10-34,-14 8-16,-21 7 855,-3 5-603,-3 40 1117,5 12-1056,-9-4 1,-1 4-43,-2 1 0,-1 1-159,0 2 0,-3 0 92,-1 1 0,-1-1-45,-2-4 0,0-2-31,3 38-39,-1-36 1,3-1-85,8 18-628,10 10-643,0-32-443,1-4-2139,-7 2 3898,-2 8 0,-15-23 0,0 1 0</inkml:trace>
  <inkml:trace contextRef="#ctx0" brushRef="#br0" timeOffset="3">24 5201 11038,'-13'2'4077,"2"0"-2822,11-2 453,0 0-1568,4-28 112,11-1 45,13-33 17,16-5-152,-15 27 1,4-2-463,3-6 1,3-2 357,7-4 1,3-2-40,6-3 1,4 0-937,6-3 0,4 1 919,5 0 1,3 2-3,-22 20 0,2 1 0,0 1-467,28-16 1,1 3 485,-1 5 1,0 2-20,-8 6 0,-3 2 22,-9 5 1,-4 3-9,-12 7 0,-3 1-14,17-9 461,-21 12-534,-22 9 1708,-5 3-1635,-4 4 1268,5 5-1021,11 12-20,6 13-3,10 16-17,1 13 294,-16-1 0,-2 6-139,-9-13 0,-2 3-795,1 22 1,-4 2 670,-8-19 0,-4-2-39,0 0 0,0 0-358,0-4 1,0-2 258,0 42-66,0-14-101,0 3-684,0-29-823,10-1-1254,53-37 2828,7-22 0,4-5 0,16 6 0,-31-7 0,1 0 0</inkml:trace>
  <inkml:trace contextRef="#ctx0" brushRef="#br0" timeOffset="4">3559 4661 19204,'34'6'392,"17"-14"-235,24-25-73,-26 7 0,1-2-792,9-7 0,1-4 708,3-4 0,1-4-491,1-6 1,0-2 470,2-6 1,0-2-15,-2-3 1,0-1 27,4-4 1,0 1-18,-22 23 1,0 1-1,1 1-19,22-20 0,-1 3 42,-3 6 0,-1 3 108,-9 9 0,-2 3-108,-10 11 0,-4 3 61,15-9 63,-24 20 144,-20 9 682,-7 23-373,-8 17 0,-14 32-345,3-20 1,-3 3 75,-6 8 0,-4 4-25,1 1 1,-4 5 0,2-3 17,-5 9 1,1 0-245,6-12 1,0 2 0,1-5 206,2-4 1,2-4-254,-11 34 11,6-17-22,15-17-156,5-12-533,7-12-521,0-6-2302,32-9-1394,14-5 4906,37-8 0,-34 2 0,-7-4 0</inkml:trace>
  <inkml:trace contextRef="#ctx0" brushRef="#br0" timeOffset="5">5665 4708 13536,'-4'4'3769,"1"-1"-1259,3-3-2163,98-106-2124,-35 38 1821,-18 19 1,6-8 0,-4 4-9,-6 4 1,-3 3-37,-4 0 0,-1-1 189,-2 3 1,-3 0-190,16-34-90,-2 11 23,-13 13 446,5 10-390,-13 9 11,2 10-6,-11 4 982,-4 11-1094,-1 1 212,-6 7 52,2 0 117,1 16 342,-3 10 404,2 27-46,-3 21-347,0 22-594,0-39 0,-3 1 62,-5 2 0,-3 0-429,0 1 0,-3-2 378,-3-3 1,-2-2-34,1-4 0,1-3-61,-8 32-566,6-15-863,11-18-291,5-11-1530,52-17 3311,11-16 0,4-4 0,13 1 0,-20-3 0,-1 0 0</inkml:trace>
  <inkml:trace contextRef="#ctx0" brushRef="#br0" timeOffset="6">8080 4611 19400,'57'-39'178,"0"0"0,1 0 0,-2 0 0,1 0 1,-4 2-109,8-8 0,-3 2-892,5-3 0,1 0 822,-3 1 0,0 1 22,1 0 1,-2 1-23,-2 4 0,-1 0 0,-1 3 0,-1 1 14,-7 5 0,-1 0 159,36-18-240,-24 12 425,-19 16-369,-21 9 11,-12 10 184,-7 19 1418,0 15-554,0 32-164,-7 20-582,-3-35 1,-3 1-195,-4 6 0,-3-1 91,-5 0 0,-1-1-79,1 0 1,1-2-82,2-6 0,1-1-131,4 5 0,3-2-457,-3 11-1175,7 1-1290,10-38 3014,31-7 0,-23-9 0,24-3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3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1544 1488 17109,'22'-49'857,"0"0"0,17-35-268,0 52-158,-3 1-129,3-4-27,4 1-40,1-5-28,6-5-50,6-4 5,10-6-16,6-6-384,-33 29 1,1-2 295,2-1 1,1-1 5,1-1 1,0-1-32,3 0 1,0 0-260,0 0 0,1-1 259,-1 3 1,0 1-15,-1 0 1,-1 0 2,-1 2 1,-1 1 2,0 2 0,0 0 9,36-29-243,0 8 271,-5 0-62,-6 9 61,-5 5-55,2 2 28,-22 15-34,-2 1-79,-25 12 401,-8 4-479,-1 0 637,4 11-480,9 17 297,9 17 0,2 7-213,-6-4 0,0 3-248,10 23 0,-1 1 338,-11-13 0,-3-2-23,-2 0 0,-1 0-101,-3-4 1,0 0-109,-2-4 0,0-2 182,7 37-57,-10-12 45,1-11 5,-9 12-83,2-24-28,-3 12 22,0-25 763,0-2-824,0-5-222,0 1-764,-10-4-3356,-35 21 253,-32-5 3931,2-6 1,0-3 0,-5-1 0,33-16 0,0 0 0</inkml:trace>
  <inkml:trace contextRef="#ctx0" brushRef="#br0" timeOffset="1">1 2466 15650,'80'-45'259,"1"-1"1,-1 0 0,-4 3 0,-1 1 0,-7 4-162,-9 7 0,-3 2-25,2-1 0,2-1-26,0-1 1,1 0-31,0 1 0,1-1-882,1 0 1,0 0 886,2 0 0,-1 1-19,-3 2 0,-2 1 337,-1 3 1,-2 2-341,31-16-34,-17 16 633,-29 8-599,-15 9 397,-18 5-257,-5 16 2002,1 15-1661,0 24-150,4 19-90,-4 7-57,0 5-114,-4-33 0,0-1-36,0 22 5,0 6-39,0-39 115,0-9-1190,0-8-2554,45-11 3629,5-7 0,3-3 0,15-2 0,23 0 0</inkml:trace>
  <inkml:trace contextRef="#ctx0" brushRef="#br0" timeOffset="2">2883 2401 19272,'50'-36'91,"1"0"0,-3 0 1,0 2 76,34-20-611,-39 26 1,1-1 484,1-2 0,1 1-25,1 1 0,0 1-17,-3 2 0,0 0 0,38-16 313,-22 13-363,-13 12 43,-24 9-212,-8 7 219,-3 13 67,0 15 152,4 21-79,-1 22-6,-6 9-78,-2 7 556,-7-3-612,0-32 0,0 0 0,0 22-498,-7 8-964,-9-33-1406,-19-4-398,-6-5 3266,-17-1 0,30-19 0,0-5 0</inkml:trace>
  <inkml:trace contextRef="#ctx0" brushRef="#br0" timeOffset="3">450 4258 14314,'19'-75'986,"4"2"-790,5 21-56,7-10-44,1-5-470,4-10 374,-1-3 45,-3-6-45,2 3 5,-9 3-5,5 11 167,-9 9-167,2 12 0,-3 6 84,-1 7-84,1 6 0,-4 8-5,-4 6 83,-5 7-207,-3 4-12,0 3 108,3 1 44,26 20-11,2 8 303,24 27-90,-12 7-300,-4 11 272,-11 5 69,-20-24 1,-5 2-143,2 22-56,-6 17-22,-7-41-34,0-6-146,0-5-710,0-9-915,7-5 1771,29-6 0,-20-10 0,19-5 0</inkml:trace>
  <inkml:trace contextRef="#ctx0" brushRef="#br0" timeOffset="4">1709 4285 17809,'29'-91'229,"-14"44"1,0 1-134,13-33-789,4-10 690,-15 41 1,1-1-284,-2 2 1,0-1 279,1 2 1,1 1 16,14-34 244,-4 16-255,-5 18-112,-11 17 39,-5 14 259,-7 9-578,0 3 1001,0 14-474,0 12 55,0 24 96,4 18 16,4 15 12,1 6-123,2 0-73,0-9-68,-2-9-44,6-13-6,-3-12-185,4-8-830,7-12-1124,19-11-5129,15-6 7268,11-7 0,-26 0 0,-14 0 0</inkml:trace>
  <inkml:trace contextRef="#ctx0" brushRef="#br0" timeOffset="5">2536 4166 17697,'-17'-6'762,"13"-7"-605,14-25-23,13-11-84,-3-14-50,7-7-44,1-9-35,4 3-50,-1 1-61,1 8-45,-1 5-56,4 10 173,-6 8 12,2 11 66,-11 8-44,-5 11-61,-7 7 50,-1 5 95,1 16 173,8 15 85,8 25 106,-3 20-28,5 13 5,-13 4-97,-5-31 0,-1 0-31,1 22-73,0 9-73,-4-48-61,3-11-6,-6-10-2006,6-6-1959,15-9 3965,28-11 0,-18 2 0,10-6 0</inkml:trace>
  <inkml:trace contextRef="#ctx0" brushRef="#br0" timeOffset="6">3702 4239 14320,'-18'8'2862,"4"-1"-2000,14-7-117,0 0-436,77-99-57,-26 38-688,6-10 0,3-2 436,-25 29 0,-3 3 0,0 0 0,-1-1 11,-3-1 0,-1 1-11,24-35 146,-7 7-202,-9 14-34,-4 17-145,-14 15-108,-6 14-43,-7 7 1141,-1 22-603,5 11 83,8 31 85,4 17-7,0 13-351,-12-43 1,0 1 137,-2-1 1,-1 0 23,-1 40-57,3-10-67,1-10-51,1-14-777,9-7 828,62 6 0,-51-29 0,44 5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3948 2582 14499,'14'-7'2498,"-3"1"-1439,-11 6 879,0 0-1356,32 17-67,9 32 23,21 29-789,-30-19 0,-4 6 505,-2 5 1,-3 5-17,-8 10 0,-3 5-83,-4-22 0,0 3 0,-3 2-664,-3 8 1,-3 2 0,0 3 606,3-12 0,0 2 0,-2 2 0,-4 1-594,-6 7 1,-6 1 0,-2 2 0,-3 1 575,2-10 1,-1 1 0,-2 0-1,-3 2 1,-3-1-303,-6 5 0,-4 1 0,-3-1 0,-1 2 0,0 0 280,4-11 1,0 1 0,-1 0 0,0 1 0,-1 0-1,1 0-145,-1 1 0,-1 1 0,1-1 0,-1 1 0,0 0 0,0 0 135,-1 1 1,-1 1 0,0-1-1,1 1 1,-1 0 0,2-1-60,1 0 0,0 0 0,2-1 0,-1 1 0,0-1 0,-1 1 47,-1 0 0,-2 1 1,1-1-1,-1 0 1,1 1-1,1-1-1,3-1 1,1-1-1,0 1 1,1 0-1,-1-1 1,0 1-8,-1 1 0,0-1 0,-1 1 0,1-1 0,-1 0 0,1 0-8,1-1 1,0-2-1,1 1 1,-1 0 0,1-1-1,0 0 10,1-1 1,0 0 0,0-1 0,1 1 0,-1-1 0,0-1-9,-6 12 0,-1-1 1,1-1-1,0 0 1,0 0 3,4-3 1,0 0 0,0 0 0,1-1 0,-1-1 91,2-4 1,-1-2-1,1-1 1,-2 3 0,-1 3-91,-2 4 0,-1 4 0,-1 3 0,-1 0 0,2-3 0,2-5-26,1-5 1,3-4-1,0-2 1,0 1 0,-1 3 10,0 0 0,-2 4 0,-1 1 0,1-2 0,1-2 0,3-7 3,-13 24 1,3-9 0,2-1 226,4-7 1,1-2 0,1-2-243,3-9 1,1-2 0,-1 0 399,1 5 0,-1 0 0,4-6-401,1 0 0,2-3 304,-5 7 0,5-6-304,12-15 2468,4-2-2468,10-16 1353,0 5-1353,0-6 862,0 0-862,0 0 574,0-5-574,0-8 0,0-6 0,0-6-91,0 0-43,32 0 83,15 2 1,12 2-1080,33 1 0,13 2 1105,-29 0 0,5 0 0,3 2 0,3-1-534,-7-2 1,2 1 0,1 0 0,3-1 0,0 1 534,9 1 1,2-1-1,1 1 1,2-1-1,0 1 10,-11-2 0,2 0 0,0 1 0,1-1 0,0 0 0,0-1-290,1 0 1,1 0-1,-1-1 1,1 0-1,1 0 1,-1 0 301,3 1 0,0-1 0,1 0 0,0 0 0,0 0 1,-1 0-199,-1 0 1,0 1 0,0-1 0,0 0-1,-1 0 1,0-1 198,-2 0 0,-1-1 0,0 1 0,-1-1 0,0 0 1,0 0 0,-4 0 0,-1 0 0,0 0 0,-1 1 0,-1-1 0,-1 0-2,8 0 1,-1 1 0,-2-1 0,-1 0 0,-1 0-28,11-1 1,-1-1 0,-2 0 0,-5 0 15,10 2 0,-5 0 0,-5 0 371,13-2 0,-9 0-355,-23 0 0,-10 0 1502,-9 0-1499,-8 5 2259,-40-3-2259,8 3 2193,-11-5-2199,0 0 1275,11 0-1264,-8 0-11,7 0 6,-10 0 403,0 0-409,0-5-45,0-13 45,0-26-6,0-31 6,0 16 0,0-6-1025,-1-14 0,2-6 1015,5 16 1,2-2 0,0-2 9,0-7 0,0-2 0,3-1 0,6-8 0,4-1 0,1-1 0,-5 18 0,1-1 0,1-1 0,0-2-568,1-4 1,1-1 0,1-1-1,1-1 555,3-6 1,2-1-1,-1-2 1,1-1-2,-7 15 1,0 1 0,0-2-1,1-4 1,4-4-1,-3 13 1,3-5 0,1-4-1,2-1 1,0-1 0,0 1 0,0 1-1,-2 4-330,5-13 0,-2 3 0,1 2 0,0 0 1,1-2-1,2-5 336,-3 8 0,2-3 1,1-3-1,1-2 0,1 1 1,-1 1-1,0 3 0,-1 3-191,0 5 1,-1 3 0,0 2 0,0 1 0,0 0 0,0 0 0,-2-1 175,1-1 1,-2-1 0,0 1-1,0-1 1,0 0 0,-1 0-1,2 0-62,0-3 1,0 1-1,1-1 1,-1 0 0,1-1-1,-2 1 1,-1 0 59,-1 1 0,-1-1 0,0 0 0,-1 1 1,-1-1-1,1 0 0,-1 1-28,5-13 0,-1 0 0,0 0 1,0 1-1,-2 0 0,0 1 43,-3 4 1,-1 1 0,0 0 0,-1 1 0,-1 1-1,1 2 102,3-9 0,-1 3 0,1 0 0,-2 1 0,-1-2-95,-1-4 1,-1-3 0,-1 1 0,0 3 0,0 7 2,0 7 0,1 7 0,-1 1 0,-1-2 0,-2-5 0,-2-3 0,0 3 0,1 9 5,9-14 1,-2 8-6,-8 2 0,-1 0 3,4 0 0,2-1-1,-1 1 1,-1 0 575,-4 4 1,1-3-579,10-21 0,-2 2 0,-13 32 0,-2 1-3,5-11 1,-2 6-4,-10 9 1838,0 18-1832,0 8 2748,0 10-2748,0 2 1652,0 0-1647,0 4 283,0-4-283,0 11 29,0-4-34,0 10 0,0-5 0,0 6 11,0 0 34,-11 0-39,-13 0 22,-25 0-28,-24 0 0,-25-6-939,39 1 1,-4-2 938,-18-5 0,-6-1 2,18 1 0,-4-1 0,-4 0-1,-16 0 1,-5 0 0,-3 0-688,15 1 1,-2-1-1,-2 1 1,-1 0 685,12 4 0,0 0 0,-3 1 0,-2 0 0,-6-2 0,1 1 0,-7-2 0,-3 0 0,-3 0 0,1 0 0,2 1 0,5 1-303,2 1 1,4 0 0,2 2 0,0-1 0,-3 0-1,-3-1 303,7 1 1,-3-1 0,-3 0 0,-1 0 0,1 0-1,1 0 1,4 1 0,5 0-171,-16 0 0,5 1 0,3 0 0,2 1 0,0-1 171,2 1 0,1 0 0,1 0 0,1 1 0,1-1-100,-10-1 0,1 0 1,2 1-1,3 0 99,-16-1 0,3 1 0,4 0-11,14 2 0,3 0 0,4-1 528,-16-3 1,7 1-608,20 4 1,2 1 395,-1-3 1,6 0-1103,-2 3 1377,-10 0-1874,42 0 2620,12 0-2912,2 0-536,11 0 804,0 0 1,0 0 0</inkml:trace>
  <inkml:trace contextRef="#ctx0" brushRef="#br0" timeOffset="1">6044 614 10590,'0'-42'2716,"0"9"-1758,0 33 1389,0 0-1238,54 5-40,3 47-680,6-13 1,4 7-866,-9 20 1,-2 7 615,-9-18 0,3 2 0,-4 0-30,-6-2 0,-3 0 1,0 1-39,3 0 1,0 1 0,-1-2-23,11 18 1,-2-1-20,-4-5 0,-2-3-6,-4-9 0,-3-3-25,-4-9 0,-2-4-50,20 22-186,-22-23-234,5-19-320,-29-8-504,19-11-1837,1-43 0,0-19 636,3 9 0,2-4 2456,0-11 0,2-7 1,-4 7-1,-5 13 1,-1 6-1,12-35 1</inkml:trace>
  <inkml:trace contextRef="#ctx0" brushRef="#br0" timeOffset="2">8042 689 8268,'-54'77'210,"0"-1"1,0 1 0,0 0 0,0-1-1,-1 1 1,1-1 0,0 1 0,0 0-1,-3 4 1,0 1 0,-1 1 0,1-2-1,2 0 1,1-3 0,2-3 0,3-4-96,-6 10 0,4-4 1,1-4-1,2-1 1,-2 2 3,-1 2 1,0 0 0,0-1 0,-1 0 0,0-1 2,-1-3 0,-1-1 0,1-1 0,-2 0 0,2-1-25,1-3 1,1 0-1,-1-1 1,1-1-1,-1-1-22,-9 8 1,0-1 0,0-2 0,1-3-35,-11 11 0,1-4 1,2-3 215,9-9 1,2-2-1,2-6-257,-8 6 0,5-6 655,18-15 1,7-4-1109,-2-1 1835,24-20-2340,11-33-739,0-45 235,3 8 1,5-9 1200,6-5 0,6-7 0,2-1-936,2-3 1,3 0-1,1-3 1197,-4 13 0,2-3 0,0 2 0,-2 7 0,9-14 0,-4 9 0,-13 17 0,1 0 0</inkml:trace>
  <inkml:trace contextRef="#ctx0" brushRef="#br0" timeOffset="3">6897 376 11082,'14'0'2577,"-4"0"-1715,-10 0 1726,0 0-2145,11 0-85,3-5-106,21-2 0,-8-6-146,19 0-16,-8-5-79,32-1 8,-23 4 1,4-1-564,15 0 1,3 0 579,5-5 0,1-1-33,4 3 0,-1-1-3,-8-2 0,-4 1-90,-9 4 1,-3 2 94,30-10 46,-46 7 50,-6 5-28,-29 1 28,8 5 1037,-11 1-1082,0 6 1014,0 0-964,0 17 40,0 9-141,0 19-5,0 10-397,0 3-993,0 4-2166,0 1-4793,32-1 8349,-2-15 0,8-17 0,-17-19 0</inkml:trace>
  <inkml:trace contextRef="#ctx0" brushRef="#br0" timeOffset="4">14281 2619 14275,'41'-7'1961,"-9"2"-634,-32 5 1082,0 0-1827,43 401-1733,-38-317 1,-3-7 0,2 13 1280,1-16 1,2 12-1,0 6 1,1 3-1,-1 0 1,-1-4 0,-3-7-169,1 1 0,-2-5 0,-1-3 1,-3 1-1,-3 2 184,-4 10 1,-5 1 0,-3 0 0,0 2-1,-1 1-307,2-10 1,1 1 0,-1 0 0,-1 1 0,-2 1 0,-4-1 246,-4 6 1,-4 0 0,-2 0 0,-1 0 0,-1 1 0,0-1-176,5-10 1,-1-1-1,0 1 1,-1 0-1,0 0 1,1 0-1,-1 0 145,0-1 1,1 1 0,-1 0 0,0 0 0,1 0 0,-1-1 0,0 0-23,-5 10 1,0-1-1,0 1 1,0-1-1,1-1 1,0 0 4,3-3 0,0-1 0,0 0 1,1-1-1,0 0 0,1-1-42,-5 10 0,1-1 1,0 0-1,2-1 0,1-1 28,3-4 1,2 0 0,1-1 0,-1-1 0,1 0-3,-1-6 1,0-1 0,0-1-1,1 0 1,3 0-3,-2 13 0,4-1 0,0-1 0,-2-1 71,-2-3 1,-3-1 0,1-2 0,2 0-67,-2 18 0,3-1 0,-1-2-4,-3-4 1,0-2-1,0-1 0,3-7 1,1-1-1,0-2 2,0-4 1,-1-2-1,1 0 237,0-4 1,-1-1-1,1-1-233,-1-3 0,1 0 0,0-1-22,-11 22 0,-4 2 33,2-11 0,-3 4 0,1-5 11,-3 8 1,0-2-33,4-13 1,-3 2 0,4-6 3,5-5 1,1-4 665,-6 3 1,4-4-689,3 10 2197,-2 1-2164,32-50 1926,0-3-1964,0-11 1222,0 0-1217,0 6 376,0 6-376,10 13 0,36 7-37,-1-7 1,8-1-856,27 3 0,10-2 854,-7-6 1,6 0 0,5 0-654,-10-3 1,3 0-1,4-1 1,2-1 670,-9-3 1,3 0 0,2-1 0,1 0 0,1 0-334,-8-1 0,2 1 0,0-1 0,2 1 0,-1-1 0,0-1 336,0 0 0,0 0 0,0 0 1,1-1-1,-1 0 0,0 0 7,0 0 1,0-1 0,0 0 0,-1 1-1,0-1 1,-1 0-261,10 0 0,0 0 0,-1 0 0,-1 0 1,-2 0 269,11 2 0,-2 0 0,-2 0 0,-2-1-24,-10-2 1,-1 0 0,-3 0 0,-3 1 24,7 3 1,-4 2 0,-4-2 363,18-2 1,-8 0-349,-23-1 0,-6 0 1614,15 5-1597,-27-9 2406,-32 4-2356,-4-1 1728,-10-3-1767,0 3 1123,0-5-1112,0 0-56,11 0-89,3-28 10,21-46-855,-12 5 0,3-12 900,2 1 1,4-7-1,3-6-575,-9 19 0,2-2 1,1-5-1,1-1 0,3-4 554,-4 10 1,2-2 0,2-3-1,0-1 1,2-2 0,-1 0 0,1 0-236,-2 4 1,0 0-1,1-1 1,0-1 0,0 0-1,1-1 1,0 0 0,0 1 264,3-5 1,-1-1-1,1 0 1,1 0-1,-1 0 1,1 0-1,0 2 1,-1 1-163,4-6 0,1 1 0,-1 1 0,1 0 0,-1 2 0,-1 2 0,-1 0 187,1-1 0,-2 2 0,0 0 0,0 2 0,-1 2 0,1-1-92,7-8 1,0 0 0,0 2-1,-2 1 1,-1 2 91,-6 7 0,-2 1 0,-1 1 0,0 1 0,-1-1 0,8-15 0,0 0 0,-1 0 0,-2 0 1,-2 2 1,-2 0-1,-1 0 1,-3 2 80,-6 8 0,-3 1 0,0 0 0,-1 2-82,9-20 0,-2 2 0,-1-6 1,-9 4 1,-2-6-1,-1 1 1,2 4 0,-1 21 1,1 3 0,0 1 0,-1-4-3,1-20 0,-1-5 0,-1 1 0,1 7-17,1 0 0,0 6 0,1 1 15,-1-2 0,0 2 1,0-1-1,1 2 0,-1 0 0,0 1-21,0 6 1,-1 2 0,3 0 241,1 5 0,1 2 1,0 0-220,6-24 0,0 3 0,3 9 0,1 3 0,-5 4 0,-1 2 764,1 7 1,-1-3-743,1-17 0,-1-1-22,-4 19 0,-2 1 935,-5-15 1,-2 2-933,1 21 0,-2 3 0,-8 3 0,-2 0-3,6 1 0,-1 0 1914,-5-38-1914,0 13 28,0-4-33,0 30 1192,0-4-1159,0 34-1,-11 6-16,-13 8 666,-57 5-643,10 0-34,14 0 0,-2 0-550,-39 0 544,35 0 1,-6 0-498,-19 0 1,-6 0 502,20 0 0,-4 0 0,-2 0-943,-15 0 1,-3 0 0,-2 0 943,17 0 1,-1 0-1,-2 0 1,-2 0 11,10 0 0,-1 0 1,-2 0-1,0 0 1,-1 0 11,-4 0 1,-2 0 0,0 0 0,-1 0 0,-1 0-9,-6 0 1,0 0 0,-2 0 0,-4 0 0,-5 0 17,19 0 0,-5 0 0,-4 0 0,-2 0 0,-1 0 0,1 0 0,4 0 0,3 0-339,-10 0 1,5 0 0,1 0 0,1 0 0,-2 0 0,-4 0 319,13 0 0,-5-1 0,-2 1 0,-1 0 0,1 0 0,3 0 1,5 0-1,5 1-161,-9-1 0,5 1 0,5 0 0,2 0 0,2 1 145,-7 1 0,3 0 0,3 0 0,4 1 90,-4 0 1,5 0 0,4 2-397,-8 2 1,11 2-149,4 2 1449,29-5-1936,33 4 2180,0-9-2275,22 9 2484,27-10-3023,37 5 211,-2-5 1,8-2-876,-26-1 1,1-1 0,3-4 2238,17-6 0,2-5 0,-7 2 0,-5 6 0,-8-2 0,-15-10 0,0-1 0</inkml:trace>
  <inkml:trace contextRef="#ctx0" brushRef="#br0" timeOffset="5">15987 1178 12522,'0'14'2531,"0"-3"-1124,0-11 681,0 0-1415,43 307-2098,-17-218 1,2 4 1518,-11-16 0,-1 13 0,1 5 0,0-4 0,3-11 20,7-2 0,3-9 0,-3-1-98,-5-2 1,-2-1-1,0-3 23,9 16 1,2-4-267,-1-10 0,-1-4 227,12 22-90,16-26-263,-19-31-279,32-14-399,17-11 938,-29-14 0,6-11-992,-3-9 0,3-8 0,0-3-822,1-7 0,-2-3 1,1-5 1906,-5 2 0,1-4 0,-1 0 0,-6 7 0,10-11 0,-7 7 0,-13 9 0,0-1 0</inkml:trace>
  <inkml:trace contextRef="#ctx0" brushRef="#br0" timeOffset="6">18570 1454 11805,'-56'76'1004,"1"0"1,-1-1 0,0 1 0,0 0-1,8-15 1,3-5 0,-1 0 0,-7 10-1633,6-5 1,-6 7 0,-4 6 0,-2 3 0,-1 1 0,1-2 0,3-4 0,3-7 735,-8 8 1,2-5 0,2-4 0,1 0 0,-1 1 4,0 3 0,1 0 0,0 0 0,0 0 0,0-1-16,-1-3 1,1-1-1,-1 0 1,1-1-1,0 0-287,-12 13 1,0-1 0,1-1 0,2-1 231,5-6 0,2 0 0,1-2 0,-1-2 51,3-5 0,-1-1 0,2-2 0,2-1-82,-4 8 0,3-2 1,0-4-256,-21 17 1,4-7 156,19-18 1,5-5 1245,-16 19-1903,26-36 2180,25-14-2875,11-50-1485,0-43 1927,-1 22 0,0-10 0,3-7 874,9-11 0,4-10 0,1 0 0,-3 10 1,-8 12-1,-3 7 0,4-2 0,12-16 0,0-1 1,0 1-1</inkml:trace>
  <inkml:trace contextRef="#ctx0" brushRef="#br0" timeOffset="7">16255 1228 11143,'91'-34'28,"0"0"0,0 0 1,0-1-1,0 1 1,-1 0-1,1 0 1,6-2-1,2-1 1,-1 1-1,-5 1 1,-7 2-1,-12 4 15,0-3 0,-11 4 0,-2 0 41,32-12 0,-7-1 673,-27 6 0,-5 1-612,1 5 1,-4 0 1463,11-19-1329,-13 21 908,-25 4-819,-2 16 2054,-19 1-2149,7 6 836,-10 0-908,0 33 173,11 26-179,0-6 0,3 7-352,4 8 0,2 3 301,-2 7 1,2 1-79,2-5 0,2-1-67,-5-4 0,0-2-34,-2-14 1,3-4-1038,37 26-307,-5-26-459,14-33 0,17-13 1638,-5-10 1,8-8 0,-7 4 0,0 6 0,-3-2-1,16-15 1,0 0 0</inkml:trace>
  <inkml:trace contextRef="#ctx0" brushRef="#br0" timeOffset="8">24662 3258 15631,'28'0'2542,"-7"0"-1320,-21 0-371,0 0-168,0 357-1890,-11-262 1,-5-4 0,0 13 1311,8-26 1,0 10 0,1 6 0,0 3 0,-2 0-1,-2-1 1,-4-6-239,-6 5 1,-3-4 0,-2 0 0,-2-1 0,0 0 0,1 2 208,4-10 0,0 0 0,0 0 0,0 1 0,-1 0 0,0 0 0,-2 1-221,-1 5 0,-2 1 1,0 0-1,-1 1 1,0 0-1,0-1 0,-1 0 211,1-1 1,-1 0-1,0 0 1,0 0-1,0 0 1,0-1-1,0-1-161,2-4 1,1 0-1,0-1 1,0 0-1,-1 0 1,0 0 0,0 0 130,-3 2 0,0 1 0,-1 0 0,0-1 0,0 0 0,1 0 0,-1-2-1,-2 8 0,1-1 1,-1-1-1,1 0 1,-1 0-1,0-1-12,-1 1 0,-1 0 1,1-1-1,-1 0 1,0-1-1,0-1-1,2-4 1,0-2-1,0 0 1,0-1 0,1 0-1,0-2 7,-4 9 0,1-1 0,1-1 1,-1-1-1,1-3 66,-7 12 0,0-3 0,0-1 1,4-2-75,6-8 0,2-1 0,1-1 0,-1-3 124,-8 14 1,-1-3 0,0-1-122,4-8 1,0-1-1,0-2 272,3-7 1,0-1 0,-1-2-255,-2-3 1,0-2 0,-1-1-9,-11 18 0,-1-2 19,1-3 0,-2-4-28,2-9 0,-1-3-22,5-5 0,1-1 727,6-8 1,1-1-697,-23 31 1567,10-11-1601,0-6 1835,11-8-1829,3-6 1185,11 7-1191,10-11 522,3 9-567,22-10 20,26-5 0,15 0-1084,19 3 1,10-1 1106,1-2 0,9 0 1,4-1-16,-15-6 0,2 0 0,4-2 0,7 1 10,-13-5 1,6 1 0,4 0-1,3-1 1,0 0 0,-2-1 0,-3-1-434,-1-1 0,-2-1 0,-1 0 1,0-2-1,2 1 0,5 0 440,-8 0 1,5 1 0,3-1 0,0 1-1,1-1 1,-2 0 0,-2-2 0,-5 0-296,8-1 1,-4-1 0,-3-1 0,0-1 0,-1 1 0,0 1 300,14 0 1,0 2 0,-2-1 0,1 0 0,-2 0-233,-2 0 0,-1-2 0,0 1 0,-2 0 0,-2 0 228,8 1 1,-1 0 0,-4 0 0,-1 1 42,-10 0 1,-2 1 0,-2 0 0,-3 0-26,9 0 1,-4 1-1,-5 0 608,16 6 1,-5 1-604,-3 0 0,-6-1-25,18 0 34,1 7-34,-56-21 1870,-1 5-1859,-23-6 2820,9 0-2781,-19 0 1752,7 0-1802,-10 0 0,0 0-67,11-6 17,14-34 50,23-42-1095,-7 5 0,2-13 1067,-10 13 0,0-7 0,1-6-546,-6 18 0,0-4 1,1-3-1,0-3 1,1-4 527,-5 10 0,-1 0 1,1-3-1,0-2 1,1-5-1,1-5 1,2-5-126,-6 20 0,0-5 1,2-4-1,0-4 0,2-3 1,-1-3-1,2 0 1,-1-2-1,0 0 0,0 1 1,0 1-1,0 3 1,-1 2-1,-1 3 149,2-7 1,0 3-1,0 2 1,-1 1 0,0 1-1,0 1 1,0-1 0,0-1-1,1-1 1,0-3 0,1-2-69,-3 6 0,2-3 0,0-3 0,1-3 0,0 0 1,0-2-1,1 1 0,-1 1 0,0 1 0,-1 2 0,0 4 1,-2 3-1,0 4 0,-1 6 82,7-21 0,-2 6 0,-1 5 0,0 4 0,-1 4 0,-1 1 0,0 1-26,4-11 1,0 3 0,-2 3 0,0 3 0,0 3 33,-1 0 0,-1 4 0,0 0 0,3-3 0,1-1 0,3-4 0,2-1 0,-2 1 0,-2 4 11,-1 0 0,-3 4 1,1-1-1,1-2-11,0 0 0,3-4 0,0 0 0,-1 3 0,-3 6 249,2-8 1,-2 7-1,-2 0-245,-4 2 0,-2 0 0,0 2-4,10-25 0,-1 2 0,-2 1 0,-5 2 16,-8 5 1,-1 1-14,5 5 0,-3 2-3,-13 4 0,-2 2 635,11 5 1,0 1-639,-10 5 1,1 1-43,14-9 0,0 2 45,-10-32 3,9 42 0,2 3-3,-3-18 2131,10 5-2131,0 6 6,1-26 0,-1 25 2189,-10-14-2195,-4 34 1108,-10 8-1108,0 10 502,0 8-446,0 6-6,-10 6 28,-58 0-50,-24 0-343,19-4 1,-11-3 323,-1-3 0,-7-3 1,1 0-567,11 1 0,2 1 0,-5-2 565,1-2 1,-6 0-1,-1-1 1,4 2-885,-14 0 0,3 1 0,-2 1 888,18 1 1,-1-1-1,-1 1 1,-2 2-2,-8-1 0,-1 2 0,-2 1 1,-2-1-354,14 3 1,-1-1-1,-2 1 1,0 0 0,-2 1 354,-6 1 0,1 0 1,-3 1-1,-3 0 1,-7 0-126,16 1 0,-6 0 0,-3 0 0,-4 0 1,1 1-1,0-1 0,3 1 0,5-1 126,-9 1 0,5 0 0,2 0 0,0 0 0,-2 0 0,-4 0-73,9 0 0,-5 0 0,-2 0 1,-1 0-1,0 0 0,3 0 0,5 0 1,5 0 59,-10 0 0,5 0 0,4 0 0,3 0 0,0 0 81,-12 2 1,2 1 0,2 0-1,3 1-68,12-1 0,1 0 0,3 0 0,4 1 219,-7 2 0,5 1 0,4 0-284,-7 2 1,6 0 854,-24-2-1358,56 4 1938,16-9-2616,22 3 2091,0-5-2494,32 0-1099,31-11 1208,12-13 0,15-11 1436,-21 7 1,7-4-1,0-2 1,-7 3-1,18-10 1,-4 1-1,-14 7 1,-1-1-1,1 1 1</inkml:trace>
  <inkml:trace contextRef="#ctx0" brushRef="#br0" timeOffset="9">26710 1742 13080,'30'94'329,"0"-1"0,1 1 0,-1-1 1,0 1-1,-2-7 0,0 1 1,0-2-1,1-5 0,-1-7-365,8 6 1,1-9 0,-2-2 52,-5-4 0,-1-1 0,2-3 5,16 22 1,0-5 208,-9-16 0,-2-4-231,-10-12 0,-1-4 580,21 13-1268,-11-30 423,-8-13-1897,19-12 409,-11-33 0,1-12-368,7-4 1,3-6 2169,-4-4 1,0-8 0,-4 6 0,-2 5 0,-4 6 0,-5 5-1,0 1 1</inkml:trace>
  <inkml:trace contextRef="#ctx0" brushRef="#br0" timeOffset="10">28927 2056 9429,'-60'67'209,"0"0"1,-1 0 0,1 1 0,-1-1-1,1 0 1,0 0 0,-1 1 0,1-1-1,-1 0 1,-2 3 0,-1 1 0,-1 1-1,1-1 1,0-1 0,2-2 0,3-2 0,2-3-1,3-3-191,-11 13 0,5-5 0,3-4 0,1 0 0,-1 2 77,-2 1 0,0 1 0,1-1 1,-1 1-1,1-2 7,2-1 0,0-1 0,0 0 0,1 0 0,-1 0-24,2-1 1,0 0-1,1 0 1,-1-1-1,2 0-28,-11 12 1,2-1-1,0-1 1,-1-1 87,1-5 1,0-1 0,0-1 0,3-2-98,-6 12 0,2-2 0,1-4-40,4-11 1,-1-3 0,5-3-2,-4 12 0,3-7 415,11-18 0,3-7-1003,-9 5 1053,24-24-2021,14-24-206,9-40 0,4-21-761,-2-5 0,0-8 2523,3-4 0,2-7 0,-2 8 0,-2 9 0,1 7 0,3 12 0,1-1 0</inkml:trace>
  <inkml:trace contextRef="#ctx0" brushRef="#br0" timeOffset="11">26198 765 12445,'86'-3'72,"0"0"0,0 0 0,0 0 0,1 1 1,-1-1-1,10-1 0,1 1 0,-2-2 1,-6-1-1,-9-3-44,0-5 0,-10-3 0,0-2-17,4 0 0,0-2 1,-3-1 16,24-13 0,-3 0 733,0 1 0,-5-2-730,-28 5 0,-4 0-15,-1 2 1,-3 2 17,11-12 1301,-13 8-1223,-25 13 941,-2 11-773,-19 2 2156,8 5-2173,-11 11 901,0 31-840,21 34-212,-8-18 1,1 4-963,9 9 1,3 3 899,4 7 1,0 1-51,-6-1 0,3 2-88,5-11 0,5 3 1,-3-3-202,-5 6 0,1-3-182,18 14 1,7-10-940,-11-38 0,7-12 1410,38-6 0,1-10 0,7-2 0,-31-11 0,-1 0 0</inkml:trace>
  <inkml:trace contextRef="#ctx0" brushRef="#br0" timeOffset="12">33558 3321 13070,'-22'98'185,"0"-1"0,0 0 1,0 0-1,0 1 1,0-1-1,1 0 1,-1 1-1,0-1 1,0 0-1,0 0 1,0 1-1,0-1 1,1 0-1,-1 1 1,0-1-1,0 0 1,0 0-1,0 1 0,0-1 1,1 0-1,-1 1 1,0-1-1,0 0 1,0 0-1,0 1 1,0-1-1,1 0 1,-1 1-1,0 1 1,-1 2-1,0 1 1,0 2-1,0 1 1,0 0-1,0 1 1,0 0-1,0 0 0,0-1 1,0-1-1,0-1 1,1-1-1,0-2 1,0-3-1,1-1 1,0-3-1,1-4 1,0-2-1,1-4 1,1-4-1,0-4 1,2-5-1,0-4 1,0-6-767,-14 58 1,2-21 0,3-11 0,1-4 0,-1 5 603,0 1 1,0-1-1,1 0 1,0-1 0,0 0-1,1-3 1,1 1 0,-1-1-1,1-1 1,1-2-8,-4 12 1,0-2 0,1-1 0,0-1-5,3-4 1,-1 0 0,2-2 0,-1-2 7,-4 15 1,1-3-1,0-2 3,4-6 0,0-3 0,-2-2-19,-1-6 0,-1-3 0,1-1-2,-2 23 1,-2-2 30,-12-2 1,-3-2 63,10-4 1,-1-1-62,-13 4 1,-3-1-6,6 1 0,0 0-12,-6 0 1,0 0 19,5-3 0,2-1-237,4-11 0,2-1 200,5-5 1,3-4 1923,-10 23-1926,14-16 1253,13-29-1253,11-19 1220,0-8-1220,0-11 1144,0 0-1144,21 0 6,28 0-12,49 0-1125,-24 5 0,9 2 1129,-8-3 0,6 0 0,4 1-617,-10 2 1,4 1 0,2 0-1,3 0 587,-5-1 1,2-1 0,3 1 0,1-1-1,0 0-389,8 1 1,2-1-1,0 1 1,2-1 0,0 0 398,-13-1 1,2 1-1,-1-1 1,1 0-1,1 0 1,-1 0-193,3 0 0,0 0 1,1 0-1,0 0 0,-1 0 1,1 0 204,-2 0 1,0 0-1,0 0 1,-1 0 0,0 1-1,0 0-65,12 3 1,0 0 0,-1 2 0,-1-1 0,0 0 70,-4 0 1,1-1 0,-2 1 0,-1 1 0,-1 1 50,-7 0 1,-1 1 0,-1 1 0,-2 1 0,0-1-49,12 3 0,-2 0 0,-1 0 0,-2 2 1,-7-1 0,-3 1 1,-1 0-1,-1 0 1,13 3 0,-2-1 0,-3 0 14,-7-2 1,-2 0 0,-1-2 376,21 6 1,-2-2-394,-7-4 0,0-2 625,-4-2 1,-3-1-623,-23-5 0,-3-2 2192,30 1-2162,-48-6 1795,-30 0-1862,8 0 1081,-11 0-1127,0 0 753,0-28-779,0-35 33,8 7 0,5-7-1175,4-24 0,4-7 1164,1 14 0,3-3 0,1-4-544,-3 13 0,2-2 0,0-2 1,0-3 586,-4 7 1,1-2 0,0-2-1,0-1 1,2-1-390,2-6 0,2-1 0,1-1 0,1-1 0,0-1 393,-3 10 1,0-1-1,1-1 1,1 0 0,0-1-1,2 1-213,1-4 1,2-1-1,1 1 1,0-1-1,1-1 1,0 1 206,2-2 0,0-1 0,1 0 0,0 0 0,0 0 0,1 0-41,0 1 1,1-1 0,0 1 0,0 0-1,-1 0 1,1 0 66,-2 1 0,1-1 0,-1-1 1,-1 2-1,1-1 0,-2 1-13,0 5 0,-2-1 0,1 2 1,-1-1-1,-2 1 0,0-1 24,-2 4 1,-1-1-1,-1 0 1,-1 1-1,-1 0 1,-1 1 24,1-8 0,-2-1 0,-1 2 1,-1 0-1,0 1-21,-2 4 1,-1 0 0,-1 1 0,-1 1 0,-2 1-8,0-13 1,-3 2 0,-1 1 0,-1 1 6,-1 5 1,0 1 0,-2 0-1,-1 2 151,-1-20 0,-3 2 0,-1 2-151,-1 5 0,-2 1 0,1 1 0,0 7 0,0 0 1,0 2 1,0 8 0,0 1 0,0 1-26,0-27 1,0 3 418,0 15 1,0 3-400,0 4 1,0 3 773,0 10 0,0 1-771,0 3 0,0 1-22,0-1 0,0 0-17,0-15 0,0 1 42,0 15 0,0 1 0,0-9 0,0 5 33,0-2 2063,11 8-2090,-9 18 1690,9 5-1691,-11 3 1292,0 3-1297,0-5 288,0 0-293,0 11 5,-32 3-40,-20 11 35,-13 0-46,-5 0-10,32 0 10,3 0-33,10 0 79,1 0 10,0 0 23,-12-5-28,-12-8 6,-36-7-6,26 8 0,-6-1-1059,-18-2 0,-7 0 1061,16 4 0,-4 0 0,-3 1 31,-11-3 1,-4 1 0,-11-1 11,20 3 1,-9 0 0,-5 0-1,-3-1 1,2 1 0,3 1-463,12 1 0,3 1 1,0 0-1,-1 0 0,-2 0 1,-6 0 439,3 0 0,-4-1 0,-4 0 0,-2 0 0,0 0 0,0 0 0,2 1 1,4 1-252,-1 0 1,3 1 0,0 1 0,2 0 0,-1-1 0,0 1-1,-1 0 262,-6-1 1,0 1-1,-1-1 1,0 1-1,-1-1 1,1 1-1,-1 0-158,0 1 0,0 0 0,-1 0 0,0 1 0,0-1 0,1 1 0,1-1 162,2 0 1,0 0-1,1 1 1,0-1-1,1 1 1,1-1-1,1 1-2,-8-1 0,1 1 0,1 0 0,1 0 0,0 0 1,0 0-16,1 1 0,-3 0 1,1 0-1,3 0 1,4 0-1,7-1-51,0 1 1,6-1 0,4 1 0,1 0-100,-23 0 0,2 2 0,27-1 652,32 0-1408,24 0 1537,11 0-1884,11-6 2308,13-1-3199,19-11 0,6-10 471,-2-8 0,1-10 1606,10-13 0,6-9 0,-10 6 0,-13 11 0,-6 1 0,8-16 0,1-1 0</inkml:trace>
  <inkml:trace contextRef="#ctx0" brushRef="#br0" timeOffset="13">35702 1780 13183,'27'0'3142,"-5"0"-1910,-22 0 17,0 0-1035,390 334-1568,-327-281 0,-8-6 0,11 9 1387,-6-5 1,12 9 0,6 6-1,1 1 1,-1-2 0,-7-5 0,-11-10-10,4 4 0,-9-8 0,-1-1 1,3-2 1,0-1-1,-3-2-25,9 9 0,-1-3-153,-2-7 0,-1-4-301,27 9-308,-2-19-291,11-14 173,-46-6 1,2-10-230,20-32 1,2-15-1798,-3 7 1,-2-10 2905,-19-7 0,-4-10 0,-4 8 0,0 12 0,-6 4 0,8-41 0</inkml:trace>
  <inkml:trace contextRef="#ctx0" brushRef="#br0" timeOffset="14">38431 2319 11222,'-56'80'427,"0"0"0,-1 1 1,1-1-1,0 0 0,0 1 1,-1-1-1,1 0 1,0 1-1,0-1 0,-1 0 1,1 1-1,0-1 1,-4 5-1,0 3 0,-2 0 1,1 0-1,0-1 1,2-1-1,1-3 0,3-5 1,2-4-1,4-5 1,4-8-1288,-17 22 1,7-13-1,4-6 1,0 2 926,1-2 0,1 0 0,1-2 1,0-2-35,-10 12 1,1-2-1,1-4-82,7-9 1,-1-2 0,3-4-17,-10 8 1,3-5 223,11-14 0,2-7-1128,-18 0-358,32-17-1300,5-27 661,18-35 0,8-17-815,-4-2 0,0-7 2972,0-2 1,0-6-1,0 8 1,0 7-1,0 6 1,0-36-1</inkml:trace>
  <inkml:trace contextRef="#ctx0" brushRef="#br0" timeOffset="15">36457 1654 10670,'93'-36'89,"0"-1"1,0 1-1,0 0 1,0-1 0,0 1-1,-8 3 1,0 0-1,0 0 1,-4 1 0,-5 2-1,-9 1-22,9-5 0,-10 2 1,-2-1-11,-1 2 1,-1 0 0,-3-1 565,23-15 1,-4-1-549,-4 4 1,-4 0 539,-19 8 0,-2 3-515,34-12 288,-34 16 697,-24 22-894,-14 2 1831,-11 21-1742,11 33-95,24 40-115,-11-27 0,3 3 55,9 7 0,1 0-50,-5-2 1,-2 0-26,1-1 1,-2-2 8,-9-13 0,-2 1-1,0 9 1,-1-2-182,8 15-539,-12 1-1512,9-42-7657,45-22 8987,-7-3 1,13-11 0,-40 0 0</inkml:trace>
  <inkml:trace contextRef="#ctx0" brushRef="#br0" timeOffset="16">43622 4136 9929,'14'0'1803,"-3"56"0,-8 48 1,-6-2-1556,-8-27 1,-5-1-1,-1 9-657,6-9 1,0 8-1,0 5 1,-2 2-1,-1 0 1,-2-6 543,-5 6 1,-3-2-1,-2-2 1,-1 1-1,1 2-133,2-9 0,0 1 0,-1 0 0,1 1 0,-1 1 1,1-1 116,-1 2 1,1 1-1,-1-1 1,1 2 0,-1-1-1,1 0-67,0 0 0,-1 1 0,1 0 0,-1 0 0,1 0 0,0-1 24,1-1 1,0 0-1,1 0 1,-1 0 0,1-1-1,0 0-137,-5 14 1,0 0 0,0-1 0,1 0 0,0-1 120,3-5 1,1 0-1,0-1 1,0-1-1,0 0-24,0-3 0,0-1 0,0 0 0,0-2 0,2 0-3,-3 14 1,1-2-1,1-1 1,0-1-16,0-6 0,0-2 0,-1 0 1,2-2 88,1-4 1,1-1 0,0-2 0,0-1-90,-3 13 1,0-2 0,0-2-17,1-7 0,0-2 0,1-2 3,0 19 1,0-5-3,-4-14 0,0-4 546,5-9 1,-2-5-550,-29 29 45,1-13-39,-12-8 55,-13-4 34,10-9 1,-4 0-15,13-12 0,0-1-22,-13 11 0,4-1 58,-10 10-44,24-16 1731,25-8-1804,13-13 2622,11-11-2689,0-1 2056,0-1-2022,32 8 27,30 12 6,-14-7 0,5 1-239,12 6 0,2 1 239,0 1 0,2 3 0,6 3 0,7 2-4,-6-5 1,5 1-1,-3 0 2,-14-6 0,-2 0 0,2 0-472,14 4 1,4 0 0,-7-2 473,2 1 0,-7 0-3,-13-3 0,-3 0 0,-4-3 1,-6 0 2,8 22 0,-17-13 5,-13 0 753,-19-17-724,7 3 1508,-10-16-1542,0 5 6,0-6-28,0 0 22,11 0 0,3 0-51,10 0-66,11 0-35,25-39 68,-14 4 0,5-7-567,2-4 1,3-7 0,3-4 573,-6 3 0,2-4 0,1-3 0,2-3-558,-4 5 1,2-2 0,1-2 0,0-1 0,1-3 562,-5 3 0,2-2 0,0-1 0,0-2 1,0-1-1,-1-1-320,4-5 1,0-2-1,-1-2 1,0 0-1,0-1 1,0-2 316,-6 9 1,0-1-1,0-1 1,0-1 0,0 0-1,-1 0 1,0-1-147,1-1 0,-2 1 1,1-1-1,-1 0 1,1-2-1,1-2 1,1-4 212,-8 13 0,2-3 0,1-2 0,1-2 0,0-1 1,-1 0-1,0 0 0,-1 3 0,-1 1 0,-3 4-60,7-10 0,-3 2 0,-1 4 0,-2 0 1,1 0-1,0-2 0,2-2 68,0-2 1,2-3 0,2-2 0,-1-1-1,-1 1 1,-1 3 0,-4 4 0,-3 6 25,2-5 1,-4 6 0,-3 3 0,-1 1 0,-2 0 1,5-12 0,-3 1 0,-1 1 0,-1 3 132,6-15 0,-2 4 0,-2 0-134,-4 7 0,-2 1 0,-2 2-13,-4 7 0,-2 1 0,0 1-11,4 2 0,0 2 0,-1-1 0,-5 2 0,-2 0 0,1-4-27,10-20 1,2-5 0,-3 4 22,-11 21 0,-2 3 0,2-2-17,8-13 1,2-3-1,-6 8 539,-10 4 0,-1 8-523,9 11 1,-2 4-4,-12-37 1740,8 28-1734,0 15 2598,-9 7-2631,9 15 1859,-11-2-1832,0 4 391,0-6-475,0-7 28,0-11-11,0 4-5,0 2 16,-22 6-16,-26 12 78,-39 6 42,7 9 0,-5 3 14,18 0 0,-1 2-1679,-30-1 0,-2 0 1673,20-1 1,0 2 2,-15 5 0,-5 4-307,27-3 1,-2 1-1,-7 4 289,9 0 1,-7 4 0,-3 0 0,0 2 0,4-3-1,-4 2 0,3-2 0,0 1 0,-5 0-382,-1 2 0,-5 0 0,-2 1 0,2 0 0,6-2 389,4-1 0,4 0 0,3 0 0,0-1-18,-22 4 1,2 0-1,2 0-8,5-2 1,2 0 0,2-1-6,12-1 1,2 0-1,1-2-223,-30 3 1,4 0 189,13 3 0,2-2-32,-4-6 1,-2-1-519,-12 8 1,2-1 11,26-11 0,2-2 357,-7 8 1,10-7-3909,26-22 4111,58-37 0,15-8 0,-17 18 0,20-12 0,0 0 0</inkml:trace>
  <inkml:trace contextRef="#ctx0" brushRef="#br0" timeOffset="17">44426 1416 12147,'37'87'94,"0"1"0,0-1 0,0 0 0,0 0 0,0 1 0,3 7 0,1 3 0,-1-4 0,-2-7 0,-5-13-41,11 13 1,-4-11-15,-3 1 0,2-3 787,7-7 0,3-2-812,-6-7 0,1-3 487,-2-7 0,2-3-535,4-8 1,-1-4-18,29 17-173,19-20-263,-9-17-645,1-8-671,8-5-1076,-20-39 1310,-31 0 1,-4-9-877,-6-12 1,-5-6 2522,-3-16 1,-4 3 0,3-5-1,-14 17 1</inkml:trace>
  <inkml:trace contextRef="#ctx0" brushRef="#br0" timeOffset="18">46425 1943 11217,'-41'73'1226,"0"1"1,1-1 0,-1 1-1,0-1 1,1-2 0,3-5-1,-3 2 1,-5 9-1780,5-10 1,-4 7 0,-4 5 0,-1 3 0,-2 2 0,1-2 0,1-3 0,4-5 704,-4 3 0,1-3 0,2-3 1,0 0-1,-1 0 0,1 0-243,-1 3 0,0-1 0,-1 1 0,1 0 1,0-2-1,1 0 172,-6 9 1,0-1 0,0 0 0,1-2 0,1 0-119,3-5 1,0 0-1,1-1 1,1-2 0,0-1 69,-6 6 1,2-2-1,0-1 1,3-3-155,-6 12 0,2-4 1,3-4 120,-10 13 0,6-9 597,18-23 0,6-8-1073,3 3 1520,13-32-2422,11-51-526,0-52 279,18 10 1,7-12 862,-10 22 1,-1-6 0,2-5 0,4-3 761,3 5 0,5-6 0,2-3 0,1 0 0,-2 4 0,-5 7 0,5-21 0,-3 8 0,0-2 0,2 8 0,-1 1 0,0 0 0,0-1 0</inkml:trace>
  <inkml:trace contextRef="#ctx0" brushRef="#br0" timeOffset="19">45035 689 8498,'90'-16'83,"-1"-1"1,0 1 0,1-1-1,-1 0 1,0 1 0,1-1-1,-1 1 1,0-1 0,1 1-1,10-2 1,4 0 0,0 0-1,-1 1 1,-5 0 0,-7 0-1,-9 1 1,-11 0 629,5-5 1,-13 0 0,-5 2-470,19-4 0,-7 1 1610,24-10-1502,-34 14-44,-22 13 1006,8 27-933,-8 56-152,-9-10 1,1 10 335,-8-9 0,-1 6 0,-1 3-449,-1 9 0,-2 4 0,-2 1-32,-1-2 0,-2 2 0,-3-1-36,-3-1 1,-3 0 0,-1-2-18,-1-8 1,-2-3 0,1-1-32,0-7 0,0-2 0,0-3-19,2 20 1,-4-5-570,-5-13 0,-8-6-936,-11-13 1,-7-7-3797,-46 16 5234,19-40 0,1-7 0,2 2 1,3-11-1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6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13087 4989 18403,'0'-7'1501,"0"1"-1109,0 6 45,0 39-233,0 7 1,0 13-56,1 18 0,-1 14 1,-1 9-863,0-12 1,-1 6 0,-1 5-1,-3 5 1,-3 3 798,-1-21 1,-2 2 0,-3 4 0,0 1 0,-2 3 0,-1 1-1,-1 1 1,0 1-181,2-8 1,-1 1 0,0 3 0,-1 0-1,-1 1 1,0 1 0,-1 0 0,-1 1 0,-2-1-1,0 0 131,0-4 1,-2 1 0,-1 0 0,-1 1-1,0-1 1,-1 1 0,-1-1 0,1 1-1,-1-2 1,1 0 0,1-1-157,-2 5 1,0-1 0,0 1 0,-1-1 0,1-1 0,0 0 0,0-2 0,1 0 0,-1-2 0,2-1 143,-4 9 1,0-1 0,0-1 0,1-2 0,0-2 0,1-1 0,1-2 0,2-2-7,-2 9 1,1-3 0,1-2-1,1-2 1,2-3 0,1-2 19,-3 16 0,1-4 0,3-4 0,0 0-210,3-9 1,1-2 0,1-1 0,1-1 201,2-4 0,2 0 0,0-1 0,-1 0-16,-2 2 0,-1 1 1,1-1-1,1-1 2,0 20 0,2-1 0,0-2 12,0-7 1,0-2 0,1-3 220,2-10 1,1-2-1,0-3-228,-4 20 1,0-4 607,0-8 0,0-4-583,0-9 1,-1-2-20,1-5 0,0-3 2163,-13 37-2012,1-1-123,0-33 2181,-1-1-2113,1-23 1088,10 19-1217,3-13 682,11 6-677,0-29 0,0-2-78,11-10-140,68 10 128,-15-9 0,10-2-797,4 1 0,8 2 0,5-2 850,-10 0 1,3-1-1,3-1 1,2 1-497,-11 0 0,2 0 1,2 0-1,0 0 1,2 0 513,5 0 0,2 1 0,1-1 0,2 0 0,3-1 14,-13 0 0,5 0 0,2-1 0,1 0 1,-2 1-1,-2-1 0,-5 0-239,9 1 1,-5-1 0,-3 1 0,1-1 0,3 0 241,13-2 1,4 1 0,0-1 0,-6 0 0,-11 1 1,-3 0 0,-9 1 0,-4-1 0,23-2 0,-8-1 3,-24 6 0,-5-1 53,37-5 1287,-43 1-1309,-17 3 2549,-24-3-2577,-11-1 2434,0-6-2440,0-13-112,0-29 62,0-34-822,9 15 1,4-9 860,-3 7 0,2-5 0,3-7-734,4 1 1,4-4 0,2-8-1,3-12 704,-9 36 1,1-8 0,2-5 0,1-4 0,1-5 0,0-1 0,1-2-1,0 0 1,0 2 0,-1 2 0,0 3-172,-1 1 1,0 1 0,0 1-1,0 1 1,0 1 0,0-2-1,0 0 1,1-2 0,1-3-1,0-3 194,-2 11 0,1-3 0,0-3 0,1-1 0,0-3 0,1 0 0,0-1 0,0 1 0,-1 0 0,0 1 0,0 2 0,-1 3 0,0 2 0,-2 4-120,5-16 0,-1 3 0,0 2 1,-2 4-1,1 0 0,-1 2 1,-1 0-1,1 0 0,-1-1 135,3-8 0,-1-1 0,0 0 1,0 1-1,0 1 0,-2 3 1,-1 2-1,0 4-85,-1-2 0,-1 4 0,-1 3 0,-1 1 0,0 0 0,-1-2 89,0-2 1,0-3 0,-1 1 0,-1 0 0,-1 3 0,-1 3 45,1-15 1,-2 5 0,-1 2 0,1-1-36,0 0 1,0 1 0,0 0-1,1 0 76,-1 4 0,0 1 0,0 1 0,0 1-77,4-17 0,0 1 1,1 4-11,-1 11 1,0 3 0,1 1 11,-1 7 0,1 3 0,-1 2-13,2-17 0,2 5 0,3 7 0,0 4 1069,4-27-1035,-3 28 1856,-13 32-1716,-11 23 2055,0 8-2039,-43 10-33,-33 8 544,12-4 1,-8 1-618,-16 2 0,-5 1-605,22-3 0,-2 0 1,-2 1 550,-10 0 0,-3 1 0,-7 2-17,13-1 0,-5 1 1,-4 1-1,0 1 1,6-1-76,-5 1 0,3 1 1,1 0-1,-3 1-543,4-1 0,-3 1 0,-1 0 0,4 1 0,7 1 190,-14 7 1,8 1 0,5 3-214,12-2 1,4 3 0,9 8-1311,-14 37 0,36 15 1938,52-27 0,27 7 0,7-1 0,-13-6 0,-16 18 0,4-7 0,44-13 0,-1 0 0,0 1 0</inkml:trace>
  <inkml:trace contextRef="#ctx0" brushRef="#br0" timeOffset="1">26540 5528 12712,'-56'77'91,"0"-1"0,0 1 0,0 0 0,0 0 0,0 0 0,-1-1 0,1 1 0,0 0 0,0 0 0,0 0 0,0-1 0,0 1 0,-3 4 0,0 1 0,0 0 0,0-1 1,0 1-1,0-1 0,1 0 0,0 0 0,0-2 0,1 0 0,0-1 0,1-1-22,-5 5 1,0 0 0,1-1 0,0-1-1,1-1 1,0-1 0,1 0 0,1-1-1,0-1 1,1 0-9,0 1 1,1-1 0,0 0-1,1-1 1,1-1 0,0-1-1,0 0 1,1-2 0,1-1 9,-8 8 1,1-1 0,0-2-1,1-1 1,1-1 0,2-1-1,1-1-10,0 2 1,1-1 0,2-2-1,1 0 1,1-1 0,-1-1-6,-5 8 0,0-2 0,1 0 0,0-1 0,-1 2-14,-2 4 1,0 0-1,0 1 1,0-1-1,1-1 1,2-3 1,1 0 0,0-2 0,1 0 0,-1-1-4,2-4 0,1 0 1,-1-1-1,2-2 0,2-1 110,-3 4 1,2-1-1,2-2 1,1-2-107,-6 10 1,2-2 0,3-3 468,-7 13 0,7-5-485,12-12 0,3-4 34,-16 22 1741,32-15-1792,4-28 39,10-3-50,0-16 2544,0 3-2539,0-3 1737,0 10-1742,43 2-51,30 6 1,16 1 20,-25-15 0,1-2 1,7 2-623,5 1 1,8 2 0,1-1 0,-1 0 623,-5-3 0,-1-1 0,0 0 0,3-1 1,7 0 1,2 0-1,2-1 1,-1 0-570,2 0 1,1 1 0,0-1 0,0 0 576,0-2 1,0-1 0,0 0 0,-1 0-150,-5-1 0,-2 0 0,1 0 0,3-1 159,-7-2 0,4-1 0,0 0 0,-3 0 1,-5 0-189,15 4 0,-6 0 0,1-2 201,-14-4 0,4-1 1,-3 0-1,-10 1-1,5 5 0,-11-1 1181,25 0-1184,-26-2 2277,-25-6-2227,-21-6 1008,-4 0-1058,1 0 1354,14-22-1410,34-45 22,-8 4 1,6-12-582,-11 13 0,4-6 0,3-6 0,2-3 587,-8 10 0,1-3 0,3-4 0,1-1 0,1-3 0,2-2-278,-5 5 0,2-1 0,1-3 0,1-2 0,0 0 0,1-2 0,0-1 0,0 1 272,-4 3 0,2-2 1,-1 0-1,1-1 1,0 0-1,-1-1 1,1 0-1,-1 0 0,0 1-169,-1-1 1,1 0 0,-1-1 0,1 0 0,-1 0 0,-1 1 0,0 1 0,-1 1 0,-1 2 182,1-1 0,-1 1 1,-1 0-1,-1 2 1,0 1-1,-1 1 1,-2 2-1,-1 1-86,3-6 1,-1 2 0,-2 2-1,-1 1 1,0 0 0,1-1 106,-1-1 1,1-2 0,0 0 0,-1 1 0,-1 3 0,-3 5-2,6-8 0,-4 5 0,0 2 0,0-4 1,4-13 1,1-5-1,-2 2 1,-3 7 20,-1 6 0,-2 6 1,-5 2-21,2-18 1,-3 4 593,0 8 1,-1 1-578,2-12 1,-2 2-20,-8 22 0,-1 0 764,4-14 1,-2 2-768,-9 20 1,-2 2 2,2-4 0,-2-1-17,-3-3 0,-2 0 17,0 0 0,-1 0 0,-5 6 0,0 1 2322,0-40-2316,0 23 1805,0-2-1671,0 30 283,-33 0-238,-29 30-93,14 8 1,-4 2-68,-13 2 0,-3 0-256,-4 0 0,-2 0 228,-5 0 0,-2 0-36,-14 0 0,-2 0-48,5 0 0,-3 0-177,10 0 1,-5 0 0,5 0-345,-4 0 1,2 0-407,-16 0 0,8 0-2302,9 0 3333,15 0 0,44 0 1,6 0-1</inkml:trace>
  <inkml:trace contextRef="#ctx0" brushRef="#br0" timeOffset="2">35361 4525 15888,'27'0'2453,"-5"0"-1310,-22 0-39,0 0 21,-87 301-1953,52-217 1,-4-1-1,-4 5 1,-2 10 918,12-19 0,-1 7 0,-1 5 0,-1 3 0,-2 3 0,0 0 0,-2-1 0,-1-3-175,1-9 1,-1 0 0,-2 0 0,0-1 0,-1 1 0,-1 0 0,0 1 0,0 0 0,1 1 133,2-4 0,1 0 1,-1 2-1,0 0 1,0 0-1,0 0 1,-1 0-1,1 0 1,0-1-1,0-1-163,-3 5 1,-1 1-1,1-1 1,-1 0-1,1-1 1,0 0-1,0-1 1,0-1-1,1-2 165,-1 3 1,-1-1-1,1 0 1,0-2 0,1 0-1,0-2 1,2-2 0,1-1-161,-5 11 1,2-3-1,2-1 1,0-2-1,0-2 1,1-2 157,-3 2 0,-1-3 1,2-2-1,1-1 1,2-1 3,-2 10 1,3-2 0,0-1-1,-1-1 0,-1-1 1,-2-2 0,1 0 0,0 0 55,2 2 0,0-1 0,0 0 0,1-1-77,1-4 1,0-1-1,1-2 1,1-1 209,-10 14 0,1-2 0,3-4-184,-9 15 0,4-8 623,9-14 1,3-8-677,-2 6 2095,15-21-2095,22-35 1946,0-10-1856,0 5 1602,0-6-1508,0 0-274,43 0 23,44 0-773,2 0 0,14 0 811,-15 0 1,7 0 0,3 0-674,-7 0 1,2 0 0,4 0 0,2 0 666,-12 0 0,3 0 0,0 0 0,2 0 0,1 0-284,-11 0 0,1 0 0,1 0 1,0 0-1,0 0 0,0 0 306,15 0 0,0 0 1,0 0-1,-1 0 1,-1 0-252,-2 0 0,-2 0 0,0 0 0,-1 0 0,-1 0 249,-9 0 0,0 0 0,-1 0 0,-2 0 0,-3 0 10,8-1 0,-3 1 0,-3 0 0,-1 1-1,11 1 0,-3 1 0,-4 3 401,19 5 1,-7 3-369,-23 2 1,-5 1 810,-10 2 1,-2 0-798,-3 0 1,-5-2-48,9-1 2504,-8 0-2504,-24-16 1660,-19 0-1660,7 0 1297,1 0-1297,-8 0 5,8 0-5,0 0 39,-9 0-33,20 0 33,2-22-33,14-34-6,-8 5 0,0-11-693,-6 4 1,0-6-1,1-6 693,-1 1 0,0-5 0,1-4 0,-1-4-547,0 0 1,-1-3 0,1-4 0,1-6-1,1-10 535,-6 27 1,1-7 0,0-6 0,2-3 0,0-4 0,1-2 0,-1 0 0,0 0 0,0 3-1,-1 2 1,-1 4-202,0-2 1,0 2 0,-1 3 0,-1 1 0,1 0 0,0-1 0,0-1 0,1-2 0,1-4 198,-1 8 0,0-3 0,1-4 0,1-2 0,0-1 0,1-1 0,-1 2 0,1 1 0,-2 3 0,1 3 0,-2 5 0,0 5-192,7-25 1,-1 6-1,-2 6 1,1 4-1,0 2 1,2 1 165,2-3 1,1 4 0,1 1 0,0 3 0,0 3-80,4-6 0,1 4 1,0 2-1,-1 1 100,9-15 1,0 4-1,1-1 17,2 0 0,1-1 1,-3 4 228,-10 12 0,-4 3 0,3 3-225,20-18 1,-4 7 715,-24 19 0,-3 8-712,11 0 1617,-24 22-1618,-11 23 2753,0 6-2719,0 0 1321,-32 0-1315,-9 0 16,-19 0 1,-7 0-20,14 0 0,-3 0-838,-34 0 0,-6 0 863,5 0 1,-2 0-20,21 0 1,-3 0-1,-1 0-26,-7 0 1,-3 0-1,1 0-20,2 0 0,1 0 0,1 0-2,-1 1 0,0 1 0,2 1-402,2 0 0,0 1 0,4 1 172,-21 3 0,3 3-1053,22-1 0,0 2 0,9 3-3007,-25 24 4290,64 16 0,38-26 0,49-1 0</inkml:trace>
  <inkml:trace contextRef="#ctx0" brushRef="#br0" timeOffset="3">42891 5039 15364,'-52'85'73,"-1"-1"1,1 1 0,-1-1-1,1 1 1,-1-1 0,1 1 0,-1-1-1,1 1 1,-1-1 0,2-3 0,0 1-1,0 0 1,0 0 0,0-1-1,1 0 1,0-2 0,1-1 0,1-2-1,2-1-69,-8 12 0,1-3 0,2-1 0,1-2 0,0-2 1,0 1-1,0-1 36,3-3 1,-1-2 0,1 0 0,0-1 0,1 1 0,0-1-1,0 0-11,-5 11 0,0-1 0,1 1 0,0-1 0,1-1 0,-1 0 37,3-3 0,0-1 1,0-1-1,1 1 1,-1-1-1,0 0-9,0-1 1,-1 1 0,1-1 0,0 0 0,0 0-1,1-1-6,2-1 0,1 0 1,0 0-1,1-1 1,-1-1-1,1-1-2,-5 4 0,0-1 1,0-1-1,2-1 1,1-2-32,-5 11 0,3-2 1,1-2-1,1-2 45,-7 12 1,2-4 0,2-2 163,8-10 1,3-2 0,3-3-167,-1 15 1,6-4 493,8-13 0,5-4-454,4 22 1680,11-21-1747,0-29 2579,0-8-2579,0-12 1780,0 1-1803,0-6 733,0 4-744,0-4 0,0 5 0,-11 1 34,8-1-29,-8 1 57,11 5-56,0-10-6,0 9 0,0-15 0,0 3 11,0 1-11,11 6-11,24 8-26,24 5 1,10 2 13,-9-5 1,4 0-481,1-1 1,4 2-1,-2 0 489,9 2 0,-3 0 11,0 0 1,0 0-311,-1 0 1,-1 0 262,-9-2 0,1-2 5,8-1 0,1-2 20,-4-2 0,0-1-1,3-4 1,4-3 21,-6-2 1,3-2-1,-2-1-19,12 0 1,-1-1-378,-14-1 0,2-1 1,-5-1 399,-1 1 0,-4 0 2,1 0 1,-1 0-236,-9 0 0,0 0 233,5 0 0,-2 0 1038,34 0-1033,8 0 6,-30-5 23,27-30-34,-38 4 0,6-29-28,-3 10-17,-6-23-11,-7 24 0,7-8 26,-8 2 1,5-9 0,1-3-1,-2 2-319,7-14 1,-1 0-1,5-5 318,-10 16 1,4-5 0,2-1 0,-1 0 0,-3 2-390,1-6 0,-2 1 1,-1 1-1,2-1 357,-6 12 0,2-2 1,0 1-1,1-1 0,0 1-314,1-2 1,1 0 0,0 0 0,0 0 0,0 0 329,0-1 0,0 0 0,0-1 0,0 1 0,1 1 19,0 0 0,2 1 0,-1 1 0,0 0 0,-1 0 0,10-12 0,-2 0 0,0 2 0,-1 0 15,-3 5 1,-1 2-1,-2 0 1,0 2-87,8-11 0,-2 2 1,-3 3 98,-7 12 0,-2 1 0,-4 0 162,-6 1 0,-2-2 0,-4 6-162,5-1 0,-5 2 0,-4-7 0,-4 2-50,3-9 1357,-10 0-1441,7 4 16,-18 13 0,-3 0 84,11-26 34,-10 23 0,-2 0 0,1-28 28,-11-17 897,-18 48 1,-9 0-873,0-6 1,-6 1 85,-20 4 0,-4 3-105,7-2 0,0 3 25,0 10 0,0 5 315,1 0 1,-2 4-322,-2 9 0,-5 3-22,5 2 1,-5 0 0,2 3-71,-14 0 0,-1 2-126,13 1 1,-4 1-1,4 1-569,-5 1 1,2 1-827,-2 2 0,2-1-1619,8-4 1,3-2 3182,-36-9 0,48 4 1,28 4-1</inkml:trace>
  <inkml:trace contextRef="#ctx0" brushRef="#br0" timeOffset="4">47863 4650 17212,'0'92'213,"0"0"0,0-1 1,0 1-1,0 0 1,0-1-1,-4-1 0,-1 1 1,0-1-1,-2-1 1,1-1-1,0-4-569,1 3 0,1-3 0,-1-2 0,-2 1 0,-2 0 490,-3 6 0,-4-1 1,-2 2-1,1 0 1,-1 1-49,2 5 1,-1 1-1,0 1 1,-1 0-1,0 0-14,1-16 1,-1 1 0,0 0 0,0 0 0,-2 0 0,0 0-83,-3 2 1,0-1-1,-1 1 1,-1 0 0,0 0-1,1-1 60,1 0 1,1-1-1,-1 0 1,1 0-1,-2-1 1,0-1-142,-6 13 0,-2-1 0,-1-2 0,1 0 0,2 0 124,4-7 1,0 0 0,2-1 0,0-1-1,0-2 107,-5 10 1,1-3 0,0-2 0,4-2-97,1 13 1,3-4 0,1-4 130,2-15 0,1-4 1,3-5-134,5 9 0,2-8 1536,-4 27-1505,10-47 2321,0-16-2293,0-22 1856,0-2-1878,0-5 1548,0 0-1627,32 0-5,52 0 5,-14 5 0,9 2-1082,-4-3 1,7 0 0,2 2 1081,11 1 0,4 2 0,2 0-9,-15-4 1,2 0 0,2 0 0,1-1 8,-13-1 0,2 0 0,0 0 0,1-1 0,0 0-7,2-1 0,0 1 0,0-1 1,1 0-1,0-1-1,4 1 0,-1-1 0,1-1 1,1 1-1,-2 0 5,-1 0 1,0 1 0,0-1 0,0 0 0,-2-1 2,16-1 0,-1 0 0,-2-1 0,0-1-333,-7 0 1,0 0 0,-3-2-1,-2 1 333,9-4 0,-4 0 0,-4 0 0,-10 0 0,-3 1 0,-5 0-6,8 1 1,-6 1 19,-13 0 0,-6 1-14,12 4 6,-28-5 56,-24 1 2623,-11 3-2652,0-9 1931,0-7-1964,0-3-45,0-15-27,0-7-12,0-36 53,4 20 0,3-8-962,2 4 1,2-6 0,4-3 969,5-14 1,4-5 0,5-10-29,-4 17 1,3-9-1,2-6 1,2-1 0,-1 1-1,-1 5-456,0-1 1,0 5 0,0 1-1,0-3 1,1-5 501,-3 10 0,1-6 0,1-3 1,0-1-1,-1 2 0,-1 3 1,-1 6-207,1-3 0,0 5 0,-2 2 0,0 2 0,-1-1 197,-2 2 1,-1 1 0,0 0-1,0 1 1,0 2-279,3-11 0,0 3 0,-1 0 0,-1 2 279,3-17 0,-1 2 0,-3 2 11,-4 10 0,-2 3 0,-1 2 233,-2 10 0,-1 3 0,-2 1-231,-3-20 0,0 1 0,4-4 0,-1 5 2,-8 26 1,-1 4-6,5-4 1,-1 6 1714,-5 8-1718,0 13 1221,0 16-1315,0 3 2712,0 11-2808,11 0 1210,-9-6-1048,9 5 6,0-10 28,-8 4 6,8-6 50,-11 0 45,-55 1-99,-5 5 1,-12 1-614,2 2 0,-7 0 0,-12 0 631,9 0 1,-10-1-1,-7 0 1,-3 0-1,2 0 1,6 0-557,-2 0 0,5 1 0,0-1 0,-1 1 0,-6-1 536,8 1 1,-5 0 0,-3-1 0,0 1 0,0-1 0,4 1-1,6 0 0,-6 0 0,5 0 0,2 0 0,3 0 0,0 2-11,-13-1 0,2 1 0,2 1 0,2 0-279,7-1 1,2 0-1,2 1 1,3 0 169,-6 1 1,4 0 0,3 0-198,-21 0 1,8 0-1538,28 0 0,7 0-829,-7 0 1801,101 10 1,54 7 0,4 1-316,-25-5 0,3 0 0,4 1 0,8 1 1197,-12-1 0,9 0 0,4 1 0,2 0 0,-1 0 0,-5 0 0,-9-2 0,13 2 0,-9-1 0,-3-1 0,0 1 0,15 0 0,0 1 0,-1 0 0</inkml:trace>
  <inkml:trace contextRef="#ctx0" brushRef="#br0" timeOffset="5">58951 4650 14532,'-30'89'127,"0"0"0,-1 0 0,1 0 0,0-1 0,-1 1 0,1 0 1,0 0-1,-1 0 0,1 0 0,-2-3 0,1 0 0,-2 2 0,0-1 1,0 1-1,-1 0 0,0-1 0,-1 0 0,0 0 0,0-2 1,-1 0-65,-3 3 0,0-1 0,-1 0 1,0-2-1,-1 0 0,0 0 1,-1 1-1,0-1 0,0 2 1,-1 0-7,1-3 1,0 1-1,-1 1 1,-1 0-1,0 0 1,0 0-1,0 0 1,0 0-1,0 0 1,1-2-1,0 1-20,-1 2 0,0 1 0,0 0 1,0 0-1,0-1 0,1-1 1,0 0-1,0-2 0,1 0 1,0-2 8,-5 10 0,-1 0 0,1-2 0,0-1 1,1-2-1,1-1 0,1-1 0,2-3 4,-4 10 1,2-2 0,1-2 0,1-2-1,2-2 1,1-3-3,0 0 0,2-3 0,1-2 1,2-2-1,1 0 83,0 7 0,3-1 0,1-2 0,-1 1-81,0-2 1,0-1-1,0 0 1,1 1-23,3-1 0,1 0 0,1 0 0,-1-2 11,-8 19 0,-1-2 1,4-2-39,7-9 1,3-2 0,0-5 471,-5 12 0,4-7-451,13-16 1,3-7 1643,-6 9-1666,11-22 2496,0-29-2552,0-8 2067,0-5-2061,0 0 642,11 0-653,24 0 10,60 0-951,-20-2 1,10-1 978,-3 1 1,7 0 0,5-1-695,-10-1 0,3-1 0,4 0 0,2 1 693,-7 0 1,3 0-1,3 0 1,0 0-1,1 0-289,-11 0 1,1 0-1,1 0 1,1 0-1,-1-1 1,2 1 306,2-1 0,2 0 1,0-1-1,0 1 1,-1 0-1,0 0-208,-4 2 1,0-1-1,-1 1 1,0 0-1,-1 0 1,-1-1 211,13-2 1,-1-1 0,-1 1 0,-1 0 0,-3 1-44,12 2 0,-2 1 0,-3 1 0,-2-1 43,-12-1 1,-2 0-1,-1 0 1,-3 1 128,16 1 1,-3 1 0,-5 1-148,18-1 0,-6 0 545,-10 0 0,-4 0-525,-14 0 0,-3 0 925,-15 0 1,0 0-965,4 0 0,-3 0 44,14 0 7,6 0-7,-23 0 1926,1 0-1926,-11 0 1915,-3 0-1914,-10 0 867,-12 0-873,-2 0 34,-11-28-34,0-18 0,13-3 0,7-6-1118,7-15 1,8-5 1085,1 6 1,5-4-1,4-3 6,-4 11 1,2-2 0,3-4 0,5-8-8,-10 14 1,3-6 0,3-5 0,1-2 0,2-2 0,-1 0 0,-1 2 0,-1 3-363,0-1 0,0 3 0,-2 1 0,1 0 1,0-1-1,1-3 0,2-3 381,-1 2 0,2-4 1,1-3-1,1-1 0,0-1 1,0 1-1,-2 1 0,-1 2 1,-3 4-256,1-4 0,-1 3 1,-2 1-1,-1 2 1,-1 1-1,0 0 1,0-1 268,4-7 0,1 0 0,-1 1 0,-2 0 0,-1 1 0,-1 1-205,1-8 1,-3 2-1,0 0 1,-3 2-1,1 2 217,3-8 1,0 3 0,-3 3 0,-4 1 134,-1-10 1,-5 2 0,-2 0-145,-3-2 1,-3-1 0,-4 7-1,-2-4 0,-4 4-1,3-12 1,-4 7-3,-6-3 0,8 15 1414,-11 22-1537,0 10 2091,0 16-2220,0 7 2778,0 12-2711,0 2 979,0 10-794,0-16-62,0 3 62,0-11 6,0-6-1,0-1 29,0-5 95,0 5 39,-76-5-91,14 22 0,-16 2 0,-8 0 0,1 0-897,-5-1 0,0 1 0,-5-1 0,-7 1 846,22 2 0,-6 1 1,-4-1-1,-2 0 1,0 0-1,1 1 1,2 0-366,-7 0 0,2 0 0,0 0 0,1 1 0,-1 0 0,-1 0 365,-2 0 0,-2 0 0,1 0 1,-1 1-1,1 0 0,1 1-272,4 0 1,0 1 0,1 1 0,0 0-1,2 0 1,1 1 246,-7-1 0,1 1 0,1 0 0,3 1 1,1 1-88,-9-1 0,2 2 0,2 0 0,-1 0-3,-1 1 1,-2 0 0,3 0 0,9 0-108,10 0 0,6 0 0,0 0-127,-11-1 0,0 1 0,18 1-1598,13 5-262,18 6 428,69-3 0,44-1 0,10 0 1755,-4 0 0,12 0 0,6 0 0,-1-1 0,-9 0 0,-12-1 0,-6 0 0,-1-1 0,6 0 0,5 0 0,1-1 0,0 0 0,-1 1 0,1-1 0</inkml:trace>
  <inkml:trace contextRef="#ctx0" brushRef="#br0" timeOffset="6">68284 4826 15688,'-52'83'134,"0"0"1,0 0-1,0 0 1,0 1 0,-1-1-1,1 0 1,0 0 0,0 0-1,0 0 1,-1 0 0,1 1-1,0-1 1,0 0 0,0 0-1,0 0 1,-1 0 0,1 0-1,0 1 1,0-1 0,0 0-1,0 0 1,-1 0 0,1 0-1,0 0 1,0 1 0,0-1-1,0 0 1,-1 0 0,1 0-1,0 0 1,0 0 0,0 1-1,0-1 1,-1 0 0,1 0-1,0 0 1,0 0 0,0 0-1,-1 1 1,1-1 0,-4 6-1,-2 3 1,-2 3-1,-3 3 1,0 2 0,-3 2-1,0 1 1,-1 2 0,0 1-1,-1-1 1,0 1 0,0 0-1,0-1 1,2-1 0,0-1-1,1-2 1,2-2 0,1-3-1,3-2 1,1-4 0,3-3-1,3-4 1,3-4 0,2-5-1,5-5 1,2-5 0,5-6-1,4-6 1,5-7 0,4-6-1,5-8 1,5-6 0,6-9 1180,6 0-1264,0-14 152,0 3-203,0-5 170,0 0-108,0 6 241,0-5-303,0 16 0,22-3-5,37 17-12,-3-12 0,10-1-609,-6-1 1,6 0 0,3-1 597,16 2 0,5 0 0,3-2-651,-11-2 0,2-1 0,3-1 0,2-1 660,-10-2 0,3-1 0,1 0 0,1-2 0,2 1 4,7-1 1,1-1-1,2 0 1,1 0-1,-1-1-328,-13-1 0,1-1 0,0 0 0,0 0 1,0 0-1,1-1 327,2 1 0,0-1 0,1 0 0,-1 0 1,0-1-1,0 1-9,12-1 0,0 0 1,-1 0-1,0 0 1,-2 0 10,-6 0 1,-1 0-1,0 0 1,-2 0-1,-1 0-7,11 0 0,-1 0 0,-3 0 0,-3 0-5,12 0 0,-4 0 0,-5 0 0,-17-1 1,-4 1 0,-1 1-1,28 4 1,-8 1 25,-36-3 0,-5 2 45,42 13-45,-67-5 943,-15-6-937,-10-1 2118,0-1-2035,0-3 3400,0 3-3439,0 1 81,0-5-125,0 5 33,0-6 73,0 0-112,0-12 0,0-18 0,11-38 16,-4 12 1,0-7-1316,5-23 0,0-9 1273,-6 13 0,-2-6 0,0-4 7,-1 13 1,0-4 0,0-2 0,-1-2-512,-2 8 0,0-3 0,-1-1 1,1-2-1,1 1 516,0-7 1,0 0 0,0-1-1,2-1 1,2 0-386,1-4 0,2-1 0,1 0 0,1-1 0,2 1 332,0 14 1,0-1 0,1 0 0,2 1-1,1-1 1,3 1-182,3-1 1,2 0-1,2 0 1,1 0 0,2 1-1,0 0 221,1-2 1,2 1 0,0 0 0,2 0 0,0 1 0,2 0 17,0 2 1,1 1 0,1 1 0,1-1 0,1-1 0,3-2 1,1 0 1,3-4-1,2-1 1,1 0 0,-1 1-1,-2 3 1,-3 5 18,1-4 0,-3 5 1,-1 3-1,0 0 1,1-3 27,7-9 0,3-3 0,0 0 1,-4 7-1,-8 11 27,8-15 1,-12 13-7,-15 17 1,-4 6 1157,5-11-1225,-22 20 1731,0 23-1826,0 9 2555,11 11-2510,-9 0 2483,9 6-2404,-11 12 10,0 8 163,0 1 28,-32-4 6,-20-10-29,-24-6-72,-1-4 0,-5 0-79,15-1 1,-2 1-1096,4 1 1,-4 0 0,0 1 1061,-22 4 0,1 1 2,-2 2 1,0 1-300,-3 1 1,-5 3 254,5 0 1,-7 1 0,6 1-152,25-3 1,4 0 0,-3 1-451,-24 4 0,-5 1 0,13 2-741,11 4 1,12 5 1366,10 4 0,8 1 0,-1 7 0,35-1 0</inkml:trace>
  <inkml:trace contextRef="#ctx0" brushRef="#br0" timeOffset="7">76765 5515 21545,'3'83'313,"1"0"0,-1 0 0,1-1 0,-5 2 0,-1 3 0,-2 2 0,-2 3 0,-3 2-1044,-1-11 0,-3 2 0,-2 2 0,-1 1 0,-1 2 0,0 1 0,-1 1 796,2-4 0,-1 1 0,0 2 0,0 0 0,-1 1 0,-1 0 0,0 0 1,-1 0-144,-2 1 0,0 1 0,-2 1 0,1-1 0,-1 0 0,0 0 0,1-2 0,1-2 130,-1 3 0,1 0 0,-1-2 0,2 0 0,0-2 0,2-2 0,1-1-67,0 16 0,1-2 0,3-2 0,0-2 1,2-3 63,-2 8 0,2-3 0,1-2 0,4-2-223,4-7 1,4-1 0,0 0 0,0-1 206,-1 0 1,0 1-1,0-1 1,0-1 2,0-6 1,0-1-1,0-1 1,0-2 2,0 14 0,0-1 0,0-6 462,0 14 1,0-9-485,0-20 0,0-8-11,0 11 1654,0-27-1593,0-29 2089,0-8-2072,0-5 2649,0 0-2722,0 6-11,44 1 6,31 11-528,-2-5 1,12-1 521,-10-3 0,5 0 0,6 0-730,-6-2 1,4-1 0,3 0 0,3 0 702,-6-3 0,2 0 0,3-1 1,2 0-1,0 0-318,-6 0 1,1-1-1,1 0 1,2 0-1,0 0 1,0-1 319,5-1 1,1 0 0,1 0 0,0-1-1,1-1 1,-1 0-198,4-2 1,0-1 0,0-1 0,0-1-1,0 0 1,-1 0 212,-2-1 1,0 0 0,-1 0-1,1-1 1,-2-1 0,0-1-89,-4 0 0,0-2 0,-1 0 1,0 0-1,-2 0 0,-2 0 97,6-1 0,-1-1 0,-3 1 0,-1 0 0,-4 1 120,5 0 1,-4 1 0,-3 1 0,-3-1-105,3-2 1,-3 0 0,-10 3 635,-8 5 0,-9 0-534,6-4 1821,-47 11-1793,-10 0 2955,0 0-3101,0-5 1739,0-13-1745,0-14-44,0-18 50,0-19-31,1 20 0,-2-6-1158,-7-19 0,-5-8 1170,2 7 1,-2-6-1,-1-5-677,-1 1 0,-1-5 1,0-4-1,1-4 659,5 18 1,0-3 0,1-3-1,1-1 1,0-2 0,1 0-250,1 6 0,0-1 1,0-1-1,1-2 0,1 1 1,0-2-1,0 1 250,1-4 0,1-1 0,0 0 0,1-1 0,0 1 0,0 0 0,0 2-160,1-8 0,0 0 1,0 2-1,0 0 1,0 3-1,0 2 184,0-3 1,0 3 0,0 1 0,0 3 0,0 1-67,0-10 1,0 3 0,0 2 0,0 3 77,0-13 0,-1 4 0,2 3 0,2 9 0,1 2 0,0 1 227,0 4 0,0 1 0,2 2-205,5-16 1,2 1-23,-1 20 0,0-3 0,-1 5 0,-2-9 0,-1 2 2,3-17 1,-1 3 0,-4 27 0,-1 5 0,-4 6 0,1 1 1434,9-49-1437,-1 22 0,-7 15 1656,19 7-1656,-20 33 2775,9 0-2781,0 22 1330,-8 0-1330,18-6 60,-18 5-54,8-16 0,-11 9 6,0-16 39,0-1-6,0 4-5,0 3 10,0 13 63,0 5-12,0 0-22,-54 0 22,-35 5-849,18 5 0,-16 5 0,-8 1 0,4 0 766,6-1 1,1 0 0,-3 1 0,-7 2-337,18-2 1,-6 0-1,-4 2 1,-1 0-1,-2 0 1,2 1-1,1-1 339,-8 2 1,0 1 0,1 0 0,-1 0 0,0 0 0,-3 0-227,7-1 1,-1 0-1,-2-1 1,0 1 0,0 0-1,-1 0 1,1 0 217,-1 1 0,0 0 0,-1-1 1,0 1-1,1 0 0,-1 0 0,2-1-145,1 0 1,0 0 0,1 0 0,0 0-1,0 0 1,1-1 0,0 0 144,-9 2 1,0-1-1,0 0 1,2 0-1,1-1 1,1 1 30,11-2 1,0 0 0,2 0-1,0 0 1,3-1 0,0 0-32,-4-1 1,1-1 0,2 0 0,1 0 0,2 0 109,-9 4 1,1 0 0,5 0-1,7-3-167,-18 2 0,11-2 599,9 0 1,20-2-981,40-9 1864,11-5-2257,11 0 1803,13 0-3063,14 0-34,31 0 1,24 0 0,0 0 176,-12 0 1,0 0 0,9 0 1940,-3 0 0,10 0 0,4 0 0,-5 0 0,-12 0 0,-3 0 0,-9 0 0,-3 0 0,29 0 0,-1 0 0</inkml:trace>
  <inkml:trace contextRef="#ctx0" brushRef="#br0" timeOffset="8">86683 4688 15987,'-7'98'180,"-1"0"1,0 0-1,0 0 1,1-1-1,-1 1 1,0 0-1,-1-1 1,-1 0 0,1 0-1,-2-1 1,0 0-1,-2-3 1,-2-3-208,-3 0 1,-2-3 0,-1-3 0,-1 0 0,0 0 0,0 2 98,0 3 1,0 0 0,0 0 0,-1 0 0,1 1 0,1-1-15,0-1 1,0 0 0,0 0 0,1 0 0,0 0 0,1-1 9,1-1 0,1-1 0,0 0 0,1-1 0,0 0 0,-1-1-21,-2 12 0,-1-1 0,0-1 0,2-1 0,1-1-17,3-4 0,1 0 0,1-2 1,1 0-1,-2-2 20,-2 10 1,0-1-1,0-1 1,1-3 100,3-7 1,1-2 0,1-2 0,1-2-108,-1 12 1,1-4 0,1-2-6,-1-10 0,0-2 1,2-3 10,5 20 1,-1-3 378,-8-10 1,-1-3-349,4-9 1,0-2-15,1-5 0,-1-2 96,-15 35 1611,19-6-1774,-18-23 0,18-3 2235,-8-23-2235,11 4 1455,0-9-1455,0-2 758,0-7-758,0-6 207,0 1-207,0-6 0,0 4 0,0-10 0,0 5 0,0-6 0,11 0 0,57 0 0,-6 5 0,11 1-783,-2-1 1,8-1 0,4 1 782,-6-1 0,4 1 0,3 0 0,1 0-630,10 1 0,3 1 0,1-1 0,2-1 613,-16-2 0,1-1 0,1-1 0,2 0 0,5 0-7,-7 1 0,5 0 0,3 0 0,1 0 0,0-1 0,-3 1 0,-4-1 2,12-1 1,-5 0 0,-1 0 0,1 0 0,3 0-4,-3 0 1,5 0 0,2 0 0,-2 0-1,-4 0 1,-8 0-3,7 0 1,-8 0-1,-3 0 1,-2 0 5,18 0 1,-4 0-1,-2 0-446,-8 0 1,-1 0-1,-5 0 464,21 0 1,-6 0-103,-8 0 1,-8 0 101,-28 0 1,-4 0 1123,33 0-1166,-32 0 2334,-22 0-2289,-5 0 2562,-11 0-2506,-9 0 514,9 0-486,-11 0 11,0-6-5,0-6-79,0-14-6,0-6-5,0-11 0,0-12-50,0-32-674,0 20 1,0-8 693,0 9 0,0-5 1,0-5-732,-1 4 1,-1-3-1,2-4 1,3-1 702,5-13 1,4-2 0,4-5 0,2-8 5,-3 29 1,2-6 0,1-5 0,2-2 0,1-1 0,0 1 0,0 3 0,1 3-306,3-11 0,2 4 1,-1 1-1,2 1 0,1-2 1,1-5 339,-3 10 1,2-5 0,1-3 0,0 0 0,1 0 0,-1 2 0,0 5 0,-1 5 4,6-16 1,-1 7 0,0 3 0,-1 2 0,1 0 11,-2 6 0,1 0 0,-1 2 0,0 1 0,-1 1-204,4-8 0,-1 2 1,-1 2-1,0 2 204,-2 7 0,0 2 0,-1 2 0,-3 2 0,1-9 0,-4 2 0,0 4 3,13-23 0,-3 5 271,-13 15 1,-4 2-270,-4-1 1,-2 4-1,0-22 1858,-11 7-1863,0 41 2741,0 16-2741,0-5 2005,0 11-2044,0 2 39,0 6 33,0-1-27,0 1-6,0-1 62,0 1-62,0-1 39,0 1-39,0-1 45,0-5-40,0-1 1,0-18-1,0 10 1,0-10 0,0 12 50,0 6-45,0 1 56,-11 5-61,-3 0 89,-21 7-90,8-6 35,-30 11-35,16-5-5,-18 6 39,10 0-33,0 0-12,1-5 6,-12 4-39,-35-16-1254,22 10 0,-11 0 1255,6-1 1,-7-1 0,-6 1 37,1 1 0,-5 1 0,-5 0 0,-2 0-424,22 1 1,-1 1-1,-3 0 1,-1-1 0,-1 1-1,-2 1 440,4-1 0,-2 1 0,-1 1 0,-1-1 0,-1 0 0,0 1 0,0-1-252,-4 0 0,-1 1 0,0-1 0,-1 0 0,0 0 0,0 1 0,0 0 248,1 1 1,-1-1 0,0 1 0,0 1 0,1-1 0,0 0-1,1 0-143,3 0 0,2 0 1,0 1-1,0-1 1,0 0-1,-2 0 1,-1 1 136,1-1 0,-3 1 0,-2 0 1,0 0-1,1 0 0,1 1 1,4-1-1,4 0-6,-18 0 0,5 0 0,3 0 0,1 0 0,-3 0-13,8-1 1,-3 1 0,-1-1 0,3 1 0,6 1 0,9 0-85,-10 2 0,11 0 0,3 2-262,-17 0 1,8 4-55,22 4 0,5 4-2746,-31 21-381,46 34 3540,24-5 0,7 1 0,7 8 0,0-26 0,0 0 0</inkml:trace>
  <inkml:trace contextRef="#ctx0" brushRef="#br0" timeOffset="9">683 4111 20280,'11'92'463,"0"-1"1,-2-14-1,0 4 1,0 5-1707,-1-7 0,-1 5 0,-1 3 0,0 2 1374,0-5 0,-1 2 0,-1 3 0,0 0 0,-1 2-212,-1-9 1,-1 0-1,-1 2 1,0 1-1,-1 0 1,-1 1 164,0 5 1,0 2 0,0 0 0,-2 1 0,-1 0 0,-2-1-94,-1 2 0,-2-1 0,-2 1 1,0-1-1,-2 1 0,0-1 62,-1 1 0,-1 1 0,0-1 1,-2 0-1,0 0 0,-2-1-189,-1-4 1,-1 0 0,-1 0 0,0-2-1,0 1 1,0-1 167,0-4 1,1 1 0,-1-1 0,1-1-1,0 0 1,1-1-7,-2 10 1,0-1 0,1 0 0,0-2 0,1-1 3,0-7 0,1-1 1,0-1-1,1-1 1,1-1-13,0 12 0,2-2 0,1-1 0,2-3-7,-1 12 1,2-3-1,3-2 221,4-13 0,1-2 0,2-3-216,2 15 1,0-6 611,0-15 1,0-6-584,0 27 5,0-25 1927,0-30-1893,0-9 2954,0-16-2926,0-1 1062,0-6-1067,0 6 257,0-5-196,0 10-56,11-4-73,57 11-9,-1-8 1,12-1-1162,-6 1 1,6 1-1,4-1 1131,-3-1 0,4-1 0,3-1 0,1 1 0,-10-1 0,2-1 0,1 1 0,1-1 0,0 0-453,7 1 1,2-1-1,0 1 1,1-2 0,0 1 452,5-2 0,1 0 0,0 0 0,0 0 0,-1-1-193,-4 1 0,-1 0 0,-1 0 0,3-1 0,1 0 194,-2 0 0,4-1 0,2 0 0,-2 0 0,-2 0 0,-7 0-1,10 0 0,-7 0 0,-2-1 0,1 1 0,7 0 0,4-1 0,-7 1 0,-15-1-70,-7-1 1,-14 0 120,2 0 1715,-36 0-1760,-13 0 2574,-11 0-2664,0 0 2159,0-6-2143,0-18 382,11-20-319,2-37 5,8 29 0,4-3-755,4-17 1,5-5 752,-2 16 0,6-1 0,0-3-931,5-12 1,2-3 0,2-1 932,-4 11 0,3-2 0,0 0 0,1-3 0,1-6 0,1-1 0,1-2 0,0-1-394,-5 11 0,2 0 0,0-1 1,-1-1-1,-1-1 394,1-4 0,-2-1 0,0-2 0,0 1 0,1-1-264,1-2 1,1 0 0,-1-1-1,0-1 1,-1 0 261,-2-1 1,0-1 0,-1 0 0,-2-1 0,0 0-132,-1 1 0,-1 0 0,-1 0 1,-1-1-1,-2 1 133,-1 3 0,-2 2 0,-1-1 0,-2-3 0,-3-4-11,-7 12 0,-2-4 1,-1-4-1,-2 0 0,0 1 1,-2 3-1,0 3 11,1-8 0,-1 4 0,-1 2 0,-2 0 0,0-5-12,-2 2 1,-1-5 0,-1-1 0,0 0 0,-2 5 0,-1 6 9,-2-3 1,0 7-1,-2 2 1,-3 1 68,-7-20 1,-3 3 0,-1 3-87,1 11 0,-1 2 1,-5 4-16,-18-19 1,-3 7 2,11 18 0,1 7-42,-18-22 1143,25 38-1249,13 19 1837,11 17-1714,0 1 2636,0 6-2569,0 0 2446,-11 0-2350,-56 0-29,-15 0-604,9 0 0,-8 0 554,-2 0 0,-4 0-609,13 0 1,-3 0-1,-3 0 603,-10 0 1,-4 0 0,-3 0-632,12 0 0,-2 0 0,-2 0 1,-2 0 609,12 0 0,0 0 0,-2 0 0,-1 0 0,-1 0 21,-5 0 1,-2 0-1,-1 0 1,0 0-1,-1 0-324,-1 0 0,0 0 1,0 0-1,-1 0 0,1 0 315,2 0 1,-1 0-1,1 0 1,2 0-1,0 0-125,-12 0 0,2 0 0,2 0 0,2 0 112,9 0 0,3 0 0,2 0 0,3 0 182,-7 0 1,5 0 0,1 0-318,8 0 1,2 0 0,6 0-141,2 0 1,6 0-740,-26 0-884,59 0 1023,22 0-1271,0 17-2770,44 19 1,20 5 4866,-18-10 1,0 0 0,18 11 0,-3-4-1,4-10 1</inkml:trace>
  <inkml:trace contextRef="#ctx0" brushRef="#br0" timeOffset="10">3291 1241 12349,'41'0'3091,"-9"0"-1775,-32 0 1513,0 0-2190,108 23-46,-37 38-1312,-18-28 0,10 2 1,-6 6 891,7 31 1,-6 7-113,-14-21 1,1 1 0,1 0-271,2 0 1,1 0 0,1 0 210,1 0 0,2 0 0,0-2 1,-4-5 1,0-1 0,2-2-4,0-2 0,2-1 0,0-3-151,15 10 1,-1-4 55,-10-6 0,-3-5-292,30 6-133,-24-20-248,-12-18-469,12-6-668,24-34-337,-16-12 0,13-16 1,0-5 2241,-13 7 0,1-5 0,0-1 0,-2 3 0,-8 9 0,0 0 0,-3 2 0,-2 1 0,3-9 0,1 1 0,0-1 0</inkml:trace>
  <inkml:trace contextRef="#ctx0" brushRef="#br0" timeOffset="11">6703 1404 11670,'-55'73'655,"0"0"0,0 0 1,0 0-1,0 0 0,0 0 1,1 0-1,-1 0 0,0 0 1,0-1-1,0 1 0,-6 3 1,8-11-1,1-4 0,-2 5 1,-10 12-1037,16-18 1,-6 7 0,-4 7 0,-4 5 0,-2 3 0,-1 2-1,-1 1 1,0-2 0,1-1 0,3-5 0,4-5 0,3-7-1,6-9 451,-17 16 1,7-11 0,3-7-1,2-1 1,-1 1-28,-11 12 1,2-1-1,0-1 1,1-1-191,6-6 0,1-2 1,1 0-1,1-2 147,-12 10 0,1-3 0,4-2 340,-10 11 1,6-6-453,14-16 0,5-6-465,-14 2-173,36-26 1422,13-40-2857,11-66 870,7 24 1,4-11 0,3-10 1276,4 0 0,3-12 1,3-4-1,-1 2 0,-3 11 1,0-5-1,-3 8 0,3-4 1,4 4-1,1-1 0,-1 1 1,1 0-1</inkml:trace>
  <inkml:trace contextRef="#ctx0" brushRef="#br0" timeOffset="12">4217 665 9298,'85'-34'57,"0"0"1,1 0 0,-1 0 0,0 1 0,0-1 0,0 0 0,0 0 0,0 0 0,14-4 0,3-2 0,0 1 0,-3 1-1,-8 3 1,-12 3 0,-14 6 1143,5-5 1,-16 6-770,30-7 1462,-38 14-1569,-21 13 728,-12 5-874,20 0 3431,-6 16-3251,32 27-46,4 34-665,-22-26 0,1 5 475,-2 8 0,-4 3-42,2 5 1,-3 1-43,-3 2 0,-4 2-36,-8 1 0,-2 0-320,1-5 0,-3-1 177,-8-3 0,-2-1-146,0-4 1,-2-2-116,-4-10 1,0-3-1415,11 38 1815,13-36 0,-7-20 0,4-20 0</inkml:trace>
  <inkml:trace contextRef="#ctx0" brushRef="#br0" timeOffset="13">89267 3397 15193,'40'-49'2140,"-7"10"-768,-33 39 96,0 0-1227,32-5-23,-24 3-134,25-3-50,-33 5-29,0 0 1,0 22 50,0 28-56,0 39 3,0-30 0,0 2-187,-1 5 0,2 0 195,3-2 1,3-1-12,-2-3 0,3-2 0,4-6 0,1-3-236,11 33-240,0-14-123,1-23-477,-1-9-548,0-22-2498,23-3 1865,26-28 2111,-2-27 1,1-5 0,7 10 0,-31-6 0,1 1-1</inkml:trace>
  <inkml:trace contextRef="#ctx0" brushRef="#br0" timeOffset="14">91216 3385 9363,'-59'80'546,"1"0"0,-1 1 0,0-1 0,0 1 0,1-1 0,-1 1 0,0-1 0,0 1 1,1-1-1,-3 2 0,0 0 0,0 2 0,0-1 0,1-3 0,0-2 0,2-6 0,1-5 1,2-7-1489,-24 17 1,2-14 0,3-5 0,-2 0 1011,3 0 0,-1-2 0,1-2 0,1 0-14,4-4 0,0-1 0,1-1 0,2-2-6,-11 9 1,2-3-1,2-3-22,5-8 0,2-4 0,5 0 568,-6 8 0,7-4-596,9-12 0,5-2-101,-4 10 460,14-12-1350,22-12-662,2-7-1186,11-6 3840,0-34-4445,0-36 3408,0 13 0,0-1 1,0-20-1,0 11 0</inkml:trace>
  <inkml:trace contextRef="#ctx0" brushRef="#br0" timeOffset="15">89778 3171 10965,'0'-34'2812,"0"6"-1379,0 28 332,0 0-1653,152-111-1264,-102 78 1,3-1 1167,4-5 1,10-6 0,1-1 0,-5 4 47,19-10 1,-2 3 2,-17 13 0,3 0 0,-3 0 11,20-17 1,-3 0-15,0 8 1,-3 1 56,-14 3 0,-5 2-88,-13 9 1,-3 3 56,29-17 212,-44 19-106,-6 13-129,-21 6 1752,0 6-1808,0 0 568,0 39-338,0 16-112,0-3 0,0 7-380,0 3 0,0 3 293,0 4 0,0 1-42,0-2 0,0 2-308,0 18 0,0-1-88,0-23 1,0-2-358,0 11 0,0-2-1476,0 27 2229,22-3 0,-17-38 0,17-7 0</inkml:trace>
  <inkml:trace contextRef="#ctx0" brushRef="#br0" timeOffset="16">77374 4187 15911,'69'47'50,"0"1"1,0 0 0,1-1 0,-1 1 0,0-1 0,9 6 0,4 3 0,-3-4 0,-6-10 0,-12-16-589,-3-22 1,-5-8-1481,29 4 0,7 0 1347,-18-2 1,2-2 0,2-2-383,6-3 1,2-3 0,0-3 527,3-2 1,0-2-1,-1-3 32,-5-2 0,-2-3 1,-3 1 156,20-9 0,-6 0 491,-13 6 1,-9 3 1008,-2-1 443,-21 11 287,-44 38-416,-54 50-935,-7-9 1,-11 8-653,6-6 1,-5 6 0,-6 0 361,5-9 0,-4 0 1,-2 2-1,1 0-277,13-8 1,0 0 0,0 1 0,0 0 0,0 0 140,0-1 1,0 0-1,0 0 1,0-1 0,1 1-51,2-3 0,1 1 0,0-1 0,-1 1 1,-1 0-24,-6 6 1,-3 2 0,0 0 0,2-2 0,5-4-496,-13 12 0,6-5 0,-1 1 327,12-12 1,-4 1 0,5-3 0,12-9-2028,-15 16-2757,29-29 4908,33-84 0,0 43 0,0-43 0</inkml:trace>
  <inkml:trace contextRef="#ctx0" brushRef="#br0" timeOffset="17">77643 2921 10072,'91'-25'110,"0"0"0,-1 0 0,1 1 0,0-1 0,9-3 0,3-1 0,-14 5 0,-29 9-71,-27 9 2205,-20 6-2070,12 6-107,10 34-67,14 26 136,-18-15 0,0 5-38,0 3 0,0 2-98,6-2 0,-3 1-95,-14 0 0,0-1-269,10-8 0,-3-1-316,-11 44-2143,6-19-2582,-22-13 5810,-22-23 1,17-15 0,-17-18 0</inkml:trace>
  <inkml:trace contextRef="#ctx0" brushRef="#br0" timeOffset="18">69479 4011 17221,'43'87'124,"0"1"1,1-1-1,-7-8 1,0-1-1,-8-7-96,-9 0 0,-5-5-23,-3-11 1,0-2-6,0-2 0,0-3-381,13 22 340,-1-20-1073,0-25-353,12-14-404,2-11-1019,43-33 991,-37 1 1,1-6 1708,18-19 1,-4-1 0,-23 18-1,-4 1 1,22-27 0</inkml:trace>
  <inkml:trace contextRef="#ctx0" brushRef="#br0" timeOffset="19">69479 4011 3137,'38'85'365,"1"-1"0,0 0 1,-1 1-1,1-1 0,-1 1 1,1-1-1,0 1 0,-1-1 1,1 0-1,0 1 0,22-11 1,11-6-1,7-6 0,-1-3 1,-6 0-1,-12 1 0,-18 3 1,-24 6-323,-27 2 0,-23 6 0,-18 4 0,-13 3 0,-9 1 0,-5-3 0,-1-2 1,5-6-1,9-7 0,13-9 33,-21 27 1,9-17-1,3-1 290,9-6 1,2-2 0,3-4-367,-11 11 0,6-6 354,18-14 1,3-6-1301,-16 4 1049,33-20-2041,2-52 241,11-47 1697,0 9 0,0-2 0,0-19 0,0 3 0</inkml:trace>
  <inkml:trace contextRef="#ctx0" brushRef="#br0" timeOffset="20">70527 3360 12113,'27'-28'1518,"-6"5"-544,-21 23 1,0 0-773,98-89-1474,-41 39 1429,10-14 0,4-1-34,-28 31 0,-2 3 213,-3-3 1,0 0-250,4 2 0,0 2 19,20-22-78,-3 3-22,-10 23-12,-22 8-27,6 12 1259,-31 6-1226,9 22 291,-11 28 118,0 40-275,0-29 0,0 3-472,0 5 0,0 1 338,0 3 0,0-1-39,1-2 0,-2-2-194,-3-5 1,-3-1-576,-2-4 0,-6-3-539,-12-3 0,-6-4-966,3-4 0,-5-5 2313,-18-8 0,1-5 0,6 4 0,-8-19 0</inkml:trace>
  <inkml:trace contextRef="#ctx0" brushRef="#br0" timeOffset="21">61875 4425 13502,'70'68'0,"-1"1"0,0 0 0,1 0 0,-1-1 0,0 1 0,1 0 0,-1 0 0,-5-6 0,-1 0 0,1-1 0,-1 1 0,0 0 0,1 0 0,-1 0 0</inkml:trace>
  <inkml:trace contextRef="#ctx0" brushRef="#br0" timeOffset="22">64044 4475 10679,'-50'73'543,"0"0"0,-1 1 1,1-1-1,0 0 0,0 0 1,-1 0-1,-4 10 0,0 1 1,1-1-1,1 0 0,1-3 1,2-4-1485,1-3 1,2-3 0,1-2-1,1-1 1,2 2 1060,-9 16 1,2 0-1,1 0 1,2 0-30,3-6 0,1 0 0,1 0 0,0-3-217,5-7 1,0 0 0,2-3 0,1 0 182,-5 13 1,3-1 0,0-4 147,3-9 1,1-2 0,-1-3-206,-9 15 0,0-5-62,6-11 1,-1-7-718,-25 12-925,13-27-1433,-8-60-1315,17-57 4678,14 8 1,3-3 0,-1-21 0,13 2 0</inkml:trace>
  <inkml:trace contextRef="#ctx0" brushRef="#br0" timeOffset="23">62143 3836 11211,'0'-49'1121,"0"10"-68,0 39 201,0 0-750,271-156-1680,-211 126 0,2-1 1275,13-11 1,14-10-1,0 1 1,-14 12 31,-12 14 1,-7 5 36,-6 1 1,0 1-125,-1 1 1,0 3-40,34-5 129,-20 0-106,-25 12-22,-17 2 2272,-21 33-1595,0 57-465,0-16 1,0 9-534,0-7 1,0 6 0,0 1 390,0 7 1,0 1 0,0 2-36,0 2 0,0 1 0,0-1-21,0-2 1,0-2 0,0-2-21,0-10 0,0-2 0,0-3-171,0 18 0,0-6-342,0-18 1,0-7-2681,0 2-5124,22-24 8317,5-40 0,0 5 0,-5-5 0</inkml:trace>
  <inkml:trace contextRef="#ctx0" brushRef="#br0" timeOffset="24">49155 3648 12225,'61'64'177,"1"1"0,0 0 0,-1-1 0,1 1 0,0 0 0,-1-1 0,1 1 0,0 0 0,9 9 0,7 7 0,1-1 0,-5-3 0,-10-10 0,-15-15 0,-20-18-1493,-19-16-208,4-11-402,43-1-2247,8-6 4173,21-17 0,-34 13 0,-20-13 0</inkml:trace>
  <inkml:trace contextRef="#ctx0" brushRef="#br0" timeOffset="25">51080 3999 11217,'-30'76'795,"1"1"0,0-1 1,0 1-1,-5-12 1,-1-5-1,-4 9-1544,6-2 0,-4 10 0,-1 7 0,-2 0 0,0-4 0,1-9 886,-9 2 0,-1-8 1,0-2-1,2 2-23,3 4 1,2 0 0,-1 0 0,-1-1-33,-3-5 1,-2-2 0,0 0 0,2 0-22,-8 17 1,2 1-1,-2-5 20,0-8 0,-3-4 0,3-1-66,9-5 0,2-1 0,-1-4 92,-17 9 1,2-6-186,9-8 0,5-5-690,-17 9-906,17-25 1088,33-36-3347,2-51 4203,10 9 0,2-2 0,-1-19 0,0 2 0</inkml:trace>
  <inkml:trace contextRef="#ctx0" brushRef="#br0" timeOffset="26">49276 3322 10037,'82'-22'84,"0"0"1,-1 1-1,1-1 1,0 1 0,-1-1-1,5-1 1,3-2 0,-5 1-1,-10 4 1,-17 4 61,14-4 2185,-22 2-2230,-11 6 885,-3-1-986,-22 6 693,-2 2-654,0 5 2020,24 50-1877,-5-11 0,2 7-56,10 26 0,3 7-615,-9-18 1,1 2 0,-2 1 534,-4 1 1,-2 1 0,1 0-1,2 1 1,1 0 0,-4-1-96,4 20 0,-3 0-10,7 5 0,-4-6-154,-18-31 1,0-4-970,28 33-2402,-40-61 3584,8-22 0,-11 0 0,0 0 0</inkml:trace>
  <inkml:trace contextRef="#ctx0" brushRef="#br0" timeOffset="27">44329 4600 12230,'27'-7'1429,"-5"2"-707,-22 5 752,0 0-853,119 55-1611,-46 9 1051,-18-27 1,9 2 0,-9 4 2,-9 16 1,-6 0-49,8-4 1,-1-1 3,-8-1 0,-2 0-18,0-8 1,-1-3 246,24 28-356,-23-14-537,-12-19-488,-4-12-229,-7-12-106,10-8-398,33-27-2106,8-33 3870,-15 10 0,-2-1 0,6-18 1,-11 8-1</inkml:trace>
  <inkml:trace contextRef="#ctx0" brushRef="#br0" timeOffset="28">46523 4588 9391,'-40'77'562,"0"1"1,0-1 0,1 1 0,-1-1 0,0 1 0,-6 9 0,-1 1 0,-1-2 0,1-6 0,0-9-1960,-11 1 0,1-10 0,-2-1 1544,0 1 1,-2-1 0,0-2-53,4-3 1,0-1-1,0-3-4,4-4 1,0-2 0,0-2-76,-26 20 1,1-4-17,10-8 0,0-2 0,1-5 0,2-2-95,13-5 0,3-3 340,-34 17-1136,45-15-515,16-18-728,22-14-1501,0-33 3635,0-23 0,0 12 0,0-6 0</inkml:trace>
  <inkml:trace contextRef="#ctx0" brushRef="#br0" timeOffset="29">45061 3685 10310,'40'-7'2033,"-8"2"-952,-32 5 128,0 0-912,120-45-1612,-47 17 1450,16-7 0,6-1-37,-38 17 0,-3-1 164,6-7 1,2 0-165,-1 4 0,0 0-187,-5-5 0,-1 0 142,-5 6 0,-3 0 48,26-21 39,-13 16-67,-22 9 1286,-14 12-1326,-2 6 248,-20 6 172,31 34-156,-17 31-210,7-18 0,0 3-369,-8 9 1,-3 1 281,7-2 0,-2-1-39,-9-4 0,-3 1-1459,1 8 1,-1-2-1432,-5 23 2929,-10-35 0,-2-6 0,7-13 0,-17-7 0</inkml:trace>
  <inkml:trace contextRef="#ctx0" brushRef="#br0" timeOffset="30">36360 3836 11334,'14'0'2420,"-3"0"-1272,-11 0 712,0 0-1362,65 0-201,-38 0-73,62 16 56,-40 22-216,-13-5 1,1 4-720,6 8 1,1 4 670,4 4 1,1 1 17,1 3 0,-2-1-244,-9-4 0,-3-2 210,1-5 0,-3-2-50,15 31-280,-22-23-230,-6-13-678,-21-15-387,0-16 615,11-1-2619,-8-6 3629,19-28 0,-20 21 0,9-21 0</inkml:trace>
  <inkml:trace contextRef="#ctx0" brushRef="#br0" timeOffset="31">36385 3836 2291,'98'-3'250,"-1"1"1,1 0 0,0-1 0,0 1 0,0 0 0,-1-1 0,1 1 0,0 0 0,606-15 1187,-704 17 876,0 0-1731,-163 485-404,129-406 1,0-9-1,-3 13-119,7-7 0,-3 13 0,-3 8 0,0 3 0,-1-3 0,0-8 0,2-13 31,-18 16 1,0-15-1,2-1 125,5 1 1,1-1-1,-2-2-170,-4-3 1,-2-3 0,3-1-30,11-8 0,2-3 0,-1-1-15,-22 19 1,1-4 600,14-15 0,3-3-603,-20 23-173,16-26 1188,32-24-2001,3-13 2044,11-6-3264,0-28 1147,0-24 0,0-14 1059,0-14 0,0-11 0,0 7 0,0 3 0,0 3 0,0-23 0,0 0 0</inkml:trace>
  <inkml:trace contextRef="#ctx0" brushRef="#br0" timeOffset="32">37043 3460 11782,'-7'-52'986,"0"-1"0,-4-30-499,11 83-106,-10 0-28,7 0 17,-8 0-11,11 0 1987,0 0-1999,0-6 12,0-1-112,0-5-85,0 5-39,0-4-55,0 4-63,0-6 29,0 0-29,0-5-5,11-1 0,2-12 6,12-6 33,10-8-39,-8-16 45,19-3-284,-8-11 233,0-6 6,8-1 0,-27 35 0,0 0 0,19-42 0,-3 2-34,0 0 29,-19 38 5,6 9-39,-22 34-12,0 6-206,0 0 619,0 34-71,0 30-213,4-5 1,3 7-616,3 12 0,4 3 601,13 12 1,6 2-47,-9-30 1,1 0 0,2 0-547,0-1 1,2-1-1,1-1 531,18 27 0,-1-2 28,-9-8 0,0-2-139,-1-12 1,-1-4 107,-5-6 0,-3-4-45,10 25-913,-13-21-2139,-3-28 3338,-9-11 0,1-16 1,-4 0-1</inkml:trace>
  <inkml:trace contextRef="#ctx0" brushRef="#br0" timeOffset="33">27709 3936 12550,'71'69'161,"-1"0"1,1 0 0,-1 0 0,0 0 0,-4-6 0,1-1 0,-2-1 0,-6-3 0,-10-6-47,5 17 0,-7-8-85,7-5 1,-3-4 835,-17-7 0,-3-3-866,29 21 0,-25-20 623,-22-18-1536,-2-6-109,-11-13-653,0 0 1636,0-6-2263,0-17-5039,0-37 7341,0-31 0,0 21 0,0 8 0</inkml:trace>
  <inkml:trace contextRef="#ctx0" brushRef="#br0" timeOffset="34">30439 3623 12225,'13'0'2123,"-2"0"-1838,-21 38 1,-25 38 0,-10 14-1,5-10-1642,2-6 0,0-2 1,-5 9 1454,6-9 0,-3 10 0,-3 5 0,-1 1 0,1-2 0,1-6 33,0-3 0,1-3 0,-1-2 0,1-1 0,-2 2 6,-2 2 1,-1 0 0,0 1 0,-1-1 0,1 0-276,2-3 1,0 1 0,0-1 0,0-1-1,-2-2 213,-1-1 0,-1-2 1,-1-1-1,0 0 0,1-1-2,-7 11 0,0 0 0,0-2 0,-2-2-8,0-6 1,-1-2 0,0-1 0,1-2-3,-10 14 1,1-3-1,1-3 88,7-8 0,1-4 0,2-2-123,-19 15 0,4-7-216,19-15 0,2-6 188,5-11 0,4-5 1370,-9 6-2008,25-18 2107,2-8-4365,20-16 1857,-4-31 0,1-19 1005,3-14 1,3-12-1,0 7 1,-1 3-1,0 2 1,0 6-1,0 0 1,0 1 0</inkml:trace>
  <inkml:trace contextRef="#ctx0" brushRef="#br0" timeOffset="35">28416 2871 9569,'77'-11'57,"0"-1"1,1 1 0,-1 0 0,16-6 0,-2-1 0,-10-1 40,-5-2 0,-8-4 6,-11-7 0,-1-3 719,5 4 0,-3-2-664,-7-4 1,-4-1-85,-3 1 1,-2-1 16,-4 0 1,-2 0 2,0 1 0,-2-1-22,18-31-34,18 6-33,-19 7 1095,9 17-1106,-22 14 501,-3 14-496,-11 11 2044,1 33-1579,10 37-317,-11-13 1,1 7-307,0 16 1,1 3 244,9 2 0,1 1-26,-10 2 1,-1 0-62,1-8 0,-3-3-213,-9-11 0,-4 0 111,-3 18 0,-3-6 1,-4-11-1,0 22 1</inkml:trace>
  <inkml:trace contextRef="#ctx0" brushRef="#br0" timeOffset="36">14672 3434 13631,'27'-6'1081,"-6"0"-297,-21 6 208,0 0-606,98-6-100,-41 16-340,6 0 0,1 5 189,6 31-96,-7 28-36,-27-39 0,1 1-3,0 4 0,-1 1 33,26 29-33,8-8-207,-29-6-426,16-12-229,-30-6-241,8-13-493,0-12-371,14-8-5299,14-5 7266,10-33 0,-33 24 0,-7-24 0</inkml:trace>
  <inkml:trace contextRef="#ctx0" brushRef="#br0" timeOffset="37">17084 2996 10774,'27'0'3725,"-5"0"-3520,-30 52 1,-27 46 0,-12 16 0,7-16-1668,8-24 0,1-7 0,-4 11 1559,5-2 0,-3 11 0,-2 7 0,0 1 0,1-5 1,1-10 28,-1-3 0,0-7 0,2-3 0,-1 1 23,-8 23 0,0 0 1,2-2-258,2-4 1,0-1-1,0-3 179,-3-5 0,-1-3 0,2-2-25,9-8 1,1-2 0,-1-2 355,-18 18 1,1-5-397,15-19 0,2-5-43,-19 26-2,14-36 1874,21-14-2551,-7-17 1800,18-2-2446,-19-5-881,-2-11 261,-25-64 1982,12-2 0,1-4 0,13 29 0,3 0 0,-2-12 0,1 0 0</inkml:trace>
  <inkml:trace contextRef="#ctx0" brushRef="#br0" timeOffset="38">14428 2620 11099,'70'-26'112,"1"-1"0,-1 1 0,28-8 0,-17 2 51,-33-4 61,1 4 968,11-11-1057,2-2-46,11-11-89,-31 29 1,0-3 1,-4-3 1,0-2 39,4 3 0,0 0-6,-5-2 1,-1 0 125,26-18 520,-2 4-430,-22 16 559,-3 6-755,-10 8 68,-12 11-79,9 2 523,-20 5 43,9 0-505,-11 0 409,11 39-33,24 21-762,-10-4 1,2 6 385,8 3 1,3 4-9,-7-4 1,2 5 0,-3-5-49,5 4 1,-2-3-23,4 18 1,-3-7-29,1-8 0,-11-19-578,-10-14-816,7-16-1423,4-7 2817,34-8 0,-26-5 0,10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0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98 1655 12130,'-54'0'1143,"11"0"-757,43 0 936,0 0-824,0-5 35,0 3 15,0-4-128,0 6 6,0-5-45,0 3-45,0-3-112,0-1-34,0 5 57,0-5-28,0 6 710,0 0-867,11 0-62,13 0 62,25 0-29,13 0 34,22 0 29,14 0-54,-44 0 0,3 0-172,8 0 1,2 0 190,0 0 1,2 0-463,3 0 0,2 0 434,-1 0 1,0 0-6,-5 0 0,-1 0-28,5 0 0,0 0 19,-4 3 1,-1 0-17,0 0 0,2 1 13,8 2 1,0 1-14,-9-1 0,2 0-1,18 3 1,3 0 0,0-2 0,2 0-467,-25 1 0,1 0 1,2 0 477,8-2 1,2 1 0,0-1-517,1 2 1,-1 1-1,3-1 524,11 1 1,2-1-1,1 0-452,-1 1 0,1-1 1,2 1 444,-21-2 0,1 1 1,2-1-1,4 1-15,4 0 0,5-1 0,3 1 0,-2-1 0,-4 1 1,4 0 1,-3 0-1,-1 1 1,4-1 8,-4-1 0,4 1 0,2-1 0,-3 0 0,-5 0-9,-4 1 1,-4 0-1,-3-1 1,2 1-1,-2-1 0,0-1 1,0 0-1,0 1 6,1 2 0,0-1 0,1 2 0,6 0-3,-9-2 1,6 1 0,3 1 0,0-1 0,-1 0-1,-4 0-234,1 0 0,-4-1 0,0 1 1,1-1-1,5 1 239,4 1 0,6 0 1,2 1-1,0-1 1,-2 0-1,-5-1-8,-3-1 0,-3 0 0,-3-1 0,1 0 1,1 1 5,6-1 1,0 1 0,1-1 0,1 1 0,-1-1-149,4 1 1,1-1-1,0 0 1,0 1-1,0 0 152,3 0 0,-1 1 1,1 0-1,0 0 0,1-1-78,-13-1 0,1-1 1,0 1-1,1-1 0,-1 0 1,1 1 76,1 0 0,0 0 0,0 1 1,0-1-1,1 0 0,0 0-47,3 0 1,0-1 0,0 0-1,0 1 1,1-1 0,1 0 37,1 0 1,1 0 0,1 0 0,-1 0 0,1 1 0,1-1 10,-14 0 1,-1 0 0,0 0 0,1 0 0,2 0 0,3 1 0,4 0-10,-8-1 0,4 0 1,4 1-1,2-1 0,1 1 1,1 0-1,-1 0 0,-2 0 1,-1 0-1,-4-1 3,3 1 0,-7-1 1,-4 0-1,0 0 0,4 0 1,5 1-1,9 1 1,13 2-6,-44-4 1,6 1-1,4 0 1,6 1 0,3 0-1,5 1 1,3 1-1,3-1 1,3 1 0,2 0-1,2 1 1,1 0-1,2-1 1,0 1 0,1 0-1,-1 1 1,0-1-1,-1-1 1,-1 1 0,-2 0-1,-3-1 1,-1 1-1,-4-1 1,-3-1 0,-4 0-1,-4 0 1,-4 0-1,-6-2-1,36 5 0,-9-2 0,-8 0 0,-5 0 0,-4-1 0,-1 0 0,1 0 0,3 0 0,4 1 0,7 1 0,9 0 0,-28-2 0,5 0 0,5 1 0,5 0 0,3 1 0,3 0 0,3 0 0,2 0 0,2 1 0,1 0 0,1 0 0,-1 0 0,-1 0 0,0 0 0,-2-1 0,-3 1 0,-2-1 0,-4 0 0,-4-1 0,-4 0 0,-5 0 0,-6-1 0,-6-1 0,-7 0 0,46 5 0,-17-1 0,-10-1 0,-5 0 0,0-1 0,5 1 1,4 0 0,0 1 0,1-1 0,-1 1 0,1-1 0,-1 0-1,-1 0 0,-1 0 0,1-1 0,-1 1 0,1-1 0,-1 1 1,0 0 0,0 1 0,1-1 0,-1 1 0,0-1 0,0 1-12,-2-2 0,1 1 0,-1-1 1,1 0-1,-1 1 0,-1-1 12,15 3 0,-1-1 0,0 1 0,0-1 1,-1 1-1,1-1 0,-1 1 0,0-1 0,-1 1 0,1-1-1,-2 1 0,0 0 0,-1 0 0,1-1 0,0 0 0,0 0 0,0 0 0,0-1 0,0 0 0,1 0 8,-13-1 1,-1-1-1,1 0 1,0 1-1,1-1 1,0 0-8,2 1 1,1-1 0,0 1 0,0-1 0,1 0 0,-1 0-1,2-1 0,1 0 0,-1-1 0,1 0 0,0 1 0,1 0 11,3 1 0,1 0 0,1 0 0,-1 1 0,1-1 0,0-1 1,-1-1 0,1 0 0,-1 0 0,1-1 1,0 0-1,0 0-13,1 0 1,0 1 0,1-1 0,-1 0 0,1 0 0,-1 1 16,0-1 0,-2 0 0,-1 0 0,3 0 0,2 0 0,4 0-10,-16-2 1,4 1-1,3-1 1,1 0-1,2 0 1,-1 0-1,-2 0 1,-2 0-1,-4 0-7,6 1 0,-5 0 0,-2-1 0,0 1 0,0 0 0,2 0 0,4 0-1,-7-1 0,4 1 1,2 0-1,1 0 1,0-1-1,0 1 1,-3 0-1,-3-1 0,-4 1 1,11-1 0,-5 1 0,-2-1 0,-2 0 0,-1 0 0,2 1 5,0 0 1,-1 0 0,0 0 0,1 1-1,-1-1 1,0 0-5,0-1 0,0 1 0,0-1 0,-1 0 0,1 0 0,0 0-1,-2-1 1,1 0 0,-1 1 0,0-1 0,1 0 0,0 0 0,2 1 0,1 0 0,0 0 0,1 1 0,-1-2 0,0 1 0,1-1 1,-1-1 0,1 0 0,-1 0 0,1 0 0,0 1 10,0 0 0,-2 0 0,1 0 0,1 0 1,3 0-1,5 0 7,-13-1 1,4 0 0,3 1 0,2-1 0,2 0 0,-1-1 0,-1 1 0,-3 0 0,-2 0-5,6 0 0,-4 0 0,-3 0 1,1 0-1,1 0 0,5 0 0,7 0-6,-17 0 1,5 0 0,5 0 0,3 0 0,2 0 0,1 0 0,0 0 0,0 0-1,-3 0 1,-3 0 0,-3 0 0,-6 0-2,21 0 0,-7 0 0,-3 0 0,-3 0 0,0-1 0,3 1 0,5 0-5,-7 0 1,3 0 0,3 0 0,1 1-1,0-1 1,-1 0 0,-1 0 0,-4 0 0,-4 0-4,3 0 1,-4 0 0,-3 0 0,-1-1 0,-1 1-1,0 0 1,2-1 5,14 1 1,-1-1-1,1 0 1,-1 0 0,1 0-1,0 0-6,-12 1 1,1 0 0,-1-1 0,1 1 0,0 0 0,0-1 0,-1 0 0,1 0 1,0-1 0,0 1-1,-1-2 1,1 1 0,1 1-1,-1-1-1,3 0 0,-1 1 0,1 0 0,1 0 0,-1 0 0,0 0 0,0-1 0,1 1 0,-1-1 0,1 0 0,-1 0 0,1 0 0,-1-1 0,1 1 0,-1 0 0,1 0 0,-1 0 0,1 0 0,-1 0 0,0 0 0,1 0 7,-1 0 0,0 0 0,1 0 1,-1 0-1,0 0 0,0 0 1,-1 0-8,-1 0 0,-1 0 0,0 0 0,0 0 0,0 0 0,-1 0 0,1 0 1,0 0 1,-1 0-1,1 0 1,-1 0 0,1 0-1,-1 0 1,1 0-2,0 0 1,-1 0 0,1 0 0,-1 0 0,1 0 0,0 0-1,-1 0 0,1 0 0,0 0 0,0 0 0,0 0 0,0 0 0,0 0 0,0 0 4,-1 0 0,-1 0 0,-1 0 0,1 0 0,2 0 0,2 0 0,4 0-3,-3 0 0,6 0 1,2 0-1,2 0 0,1 0 1,-1 0-1,-1 0 0,-3 0 1,-4 0 2,6 0 1,-4 0 0,-3 0 0,-1 0 0,0 0-1,3 0 1,4 0-5,-9 0 0,4 0 0,2 0 0,2 0 0,-1 0 0,0 0 0,-3 0 0,-2 0 0,-6 0-1,14 0 0,-5 1 0,-3-1 0,-2 0 0,0 0 1,1-1 0,-1 1 0,0-1 0,-1 0 0,0 0 0,0 0 0,0 0 0,1 0 0,-1 1 0,0 0 0,1 0 0,-1 0 0,0-1 0,1 0 1,-1-1 0,0 0 0,1 0 0,-1 0 0,1 0-1,-2 2 0,-1 0 0,0 0 0,1 0 0,3 0 0,4-1 0,-7 0 0,6-1 0,2 0 0,1-1 0,1 1 0,-2-1 0,-2 1 0,-5 0-5,8 0 0,-4 1 1,-3 0-1,0 0 1,2-1-1,4 1 4,-10-1 0,4 0 1,1 0-1,2-1 0,-1 1 1,-2 0-1,-2-1 1,-6 1 0,19-2 0,-5 0 0,-4 1 0,0-1 0,1 0 10,4 1 0,0 1 0,0-1 0,1 1 0,1-1-9,-12 0 0,1 0 0,1-1 0,0 1 0,1 0 0,0 1-1,4-1 0,1 1 0,1 0 0,0 0 0,0 0 0,1 0 0,-11 1 0,-2 0 0,1 0 0,1 0 0,1 0 0,3 0 0,4 0-1,-1 0 0,4-1 1,3 0-1,3-1 0,0 1 1,0 0-1,-1 0 1,-4 1-1,-3-1 1,4 1 1,-3 1 0,-3 0 0,-1 0 0,0-1 0,3 1 0,4-1-1,-8 1 0,4-2 0,2 1 0,2-1 0,0 1 0,-1-1 0,-3 1 0,-3 0 0,-5 0 0,10 1 1,-5 0 0,-4 0 0,-1 0 0,-1 0 0,2 0-1,0 0 0,0-1 0,-1-1 0,0 1 0,0 0 0,-1 1 0,13-1 0,-1 1 0,-1 0 0,0 0 0,-1-1 0,0 0 0,-1 0 0,0 0 0,-1 0 0,0 0 0,-2 0 0,-2 1 0,0 0 0,0 1 0,0-1 0,1 0 0,-1 0 0,0 0 0,0 0 0,-1 0 56,-2 0 0,-2 0 0,0 0 0,4 0 0,4 0-56,-7 0 0,5 0 0,3 0 0,2 0 0,-1 0 0,-2 0 0,-4 0 0,-1 0 0,-4 0 0,-1 0 0,0 0 0,2 0 0,4 0-1,3 0 0,4 0 0,3 0 0,0 0 1,0 0-1,-4 0 0,-4 0 1,12 0 0,-5 0 0,-3 0 0,0 0 0,2 0 2,2 0 0,1 0 1,-1 0-1,1 0 0,0 0-2,-17 0 0,1 0 0,-1 0 0,1 0 0,-1 0 0,1 0-1,-1 0 0,1 0 0,-1 0 0,1 0 1,-1 0-1,1 0-9,14 0 0,-1 0 0,1 0 0,2 0 1,5 0 8,-12 0 0,4 0 0,3 0 0,1 0 1,-1 0-1,-2 0 0,-5 0 2,-2 0 0,-4 0 0,-1 0 0,-1 0 0,2 0 0,3 0-2,1 0 0,4 0 0,2 0 0,0 0 1,-1 0-1,-3 0 0,-4 0 47,8 0 1,-4 0-1,-3 0 1,-1 0 0,2 0-47,2-1 0,-1 0 0,1 0 0,-1-1 0,1 1 0,0 0 0,0-1 0,0 1 0,0 0 0,1-1 1,0 1 0,2-1 0,-1 1 0,0 0 0,-1-1-1,-3 1 0,-1 0 0,1-1 0,-1 1 0,0 1-3,0-1 1,0 1 0,0 0 0,0 1 0,-1-1 30,-3 0 0,-3 0 0,1 0 0,2 0 0,3 0-32,3 0 0,5 0 0,2 0 1,1 0-1,-3 0 0,-5 0 36,-3 0 0,-4 0 0,-1 0 0,0 0 0,4 0-32,0 0 0,3 0 0,3 0 0,-2 0 0,-2 0 0,-6 0-66,13 0 1,-7 0 0,-1 0 0,1 0 65,3 0 0,1-1 0,0 1 0,1 1 0,-16-1 0,1 1 0,1 0 0,-1 1 0,1-1 0,2 1 0,-1 1 0,2-1 0,-1 1 0,2 0 0,2-1 0,0 1 0,2 0 0,2 0 0,4 0-54,-7 0 0,6 0 0,2 1 0,1 0 0,1-1 0,-4 0 0,-3 0 54,-2 0 0,-4 0 0,-1-1 0,-1 0 0,2 0 0,4 1-18,0-1 0,5 0 1,2-1-1,0 1 1,-2 0-1,-2 0 1,-6-1 15,7 0 1,-5 1 0,-3-1 0,0 0 0,0 0-6,-2 0 0,0 0 1,0 0-1,-1 0 0,1 0 7,0 0 0,-1-1 0,1-1 0,0 2 0,0-1 5,6 2 1,0 0 0,0 1 0,1-1-1,0 1-5,2-2 0,1 0 0,0 0 0,0 1 0,2 0 0,-11 0 0,0 1 0,1 0 0,1 0 0,0 0 0,1 1-1,3-1 0,-1 0 0,1 0 0,3 0 1,2 0-1,5 1 1,-11 0 1,4 0-1,4 1 1,2 0 0,2 0-1,-1 0 1,0-1 0,-3 1-1,-3 0 0,-2-1 0,-3 1 0,-1-1 0,-2 0 0,1 0 0,2 1 0,1-1 0,4 1 0,-5-1 0,4 1 0,3 0 0,1 0 0,1 0 0,-1 0 0,0 0 0,-2 0 0,-3 0 0,-4 0 4,14 0 0,-4 0 0,-2 1 0,-2-1 0,-1 0 0,1 1 0,0-1-4,1 0 0,-1 1 0,0-1 0,0 0 0,0 0 0,0 1 0,-1 0-2,0 0 1,-1 0-1,0 0 1,0 0-1,0 1 1,0-1-1,0 0 2,-1 0 0,-1-1 0,1 1 0,0-1 0,-1 0 0,0 1 0,0 0 0,-1 0 0,-3 0 0,0 0 0,1 0 0,2 0 0,2 1 0,4-1 0,-10-1 0,3 1 0,4 0 0,2-1 0,0 1 0,1-1 0,0 1 0,-3-1 0,-1 0 0,-4 0 0,16 1 0,-4-1 0,-2 0 0,-2 0 0,2 0 0,2 0 0,4 0 0,-17 0 0,4 0 0,2 0 0,1 0 0,1 0 0,0 0 0,-1 0 0,-3-1 0,-2 1 0,-4-1-1,11 0 0,-4 0 0,-3-1 1,-1 1-1,-1-1 0,0 0 1,1 1-8,1 0 0,-1-1 0,0 1 0,0-1 0,0 1 0,-1-1 0,1 1 8,0 0 0,1-1 0,-1 1 0,0-1 0,0 1 0,0 0 0,0-1 6,0 1 0,0-1 1,0 1-1,0-1 1,0 1-1,0-1 0,0 1-6,0 0 0,0 1 0,0-1 0,0 1 0,0-1 0,0 1 0,0-1 0,0-1 0,0 0 0,1 0 0,-1 0 0,0-1 0,0 1 0,-1 1 18,13 0 0,-2 1 0,0 0 1,2 0-1,2 0 0,5 0-18,-17-2 1,4 0 0,3 0-1,3-1 1,-1 1 0,1 0 0,-2-1-1,-3 1 1,-4 0-1,6 1 0,-5-1 0,-2 1 0,0 0 0,0 0 0,2 0 0,4-1 0,-7 0 1,4 0 0,3 0-1,1 0 1,1 0 0,-2-1-1,-2 1 1,-3 0 0,-5-1 25,11 2 1,-4-1-1,-3 0 1,-3 0 0,1 0-1,1 0-26,2-1 0,-1 0 0,1 1 0,-1-1 0,0-1 0,-2 1-1,12 0 0,0-1 0,-2 0 0,1 1 0,-1-1 1,0 1 0,1 1 0,-1-1 0,0 1 0,-1-2-24,-3 0 1,0-1 0,0 0 0,-1 0 0,0 1 23,-1 0 0,-1 0 0,0 0 0,0 0 0,1 0 70,-1 0 0,0 1 0,0-1 0,3 0 1,4 0-71,-7 0 0,5 0 0,2-1 0,2 1 0,0 0 0,-2 0 0,-5 1-29,-1-1 0,-4 1 0,-2 0 0,1 1 1,1-1-1,5 0 28,-7 0 0,4 1 1,3-1-1,1 0 0,-1 1 1,0-1-1,-4 0 0,-4 0 36,5 1 0,-4-1 0,-2 0 0,-2 0 0,1 0 0,2 1-34,2 1 1,2 0 0,-1 0 0,1 0 0,-1 0 0,-1 0-2,-2-1 0,0 1 0,-1-1 0,1 0 0,-1 0 0,0 0 1,17 1 0,0 0 0,0 0 1,-1 0-1,0 0-73,-1 1 0,0-1 0,-1 1 0,1 0 0,-1 0 72,-2-1 0,1 0 0,-1-1 0,0 1 0,0 0 62,-3 0 0,-2 0 1,1 0-1,2 0 1,4 0-63,-9-1 1,3 0 0,4 1 0,0 0 0,0-1-1,-3 0 1,-3 0-30,12 0 1,-5 0 0,-2 0-1,2-1 1,4 1 28,-13 0 0,4 0 0,3-1 0,0 1 0,-2 0 0,-2-1 0,-4 0 0,8 0 0,-3 0 0,-3-1 0,-1 0 0,2 0-1,3 1 0,1 1 0,-1-1 0,1 0 0,0 0 43,1 0 0,-2-1 0,1 0 0,3 0 0,6 1-42,-20 1 0,4 0 0,4 1 0,1 0 0,1 0 0,-2 0 0,-2 0 0,-3 0-55,8-1 1,-3 1 0,-3-1 0,1 1 0,2 0 0,3 0 53,-7 0 0,3 1 1,3-1-1,1 1 1,-1 0-1,-1 0 0,-3-1 1,-4 0-10,5 0 1,-4-1 0,-3 0-1,-1 0 1,0 0 0,2 1 8,2 0 0,1 0 0,-1 0 0,1 0 0,-1 0 0,0-1 52,-1 0 1,0 0 0,-1-1 0,1 0 0,-1 0 0,0 0-50,15 1 0,0 0 0,0-1 1,-1 1-1,-1-1-43,-2-1 0,-1 1 0,0-1 0,-1 0 0,-1-1 42,-2 1 0,-1-1 0,0-1 0,-1 1 0,0 0 23,-1 0 1,-1 0 0,0 0 0,0 0 0,-1 0-24,-3 0 0,0 0 0,-1 0 0,1 0 0,0 0-1,-1 0 0,0 1 0,1-1 0,2 0 0,4-1 1,6 0 1,5-2 0,3 0 0,0 0 0,-2 0 0,-3 0 12,0-1 1,-3 0 0,-1 0 0,1-1 0,4 1-15,-14 0 0,3-1 0,3 1 0,0-1 0,-1 0 0,-3 1 0,-4-1-63,9-1 0,-5-1 0,-1 1 0,-2 0 0,2 0 63,-1 1 0,0 0 0,0 0 0,0 0 0,-1 0 1,-1 0 0,0 0 0,-1 0 0,1 0 0,0 0 20,1 0 0,1 0 0,-1 0 0,1 0 0,-2 0-21,16-1 0,-1 0 0,1 0 0,6-1-19,-13 1 1,6-1-1,3 0 1,1-1-1,-3 1 1,-5 0 16,-2 0 1,-5 0 0,-1 1 0,1-1 0,4-1-10,1 1 0,3-1 1,2-1-1,0 1 0,-3-1 1,-4 1 10,13-1 0,-4-1 0,-3 1 0,1 0 0,-3 1 0,0-1 0,0 2 0,0-1-2,4 0 1,1 0 0,1 1-1,-2-1-22,-1 2 0,0-1 0,0 1 0,0 0 22,-2 1 1,-1 0 0,2 0-1,5 1 0,-12 0 0,5-1 0,3 1 1,0 0-1,-2 0 0,-5 1 2,-3 0 0,-5 0 0,-1 0 0,1 1 0,5-1 0,2 0 0,4 0 0,2 0 0,0 0 0,-3 0 0,-5 0-2,11 0 1,-5 0 0,-3 0 0,2-1-8,4 1 1,0 1-1,0-1 1,1-1 8,-1 0 0,1-1 0,0 0 0,0 1 29,2 0 1,0 1-1,1 0 1,0-1-30,-1-2 0,1 0 0,0 0 0,-1 0 0,-2 2 0,-1 1 0,1 0 0,0-1 0,0 0 0,-1-1 0,3 1 0,4-1-1,-17 2 0,5 0 0,3 0 0,-1 0 0,-2 0 0,-3 0 1,-2 0 0,-4 1 0,-2-1 0,2 0 0,4 0 0,1 0 0,4 0 0,3 0 0,-2 0 0,-2 0 0,-7 0 10,8 0 0,-7 0 0,-2 0 0,2-1-10,5 0 0,1 0 0,0-1 0,-2 0-3,-5 0 0,-1 1 0,-1-1 0,1 0 3,2 0 0,0 0 0,0 1 0,0-2 0,-2 1 0,0-1 0,1 0 0,5 0 0,4 0 0,5 0 0,3 0 0,-1-1 0,-6 1 0,3-1 0,-5 0 0,0 0 0,5 0 0,-1 0 0,5-1 0,2 1 0,-3-1 0,-6 2 0,-4 1 0,-5 0 0,-2 0 0,2 1-4,0-2 0,0-1 0,1 1 0,0 1 4,1 1 0,1 1 0,0 0 0,-1-1 1,-3 0 0,-1-1 1,-1 0-1,1 1 0,-1 0 1,1 1-1,-1 0 1,0 0 85,-3 0 1,0 0 0,0 0 0,-1 0-88,21-2 0,-1 1 0,6 0 4,-22 2 1,4 1-1,2 0 1,0-1-1,-5 1-4,2 0 0,-3-1 0,0 1 0,3 0 2,-3 0 1,3 1-1,1 0 1,-2 1 0,-5-1 0,21 0 1,-6 0 0,0 0-4,-2 0 0,1 0 0,-1 0 162,0 0 0,0 0 0,1 0-162,-1 0 0,0 0 0,1 0 2,3 0 0,0 0 0,0 0-2,-3 0 0,0 0 0,1 0 1,3 0 1,1 0 0,5 0-2,-21 0 0,3 0 0,3 0 0,0 0 0,-4 0 92,7 0 1,-4 0 0,1 0 0,4 0-102,-1 0 0,3 0 0,2 0 0,-2 0 1,-4 0-112,1 0 1,-3 0 0,-1 0 0,0 0 127,4 0 0,-1-1 1,2 1-1,-1 1-7,3 0 1,0 0-1,1 1 1,0-1 38,0 1 0,0-1 1,0 1-1,0 0-40,0 1 0,-1 0 0,3 0 0,5 1-85,-12-1 1,5 0 0,2 0-1,1 0 1,-2 0 0,-4 0 85,-2-1 0,-4-1 0,-1 1 0,1-1 0,4 1-1,4 1 0,4 0 0,3 0 0,-1 0 0,-3 0 0,-5-1-94,11-1 1,-6-1 0,-2 0 0,1 0 93,-1 2 0,0-1 0,-1 1 0,-1-1 76,-6 1 1,-1-1 0,-1 0 0,0 1-77,-1-2 0,1 0 0,-1 0 0,0 1 0,18 1 0,-1 0 0,0 0 0,-23-2 0,1 0 0,0 0 0,0 0-2,20 0 0,-1 0 1,7 0-28,-22 0 0,6 0 1,2 0-1,-2 0 0,-4 0 17,-1 0 1,-5 0 0,1 0 0,3 0 11,0 0 0,4 0 0,1 0 0,-2 0 0,-6 0 256,13 0 1,-6 0 0,-1 0-244,-1 0 0,0 0 1,-2 0-13,-6 0 1,-1 0 0,-1 0-2,27 0 0,-3 0 0,-7 0 0,3 0 0,-8 0 0,4 0 0,-2 0 0,-15 0 0,-1 0 0,2 0 196,21 0 0,4 0 0,-2 0-211,-13 0 0,-3 0 0,1 0-13,-2 0 0,1 0 0,-1 0 11,4 0 0,0 0 1,-2 0 16,-8 0 0,-3 0 0,-1 0 292,19 0 0,-4 0-292,-14 0 0,-5 0 2145,23 0-2084,-39 0 759,-26 0-814,-22 0 1837,0-12-1860,0-2 1096,0-22-1079,0-3 34,0-22-32,0 6 1,0-4-3,0 5 0,0-2-421,0-22 1,0-3 420,0 9 0,0 0-493,0-5 1,0-3 492,0-7 0,0-1 3,0-1 0,0 1-3,0 0 0,0 0 2,0 6 1,0 1-3,2 9 0,-4 0-115,-12-15 1,-5 4 55,7 28 0,-5 4 20,-15-15 0,-7 8-1,-23 7 35,-11 2-62,-11 11-364,-3 6 434,35 13 0,-4 2-1,-9 3 1,-3 1 25,-3-2 0,-7 0-28,-3 2 0,-9 1 0,4 0-3,-10-2 1,0 1-512,11 2 0,-5 1 0,8 0 514,0-2 0,4 0 19,-6 5 1,0 0-37,5-2 0,-2 0-3,-8 5 1,-3 1 2,-2-2 0,-7-1 34,26 4 0,-6 1 0,-1-1 0,3 0-16,-7-1 1,3-2 0,-5 1-440,0 1 0,-5 0 1,-1 0-1,6-1 453,-1 0 0,4 0 0,-1 0-15,-10-2 0,-1 0 0,0 0 0,3 1 0,0 0 0,1 1 0,-1-2 0,0-1 0,0 1-247,-3 2 0,0 0 0,1 0 224,6 1 1,0 1 0,0 0 22,-1 0 0,0 0 0,-6 0 8,17 2 1,-4 0 0,-3 0 0,0 0 0,5 0-28,-4 0 1,4 0-1,-1 0 1,-5 0 18,-2 0 0,-6 0 0,-1 0 0,1 0 0,4 0-201,1 0 1,3 0 0,1 0 0,-1 0 214,-8 1 0,0-1 0,-2 0 0,0-1-13,19 0 0,-1-1 0,-1 0 0,0-1 1,-1 0-46,-4 1 0,-2 0 0,0-1 0,0 0 0,-1-1 44,1 0 0,0-1 0,-1 0 0,-2 0 0,-5-1-4,9 1 1,-5 0 0,-3 0 0,-1-1 0,1 1 0,2 0-1,4 0-87,-12 0 0,5 1 0,1 0 0,-1-1 0,-3 1 94,14 0 0,-4-1 0,-1 0 1,-1 1-1,2-1 0,3 2 1,6 0 46,-21 0 0,7 1 1,2 1-1,0 0-56,1-1 1,-1 1-1,1-1 1,2 1-10,8 1 0,2 0 1,0 0-1,-1 0 23,-1 0 1,-1 0-1,0 0 1,2 0-9,-19 0 0,1 0 0,0 0 80,20 0 1,0 0-1,-1 0 1,0 0-80,2 0 1,1 0-1,-3 0 1,-6 0-1,5 0 1,-7 0 0,-3 0 0,-2 0 0,2 0 0,4 0-2,-2 1 0,3 0 0,1 1 0,-2-1 0,-5 0-1,-3-1 0,-5 0 0,-2 0 0,-1 0 0,3 1 0,4-1-88,3 1 0,4 0 0,1 0 0,2 0 0,-1 1 96,0-1 1,0 0 0,0 0 0,1 0 0,0 0 8,1 0 0,1-1 0,0 0 1,0 0-1,2 1-16,-18 1 0,1 1 0,1 0 0,1 0 1,4-2 1,3 1-1,-2-1 1,-3 2-2,2 0 0,-4 2 0,-1 0 0,2 0 0,4 0 0,1 0 0,4 0 0,1 1 0,-3-1-2,2 1 1,-3 0 0,-1 0 0,3 1 0,5-1 1,-16 2 0,7 1 0,-1-1 0,-5 0 0,0 1 0,1-1-2,5 0 0,2 0 0,-2 1 2,-5 1 0,-1 1 0,0-1 40,7-3 1,0 0 0,0 0-39,-6 1 0,-2 0 0,2-1-4,7-2 0,1-1 0,-6 0 5,-1 0 0,-7 1 0,-1 0 0,5-1-3,19-2 0,4 0 0,0 0 0,-5 0 0,1 1 0,-5 1 0,-1-1 0,1 1 0,5-1 0,-1-1 0,4-1 0,2 1 0,-2 0 8,-3 1 0,-1 0 1,1 0-1,0 0-8,2 1 0,0-1 0,1 0 0,0 0 167,-22 2 0,0-1 0,2 0-167,7-2 0,1 0 0,-3 1 1,7-1 0,-4 2 1,1-1-1,4-1 1,-3-1 0,3-1 0,-2 0-2,9 1 0,-3 1 0,1 0 0,5-1 0,-2-1 0,4-1 0,0 2-2,-1 0 0,-1 1 0,-1 0 0,-6-1 0,-1-1 1,-2 1 1,-5 2 0,-1 1 0,-2 0 0,-2-2 0,-1 0 0,0 1 0,-4 2 0,0 2 0,1-1 0,8-2 0,0 0 0,-4 2 0,2 1 0,-5 3 0,-1 0 0,8-2-2,3-2 0,7-2 0,-5 2 2,1 2 0,-4 2 0,1-1 0,6-1 0,7-3 0,6-1 0,-2 1 0,-3 1 0,-1 0 0,-1 0-11,-2-1 0,-1-1 0,0 0 11,-4 0 0,0 1 0,-1-2 1,-1 0 1,-1-1 0,-6 0-1,-2 2 1,-7 1-1,-2 0 1,6-2 6,16-2 0,4-1 1,-1 0-1,-3 2-55,-17 1 1,-4 2 0,1 0 0,4-2 42,-5-1 1,5-3-1,1 2-9,0 0 0,1 2 0,-2-2-24,18 0 0,-1-1 1,-2-1-1,1 1 44,-3 0 0,1 0 0,-2 0 0,-2 0 39,-7 0 0,-1 0 0,-2 0 0,-1 0-46,16 0 0,0 0 0,-1 0 0,0 0 0,0 0 0,-3 0 0,1 0 0,-1 0 0,-2 0 0,-5 0 0,7 0 0,-5 0 0,-2 0 0,-2 0 0,1 0 0,3 0 0,4 0 0,-9 0 0,5 0 0,1 0 0,0 0 0,-5 0 0,0 0 1,-5 0 0,-2 0 0,1 0 0,5 0 0,7 0-88,-3 0 0,8 0 0,3 0 0,-1 0 87,3 0 0,0 0 0,2 0 0,1 0 0,-17 0 0,2 0 0,1 0 183,2 0 1,1 1 0,1-2-184,3 0 0,0-1 0,0 0 0,-4 0 0,0 0 0,0-1 0,2-1 0,0 0 0,-8-1 1,9 2 0,-7-1 0,-3 1 1,0-1-1,5 0 27,0 0 0,4-2 0,-1 1 0,-5 1-30,-6-1 1,-5 2 0,-3-1 0,3 0 0,5 0 29,2 0 1,5-1 0,2 0 0,-2 1-25,-3 0 0,0 2 0,-1-1 1,1-1-5,-1 0 0,0-1 0,1 1 0,0-1 0,2 2 0,0-1 0,1 1 0,-1 0 0,3-2 0,0 1 0,-2-1 0,-4 0-2,0 2 1,-6-1 0,-2 0 0,2 1 0,4-1 1,-2 1 0,4-1 0,0 1 0,-4-1 0,4 1 0,-5 1 0,0-1 0,1 1 0,7 0-15,3 0 0,4 0 1,3 1-1,-2 0 15,-1 1 0,0 0 0,0 0 0,0 0-9,2-1 1,1-1 0,-1 1-1,0 0-55,-2 0 1,0 1-1,0 0 1,0-1 70,1 0 0,-1 0 0,0-1 0,0 1-109,-3-1 0,0 1 0,0-1 0,-1 1 99,-3 1 0,1-1 0,-3 1 1,-7 0 6,9-2 1,-7 1 0,-3-1-1,0-1 1,1 1 0,5 1-53,3-1 1,3 1 0,3 0 0,-3-1 0,-4 1 40,-3-1 1,-5 0-1,-2 0 1,0 0-1,3-1 1,7 1 42,-13-1 1,7 0 0,3 0 0,-1 0-25,-1 0 1,2-1 0,-1 1-1,0 0-12,-1 0 0,-1 0 0,-1 0 0,2-1 0,4 1 0,0 0 0,0 0 0,0 0 0,-2 0 0,0 0 0,0-1 0,0 1-6,-1 0 1,1 0-1,0 0 1,0 0 5,4 0 0,1 0 0,-2 0 0,-7-1 1,9 1 0,-6 0 0,-4 0 0,0 0 0,2 0 0,5 0-1,4 0 0,4 1 0,3-1 0,-3 0 0,-4 0 0,-6 0 0,-4 0 0,-4 0 0,1 0 0,3 0 0,6 0-50,6 2 0,5-1 0,3 1 0,-1 0 1,-1-1 49,-4 0 0,-1 0 0,-1-1 0,1 1 0,0 0 0,2 1 0,-1 1 0,1 0 0,0 0 0,-1 0 0,-1-1 0,0 0 0,-1-1 0,1 1 0,1 0 0,4 1 0,1 0 0,0 0 0,-2 0 0,-3 0 5,-4 0 1,-5 0-1,-2 0 1,0 0 0,2 0-1,4 0-5,1 0 0,3 0 0,2 0 0,-1 0 0,-4 0 0,2 0 0,-3 0 0,-3 0 0,1 0 0,3 0 0,4 0 1,-18 0 1,6 0-1,1 0 1,1 0-1,1 0 0,1 0 1,0 0-1,0 0 0,1 0 1,-1 0-1,1 0 1,0 0-1,2 0 1,1 1-1,0-1 1,1-1 5,3 0 0,2 0 0,-1-1 0,2 1 71,1-1 1,0 1 0,1-1 0,1 0-78,3-1 0,1 0 1,-1-1-1,-5 1-30,-2-1 0,-6 1 0,-1-1 0,0 0 0,4 1 29,-4-1 0,4 1 0,0 0 0,-5-1-3,-1 0 1,-5 1 0,-1-1 0,1 0 0,5 1 40,-4 0 0,4 0 0,2 0 1,-2-1-37,-3 1 1,0 0 0,-1 0 0,-1 0-3,18 0 0,0 1 0,0-1 0,-3 1 0,-5 0 0,-7-1 0,-7 1 0,-3 0 0,-1 0 0,3 0 0,4 0 1,1 0 0,5 1 0,1-1 0,-1 1 0,-4 0-1,-2 0 0,-5 0 0,-2-1 0,1 1 0,4 1 0,5-1 0,-9 1 0,5 0 0,4 0 1,0 0 0,1 0 0,1 0 1,1 0-1,1 0 11,4 0 1,0 0 0,1 0 0,1 0-13,1 0 0,1 0 0,0 0 0,1 0 0,4 0 0,0 0 0,1 0 0,0 0 0,0 0 0,0 0 0,0 0 0,1 0 0,-21 0 0,1 0 0,-7 0 4,22 0 0,-6 0 1,-1 0-1,0 0 1,5 0-5,-1 0 0,3 0 0,1 0 0,-4 0 0,3 0 0,-5 0 0,0 0 0,2 0 0,5 0 178,-20 0 1,7 0 0,1 0-196,3 0 0,2 0 0,-1 0 254,-2 0 0,-1 0 0,1 0-236,6 1 1,1 1 0,-2 1 71,-8 0 1,-2 1 0,1 1-72,1 1 0,2 1 0,-2 0-4,-4 1 0,-1 0 0,-6 1 2,20-2 0,-6 1 0,-2-1 0,1 1 0,5-2 1,0 0 1,4-1-1,0 1 1,-4 0-2,2 0 0,-4 2 0,-2-1 0,2 1 0,6-3 15,-21 1 0,7-2 0,-1 0-15,2 1 0,-1-1 0,0 0 123,19-1 0,-1 0 1,0 0-1,-1-1-123,-1-1 0,-1-1 0,-1 0 0,1 0 0,-3 1 0,0 1 0,-1-1 0,-1 1 0,-5-1 0,-2 1 0,0-1 0,-1 0-2,2 0 1,1-1 0,-2 0-1,-7 1 1,10 0 0,-5 1 0,-5 0 0,1 0 1,1 0-1,5 0 1,2-1 0,3-1 0,2 0 0,-1 0 0,-4 0-10,-1 1 1,-4 0 0,-1 0-1,0 0 1,3 0 0,5 0-250,-10 0 0,6 1 1,3-1-1,-1 0 271,2 0 1,2-1 0,0 0 0,1 1-12,3 1 0,2 1 1,0 0-1,1 0-49,-21-2 1,2-2 0,0 2 47,6 3 0,0 0 0,-5-1 0,18-2 0,-5-1 0,-2 0 0,1 0 0,5 1 1,1 1 0,5 2 1,-1-1-1,-5-1 0,-3-1 0,-6-1 0,-2 0 1,2 0-1,6 1-41,-20 0 0,6 1 0,-1 0 40,16 0 0,-1-1 0,0 0 0,-1 1-27,-1-1 1,-1 1-1,-1 0 1,0 0 26,-4-1 0,-2 1 0,0 0 0,0 0 36,1 0 1,-1 1 0,0 0 0,-1 0-37,-3-2 0,-2-1 0,1 0 0,1 0 1,5 1 1,2 1-1,-2-1 1,-6 1-83,11-2 0,-6 0 0,-3 0 1,0 0-1,2 0 0,4 0 81,0 0 0,5 0 0,0 0 0,-1 0 0,-4 0-5,-1 0 0,-5 0 1,-2 0-1,0 0 1,2 0-1,4 0-67,0 0 0,3 0 0,3 0 1,-1 0-1,0 0 78,-2 0 1,0 0 0,0 0 0,0 0 0,-2 0-45,-3 0 0,-2 0 0,0 0 0,0 0 0,-1 0 39,1 0 0,0 0 0,0 0 0,-1 0 0,1 0 22,-1 0 1,1 0 0,-1 0 0,-2 0 0,-5 0-24,12 0 1,-4 0 0,-4 0 0,0 0 0,0 0-1,3 0 1,4 0-1,3 0 0,4 0 0,2 0 0,0 0 0,-1 0 0,-4 0 4,0-1 1,-4 1 0,-2-1 0,0 1 0,2-1 0,3-1 0,5 1 19,-5-1 1,5 0-1,3-1 1,1 0-1,-1 1-26,-17-2 1,0 1 0,1 0-1,0-1 2,5-2 0,0 0 0,1-1 0,1 2 3,1 1 0,1 1 0,0 0 0,1-1-3,1-1 0,1-2 0,0 1 0,0 0 1,-1 2 0,1 1 1,0 0-1,-1-1 75,3 0 0,0-1 0,-2 1 0,-5-1-76,11 2 0,-4 0 0,-4 0 0,0 0 0,1 0 0,5 0 62,-2 0 1,4 0 0,1 1-1,-2-1 1,-4 0-64,-2 1 0,-5 0 0,-2-1 0,-1 1 0,3 1 0,5-1-30,1 0 0,4 1 1,2 0-1,0 0 1,-1 0 30,-2 0 0,-1 0 0,0 0 0,0-1 0,0 2 0,0-1 0,0 1 0,1 0 0,-1 0 0,0-1 27,0 0 1,0 0 0,1 0 0,-1-1 0,-1 1-28,1 1 0,1 0 0,-1 0 0,-3 1 0,-5-2-93,6 1 1,-6-1-1,-4 0 1,-1 0-1,1 0 1,2 1-1,4-1 93,2 0 0,4 1 0,1 0 0,1 0 0,-3 0 0,-3-1-36,-4 1 0,-5-1 1,-3 0-1,0 1 1,1-1-1,3 0 0,4 0 36,-9 0 0,5 0 0,2-1 0,1 1 0,-2 0-1,-1 1 0,0 0 0,0 0 0,-1 0 0,1-1-1,0-1 1,-1 0 0,1 0 0,0-1 0,-1 1 0,1 0 0,0 1 0,0 0 0,1-1 0,0 1-1,2 0 1,2-1 0,-1 1 0,1 0 0,0-1-6,2 0 1,0 0 0,0-1-1,0 1 1,2 0 3,2 0 1,0 1 0,2 0 0,-1 0 0,1-1-8,-16-1 0,1 0 0,-1 0 1,1-1 7,2 2 1,1-1-1,-2 0 1,-6-1 1,14 1 0,-6-1 0,-3-1 0,0 1 0,1 0 0,5 0 0,-1 1 0,5 0 0,0 0 0,-1 0 0,-5 0-1,10 0 0,-4-1 0,-2 1 1,-1-1-1,0 0 0,3 1 0,4 0-4,-12 0 1,5 0 0,1 1-1,1 0 1,-2 0 4,-5 0 0,0 1 0,0-1 0,-1 1 0,0 0 41,1-1 0,0 0 0,-1-1 0,-2 1 0,-5 0-41,10 0 1,-6 0 0,-2 0 0,-2 1 0,1-1 0,2 0 0,5 0-14,4 0 1,3 0-1,2-1 1,1 1-1,-2 0 1,-4-1 12,-2 1 0,-4-1 0,-2 1 0,0-1 0,1 0 0,4 1 0,5-1-2,-5 1 1,6-1 0,2 1 0,1-1 0,-1 1-8,1-1 0,0 1 0,0-1 0,0 1 0,0-1 30,2 1 0,0-1 0,0 1 0,1-1 0,-1 0-15,0 0 1,1-1 0,-1 0 0,0 1 0,0-1-7,-1 1 0,1 1 0,0-1 0,-3 1 0,-3-2 0,-4 0 1,-4-1 0,-2 0 0,-1 0 0,2 0 0,5 0-41,1 2 1,4 0-1,2 0 1,-1 0-1,-4 0 43,3-1 1,-4-1 0,-2-1 0,2 1 0,2 0 0,7 1-3,-8 0 0,6 0 1,3 1-1,-1 0-1,1-2 0,-1 0 0,2 1 0,-1 0 8,3 0 1,0 1-1,0 0 1,0 0-9,0 0 0,0 0 0,-1 0 0,1 0 1,-3 0 1,0 0-1,0 0 1,0-1-2,0 0 0,0-1 0,-1 0 0,0 1 111,-3 0 0,1 1 0,-3 0 0,-5-1-112,9 0 0,-6 0 0,-2 0 0,-2-1 1,3 1-1,3 1-21,-1 1 0,4 0 0,1 1 0,-2 0 0,-3-1 22,-4-1 0,-4 0 0,-3 0 0,1 0 0,2 0 0,6 1 53,4 0 0,3 1 0,3 0 0,1 0 1,-2-1-62,-3-1 0,0 0 0,0-1 0,0 0 0,0 0 10,-3 1 0,1 1 1,-1-1-1,0 1 0,0-2 4,-2 0 1,1-1 0,-2 0 0,1 0 0,-2 1-102,-6 0 1,-1 0-1,0 0 1,-1 0-1,0 0 95,17 0 0,-1 0 0,1 0 0,-1-1 0,0 1 0,-2 0 0,-3 0 0,-2 1 0,0 0 0,-1 0 0,0 0 0,1-1 0,-2 1 0,-1 0 0,1 0 0,0 0 0,-1 0 0,0 0-6,0 2 1,1-1-1,0 1 1,-2 1-1,-3-1 1,-3-1 5,17 1 1,-3 0-1,-4 0 1,-1 0 0,0-1-1,0 1 1,1 0 0,3-1-1,4 1 15,-18 0 1,4 0-1,3 0 1,1 0 0,-2 0-1,-4-1-15,12 2 0,-4-1 0,-2 0 0,-1 0 0,1 0 0,3 0 0,4 0 0,5 0 0,-11 0 0,6 0 0,4 0 0,1 0 0,-1 0 0,0 0 0,0 0 0,0 0 0,1 0 0,1-1 122,-10 1 0,2-1 0,-2 0 0,-6 0-122,11 0 0,-5 0 0,-3 0 0,-1 0 0,2 0 0,5 0 19,2-1 0,3 1 0,2-1 0,-1 0 0,-6 1-21,-3 0 0,-6 0 0,-3 0 1,1 0-1,2 0 0,5 0-50,2-1 0,4 0 0,2 1 0,1-1 0,-2 1 52,-3 0 0,1 1 0,-1 0 0,0 0 0,0-1 0,1 0 0,-1 0 0,0-1 0,0 1 0,1 0 1,-1 0 0,0 1 0,0 0 0,1-1 1,-1 1-2,0 0 0,1-1 0,-1 1 0,0 0 0,0-1-20,-1 0 0,-1 0 1,0-1-1,0 1 1,0 0 19,3 1 0,2 1 0,-1 1 0,-3-2 0,-5 1-64,4-2 1,-6 0 0,-3-1 0,-2 0 0,1 1 0,2-1 0,5 1 65,3 0 0,5 1 0,2 0 0,-1 0 0,-2-1 0,-4 0-11,7 1 1,-5-2 0,-2 1 0,-1 0 0,0-1 0,1 1 0,3 0-1,3-1 9,-6 1 0,4 0 0,2 0 0,1 0 0,-1 0 0,0 0-1,-3 0 0,-1 0 0,1 0 0,-1 0 1,0 0-1,0-1 1,-1 0 0,0 0 0,-1 0 0,1 0 0,-1 0 0,1 0 0,1 1 1,1 0 0,-1 0 0,1 0 0,-1-1 0,1 0-1,-1 0 0,1-1 0,-1 0 0,1 0 0,0 0 0,1 0 1,-13 0 0,1 0 0,0 0 1,0 0-1,1 0-1,3 0 0,2 1 0,-1-1 0,-2 0 0,-5 0 4,10-1 0,-4-1 0,-4 0 0,0 0 0,0 0 0,2 0 0,4 0-4,3 1 0,4 0 0,2 1 0,-1-1 0,-1 0 0,-3 0 0,-3-1 0,-5-1 0,-1 0 0,-1 0 0,1-1 0,4 1 0,4 0 1,-9 0 0,5-1 0,3 1 0,1-1 1,-1 1 4,1-1 1,1 1 0,0-1-1,1 1 1,0-1-5,3 1 0,0-1 1,1 1-1,0-1 0,0 0-2,2 1 0,1 0 0,-1-1 0,2 1 0,-1-1 1,-13-1 1,1-1-1,-2 1 1,-3-1 5,1 2 1,-5-1 0,-1 0 0,1 0 0,5 1-8,0-1 0,4 1 0,0 0 0,-4 0-1,4 0 0,-4 1 0,-1-1 0,2 1 0,7 0 1,4 1 0,6-1 0,1 1 0,-1 0-10,-4 1 0,0 1 0,0-1 0,0 0 10,0-1 0,0 0 0,0 0 0,-2 0 36,-5 2 1,-2 1 0,0 0-1,-1-1-36,-2-1 0,0-2 0,-1 1 0,-1 1 0,13 1 0,-1 1 0,-1 1 0,-1-1 0,-1 1 0,-4-1 0,0 0 0,-2 1 0,-3-1 0,-7 1 0,14 1 0,-6-1 0,-5 0 0,-1 1 0,-2 0 0,1 0 0,2-1 0,5 1 0,1 0 0,3 0 0,2 0 0,0 0 0,0 0 0,-3 0 0,-3 0 0,6 0 1,-4 0 0,-2-1-1,-1 1 1,-1 0 0,1-1-1,3 1 1,2-1 0,4 1 9,-15-1 0,5-1 0,3 1 1,1 0-1,1 0 0,-1 0-10,2 1 0,1-1 0,0 1 0,1 1 0,0-2 0,2 1 0,-13-1 0,1 0 0,1-1 0,1 1 0,1 0 5,4 0 1,1 1 0,1-1 0,1 1-1,1 0 112,-11-1 0,3 1 0,0-1 0,-3 0-111,8-1 1,-3 0 0,-1-1-1,2 0 1,6 1-7,3 1 0,5 0 0,1 0 0,-4 0 40,-13-2 1,-5-1 0,2 0 0,7 1-43,3 1 0,5 1 0,-1 0-13,-4-2 0,-1 0 0,-1 1 15,15 1 0,0 0 0,-2 1 0,0-1 1,-4-1 1,-1 0-1,-1 0 1,-1-1-1,-8 1 1,-2 0-1,-1 0 1,0 0-2,-3 0 0,1-1 0,-2 1 0,0 0 1,16 1 0,1-1 0,-1 1 0,-3-1 0,-5 0 3,5 1 0,-5-2 0,-4 1 0,-1-1 0,1 1 0,2-1 0,4 1-3,-12-1 0,4 0 0,2 0 1,-2 0-1,-6-1-91,12 1 0,-4 0 1,-4-1-1,0 1 1,1-1-1,4 1 1,4 0 90,-6-1 0,5 0 0,3 0 0,1 0 1,-3-1-27,-2 1 1,-1-1 0,0-1 0,1 1 0,-1 0 24,2 0 0,1-1 0,0 1 0,-1-1 0,1 1 0,0-1 0,-1 1 0,1-1 0,0 1 0,2 0 77,4-1 1,3 1-1,-1 0 1,-1 0-1,-4 0-78,-4 1 0,-4-1 0,-3 1 0,1 0 1,3 0-1,5 0 59,-11 0 0,6 0 0,1 0 0,-4-1-60,2 2 1,-4-1 0,-1 0 0,4 0 0,9 1 1,-5-1 0,9 1 0,1 0-10,4 0 1,1 0 0,2 0 463,-24-2 1,3-1-422,10-2 1,1 0-34,1 2 0,1 0 16,8-2 1,0 0-14,-1 3 0,-4 0 10,7 0 0,-4 0 0,4 0-13,-9-1 0,-1 0 17,10 1 0,-3-1 0,3 2-17,-7-2 0,3 1 0,-2 2 0,-2 1-3,-3-3 0,-2 1 3,0 4 0,1 0 3,6-1 0,-1-1 27,-12-3 1,5 1 811,31 3 1,3 1-832,-3-5 1,10 1 1339,21 5-1368,4 0 2448,7 0-2397,-10 0 1002,-12 0-1030,9 0 171,-19 0-121,-2-6-51,-4 5 23,3-5-28,3 6 6,19 0-6,3 0-6,2 0 6,20 0 101,-9-5-67,11 3 33,0-3-56,0 5-313,0 0 302,0 5 0,0 36 0,0 19 56,11 34-495,-5-44 0,1 1 442,5-1 0,1 0 47,0 44-289,-2 0 278,-11-18-39,0-2 11,0-17 45,0-12-56,0-9-6,0-11 866,0 6-860,0-5-11,0 38 11,0-14 274,0 24-341,0-18-118,0-6-33,0 0-499,0 0-717,0 11-3482,-2 3 1,4 3 4348,20 31 1,-21-40 0,3-6 0,18-13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0 851 21455,'4'7'2152,"14"40"-1654,-3 13 0,-1 11-1343,0-8 0,1 5 1,0 1 1025,1 9 0,-2 3 1,0 0-9,-1 2 1,-1 1-1,0-3-24,-4-8 1,0-3-1,-1-3 22,1 18 0,-1-5-6,-4-10 0,2-3-84,1-6 0,2 0-20,2 3 1,1 0-56,3-6 0,3-2 326,3-4 0,0-4-253,20 26 38,7-22 85,-6-18 22,-2-15-22,0-11 1367,-3-4-1569,14-13 0,13-20-49,-15 3 1,3-6 48,10-13 0,4-5-424,-13 10 0,2-2 1,0-2 423,4-5 0,1-1 0,-1-1 0,1-2 0,1-2 0,-1 0 0,-2 2 0,0-2 0,1-1 0,11-15 0,2-3 0,-4 5 0,3-5 0,-3 3 0,-16 15 0,0-2 0,-6 8 0,14-20 0,-24 22 0,-15 21 0,-13 12 0,-3 9 817,-4 2-10648,0 4 909,0-11 8922,0-4 0,0 1 0,0 2 0</inkml:trace>
  <inkml:trace contextRef="#ctx0" brushRef="#br0" timeOffset="1">4512 618 19025,'9'-11'1764,"-2"2"-425,-7 9 128,0 0-991,-204 39-1400,144-14 1,-2 3 1067,-5-6 0,-12 2 0,-1 3 0,11 3 131,-12 26 0,10 7-15,-5 4 1,5 4-18,8 3 1,7 3 2,7 2 1,6 1-15,7-2 1,6 0-87,13-3 0,6 0 22,0-4 0,4-1 6,6-4 0,6-2-174,8-4 0,6-1 0,1-3 0,7-2 0,8-5 0,5-2-164,0-2 1,-1-4 163,1-4 0,-1-3 0,33 24 0,-5-12 0,-15-10-108,-5-7 855,-15-6-2617,0-4-882,-5-4-1254,29-7-4490,11-3 8602,28-10 1,-42 4 0,-11-5-1</inkml:trace>
  <inkml:trace contextRef="#ctx0" brushRef="#br0" timeOffset="2">6214 1204 24530,'80'57'392,"1"1"0,0-1 0,-5-1 0,-2-2 0,-7-1-179,-3 5 0,-5-2-1059,-2 2 1,1-1 845,1 0 0,0-1 0,-6-4 0,-2 0 128,-2-4 1,0-1-129,-4-5 0,-3 0 0,-3-5 0,-2-2 0,30 27 679,-12-12-679,-7-10 298,-8-10-546,-9-8 720,-4-8-2118,-3-6-402,-7-4-1111,-3-4-2308,-6-11 5467,-3-4 0,-2 1 0,-3 2 0</inkml:trace>
  <inkml:trace contextRef="#ctx0" brushRef="#br0" timeOffset="3">5628 2313 18537,'82'-36'680,"1"-1"1,-1 0-1,1 1 1,-1-1 0,1 0-1,-1 0 1,6-2 0,2-1-1,-1 1 1,-4 1-1,-6 5 1,-11 4-440,30-8 0,-12 6-828,0 0 1,-2 1 731,-7 2 1,-3 1-37,-9 2 0,-3 1-17,-12 4 1,-1 0 494,29-16-486,-26 8-56,-13 8 208,-19 4-286,-9 8-147,-4 4-144,-6 2-654,2 2-76,4-3-699,2-6-1187,7-13-1698,4-23 4638,-4-38 0,-4 36 0,-5-12 0</inkml:trace>
  <inkml:trace contextRef="#ctx0" brushRef="#br0" timeOffset="4">6783 542 18408,'-4'0'2790,"0"0"1775,4 0-4128,223 9-2000,-156-4 0,2 1 1672,3-1 0,12 0 0,1 1 1,-11 0 77,11 3 1,-7 0-192,-5 1 0,-3 0 71,-11-3 0,-4 0 845,40 5-856,-24-4-6,-15-2-44,-17-4 1760,-15 2-1766,-12-4 1067,-9 2-6870,-3-2 2981,14 2-1979,32-2-5030,17 4 9689,28-4 0,-43 2 0,-10-2 0</inkml:trace>
  <inkml:trace contextRef="#ctx0" brushRef="#br0" timeOffset="5">9048 0 22621,'77'34'1770,"6"21"-1406,-43-6 0,-4 9-1375,9 17 0,-2 10 1257,-12-17 0,-1 5 1,-3 3-421,-1 8 0,-1 3 0,-4 1 304,-5-1 1,-3 1 0,-1-1-44,-3-6 1,-2-2 0,-2-4-34,-3 17 1,-4-8 85,-7-12 0,-3-5-330,-3-10 1,-4-2 189,-10 1 0,-5 0 0,-5 4 0,-5-2 0,-3 0 0,-1-2 0,-5-1 0,-2-2 0,1-7 0,0-3 250,5-5 0,-1-2-250,6-7 0,2-2 1434,-33 15-1434,15-13 0,5-7 0,14-6 1064,7-4-1064,6-2 495,8-4-1335,4 0 251,9-4-1181,3 0-1193,4-18-2061,17-11 5024,5-22 0,1 20 0,-6 2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204 0 20151,'-13'66'573,"0"1"1,0-1-1,-1 6 1,0 2 0,0-1-281,1-3 0,1 0 0,0 1-1099,-1 8 0,0 2 1,1-1 1057,4 0 0,2-1 1,0-1-74,-1-10 0,0-1 0,2-3 73,2 15 0,2-5-122,-1-10 0,1-2 38,0-7 0,2 0 219,-2 3 0,2-1-278,3-3 0,2-1 76,10 38 67,12-19 17,7-28-117,0-18-152,8-15 0,14-16 0,24-27 265,-27 4 0,2-5-265,22-21 0,2-9-287,-19 11 0,1-5 0,1-1 287,6-6 0,1-2 0,-1-2 0,1-3 0,-2-2 0,-2 2 0,-6 5 0,-3 0 0,-2 2-282,-7 9 0,-3 1 0,-1 0 282,14-19 0,-2 2 0,-6 8 0,-2 2 0,-4 4 0,-1 2 0,-1 5 0,-3 2 0,13-24 0,-11 20 805,-21 20-805,-8 13 1772,-9 11-1772,-3 4-1015,0 4-2720,35 7-4777,12 0 8512,45 5 0,-41-5 0,-3-4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1261 38 21831,'-57'-27'1563,"-6"16"-1093,-10 41-252,22-3 1,-3 6-1264,-17 13 1,-3 6 1270,18-11 0,-1 3 1,1 2-331,-4 5 0,1 2 1,1 2 306,1 2 1,2 3-1,3 0-15,3-1 1,3 2 0,4 0-53,6-1 0,5 0 1,3 1 184,-3 24 0,8 0-88,9-5 0,7-3-233,6-5 0,9-3 0,8-6 0,8-3 0,5-6 0,7-5 0,12-2 0,6-4 0,1-5 0,3-4 0,2-4 0,2-3 0,-1-2 0,2-3 0,18-2 0,-2-2 0,-24-5 0,-1-1 0,10 0 0,-6-3-444,-3-1-261,-16-2 504,-9-4-1826,-7 0 502,4-2-2855,32-39 4380,-8-5 0,0-2 0,13-13 0,-26 19 0,0-1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445 0 20263,'-36'74'1038,"-1"-1"1,0 1-1,2-2 1,0 0 0,5-2-687,0 14 1,4-1-940,0 2 1,2 1 854,4-5 1,1-1-73,3-6 0,1-2-81,3-7 0,1-4 237,2-10 1,2-3-353,-4 30 357,6-26-475,2-18-152,3-14-503,0-12 452,0-5-1421,10-15-1384,14-20 818,0-11 1,2-7-2609,6-5 1,0-4 4517,3-22 0,-2 2 1,7-6-1,-15 16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37 20965,'80'-5'352,"0"0"1,-1 0 0,1 0 0,20-1 0,-1 0 0,-13 2-101,-16 3 0,-6 2-76,-1-1 1,-1 0-93,-4 0 0,-3 0-33,35 2 1042,-16 0-1395,-13 4-476,-10 0-158,0 2-1860,-8 0-1289,-1 4-4009,-9-2 8094,-14 2 0,-8-5 0,-11-4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21549,'94'6'87,"1"1"1,-1-1-1,-6 0 1,-2 0-1,-13-1-87,18-1-392,-16 0-16,-25 2-1418,-27 3-1130,-68 22-1262,-38 5 4121,6-7 1,-2-2 0,-11 2-1,7-4 1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19433,'85'12'196,"-1"0"1,0 0 0,1 0 0,-7-1 0,1 0 0,-4-1 0,-9-3-533,1-4 0,-5-2-701,17 0 1,2 0-3880,-6-1 1,0 0 4870,11 0 0,-6 0 0,5 0 0,-22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73 21215,'4'-24'1809,"0"5"-1406,-4 16-44,0 2-40,0 0 0,3 1-78,-2 0 2632,3 0-2923,-4-2 11,0 0 39,0-2-6,0-2-22,0 3 23,0 0 10,0 3 46,0-2-46,3 1 1,-2 0-465,2 1 470,8 10 207,26 16-61,31 24-98,-19-14 0,4 3-488,8 6 0,3 3 502,2 2 0,1 2-12,2 3 1,-1-1-15,-1-2 1,-1 0 5,-3-1 1,-2-1-4,-3-3 1,-2-2-343,-1-3 1,-2-2 308,-5-2 0,-1-2 2,-4-4 1,-1-3-218,32 23 198,-15-12 0,-12-10 11,-9-6-22,-14-8 926,-5-4-1167,-8-6 546,-6-1-854,-2-4-5895,-3 1 2848,-27-2-4249,-19-11 7856,-39-6 0,34 3 0,3-1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0 774 16559,'83'-37'437,"0"-1"1,0 0 0,-1 1 0,-3 1-1,0 1 1,-3 1 0,-5 4-94,23-5 1,-5 4-256,5-2 0,-1 0 191,-2 2 1,-1 0-63,-5 1 1,-2 1-96,-8 3 0,-2 0-62,-11 4 1,-3 0 536,-9 4 0,-3 2-598,23-10 464,-26 10-1136,-22 8 591,-15 4-1823,-7 4 563,-21-3-4339,-15-5 5680,-27-10 0,23 8 0,5-3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 21226,'78'-1'223,"1"0"0,-1 0 0,0 0 1,20-1-1,-2 1 0,-11 0-125,-15 1 0,-6 0-70,-3 1 0,-1 2-28,-5-2 0,-2 2-369,38 5 804,-14 2-2059,-7 2 58,-15 2-2887,6 11 4453,-2 13 0,-24-15 0,-4 3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742 0 21695,'33'75'457,"-1"0"1,1 0 0,0 0 0,-4 3 0,-3 0-1,-2 1 1,-6 0-1114,-4-2 0,-5 1 0,-4-1 0,-3 0 846,-6 21 1,-7 0-1,-2-3-90,0-10 1,-3-3 0,-5-4-33,-3-13 0,-5-3 1,-1-5 110,-15 11 0,-3-5 193,2-2 1,-2-4-247,-5-2 0,-2 0-70,-3 4 1,-2 0-266,1-4 0,0-2 209,3-5 0,2-2-71,12-9 1,2-4 1069,-18 15-2186,23-18 525,20-14-2453,8-9 312,7-5-2596,0-2 5613,3-2 1,-2 2 0,3-2-1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45 22447,'45'-8'460,"23"0"-256,-14 6 0,5 2-1181,19-2 1,3 0 1119,17 1 0,7 0-519,-27 0 0,2-1 0,4 1 484,6 0 0,1 0 1,5 1-436,-16-1 0,2 0 0,4 0 0,-1 0 411,10 1 0,2-1 0,2 1 0,3-1-353,-11 0 1,3 0 0,2 1-1,1-1 1,0 0 296,-11 0 0,1 1 0,0 0 0,2-1 0,-1 1 0,1 0-128,3-1 1,-1 1 0,1 0 0,1-1 0,-1 1 0,1 0 138,-2 0 0,0 0 1,1 0-1,-1 0 0,0 0 1,-1 0-81,-3 0 1,1 0 0,-1 0-1,-1 0 1,2 0 0,-1 0 71,-1 0 1,2 0 0,-1 0 0,0 0-1,1 0 1,-1 0-11,1 0 1,1 0-1,-1 0 1,0 0-1,1 0 1,0 0 3,1 0 0,2 0 0,-1 0 1,1 0-1,-1 0 0,0 0-19,3 0 1,-1 0-1,1 0 1,-2 0 0,2 0-1,-1 0-6,-2 0 0,2 0 0,-2 0 0,2 0 0,-2 0 0,0 0 7,1 1 1,-1-1-1,0 1 1,0 0 0,-1 0-1,1 0 2,-2 0 0,-1 0 1,1-1-1,0 1 1,0 0-1,-1 0 7,0 1 1,1 0 0,-1 0 0,0 0 0,1 0 0,-2 0-4,0-1 0,0 1 0,-1-1 0,1 0 0,0 1 0,-2-1 4,1 1 1,-1 0 0,1 0 0,-1 0 0,-1 0 0,2 0 4,14 0 0,2 0 1,-2 0-1,0 0 1,0 1 11,-3-1 0,0 0 0,0 0 0,-2 0 0,0 0-15,-6 0 0,-1 0 0,1-1 0,-3 1 1,-1-1 1,14 1 0,-2-1 0,-1 1 0,-4-1 36,-11 0 0,-2 0 1,-2 0-1,-1 0-24,13 0 1,-2 1 0,0-1 113,-2 1 1,1-1 0,0 0-130,1 1 1,2-1 0,1 0 4,-14 0 1,1 0 0,1 0 0,0 0 69,2 0 1,1-1 0,0 1 0,0-1-82,1 1 1,1-1-1,-1 1 1,0-1-5,-3 0 1,0 0-1,-1 0 1,-1 0 2,22 0 0,-2 0 0,0 0 0,-7 0 0,-1 0 1,2 0-7,-12 0 1,5 0 0,-1-1 0,-6 0 25,-1 0 1,-3 0 0,1-1-3,12 1 1,0 0 0,-8-1 624,-9-1 0,-5 0-598,7 0 1,-3 0-57,28-1 0,-43 2 0,-5 0 0,11 0 0,-6 2 1073,-2 0-1073,-3 0 1672,-2 0-1672,-5 0 3392,-10 0-3392,-7 0 0,-15 0 0,-2 0 0,-7 0-1021,0 0-1785,-4 0-2570,-7 5 5376,-13 2 0,9 0 0,-3-2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23371,'56'39'276,"-1"0"1,1-1 0,0 10 0,-1 3 0,-6 5-123,-10 9 1,-7 5 0,0 3-1788,4 6 1,-1 3 0,-1 1 1729,-4-1 0,-1 1 0,-1-3-9,-4-10 0,-1-1 0,0-5 406,7 15 1,0-6-442,-3-14 1,1-5 21,4-6 1,2-4 8,2 2 0,2-3 414,3-4 0,1-4-246,40 20 73,3-25 95,-6-16-101,2-23-101,1-25 1015,-39 7 0,-1-5-1233,4-10 0,-1-4 0,3-5 0,1-3 0,-2-3 0,0-1-182,-1-2 1,-2 0 181,-2 0 0,-2 1 0,-4 3 0,-2-1 0,-4 4 0,-1 0 0,-5 6 0,-2 0 0,17-37 95,-15 13-95,-5 15 0,-11 16 0,-5 14 595,-3 11-595,0 8 982,0 4-10813,0 3 4097,21 0 5734,8 0 0,-2 0 0,-2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1341 9 16952,'0'-5'3204,"0"2"-2596,-49 12 1,-47 19 0,6 1-2029,12 1 0,-4 4 1634,2-3 0,-14 3 1,0 2-1,11 2 73,11 3 1,7 3-1,3 2 14,5 1 0,3 3 0,4 2 222,-15 24 1,10 5-202,15-3 0,9 2-104,11-2 0,7-1-70,4-3 1,7 0 119,11-3 1,6-1-233,5-6 1,5-1 2,8-4 0,5-2-39,7-6 0,3-2 0,-1-4 0,1-2 0,3-4 0,3-4-109,-2-1 0,1-4-197,3-3 1,1-3-331,-3-3 1,2-2-897,13-4 0,2-4-1143,-6-3 1,0-2 2674,11-3 0,-4-1 0,4-2 0,-21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2878 65 22856,'-3'-13'2661,"-19"2"-2275,-29 5-117,-45-2-1300,28 4 0,-5-1 1151,-19 0 1,-7 1-482,22 2 1,-3 0-1,-2 1 462,-6 0 0,-2 0 0,-2 0-284,-5 0 0,-1 1 0,0 1 255,0-1 1,0-1 0,0 2-6,3-1 0,-1 2 1,2-1-322,7 1 1,0 1 0,3 0 277,7 0 1,1 1-1,3 0-2,-20 3 1,6 0-23,14-2 0,6 0 544,-26 5-639,35-4 1350,31 0-1260,16 0 1842,50 2-1775,36 7-29,-6-5 1,10 1-172,-15-3 1,3 1 0,2 0 157,9 1 1,3 0-1,-1 0-20,3-1 0,0 1 0,-1-1 2,-3 2 0,-2-1 0,-1 1-2,22 4 0,-5 0-22,-20 0 1,-9 2-41,7 21 0,-40 8 62,-105 14 28,18-22 0,-10 0-480,-2-8 0,-8-1 1,-2 1 462,-5 2 0,-2 0 0,0 0 2,-3 0 0,-1 0 0,3-1-13,9-1 0,2-2 0,3 1 0,-20 7 0,9 0 0,25-7 0,10 0 34,-5 17-34,53-7 196,63-6-140,-7-16 1,7-2 507,22-2 1,11-2-565,-19-4 0,8-1 0,2 0 0,-6-1-404,5 0 1,-5-1 0,4 0 353,-5-1 1,5 0 0,-2 0 0,-8-1-226,16 0 1,-6 0-624,6 1 0,-5 0-729,-28 0 0,-1 0-714,12-1 1,2 0 2340,-7 0 0,-5 0 0,9-2 0,8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46 48 23170,'-36'-26'868,"27"4"-459,49 31 78,33 13-227,-25-4 1,2 4-952,10 7 1,1 3 914,7 4 0,1 2-79,4 4 1,-1 2-262,1 2 0,-1 1 239,-1 1 1,-2 0-7,-4-1 1,-1-1-51,-4-2 0,-3 0-8,-5-3 0,-3-1-26,-3-5 1,-2 0 0,30 27-34,-8-14 0,-15-6-79,-8-14-245,-16-4-483,-1-10 587,-13-2-2794,6-6 859,-11-2-3014,0-2 5169,-4-2 0,-4 0 0,0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1055 20174,'63'-49'393,"0"-1"0,0 1 1,1 1-1,0 1 1,-1 6-53,16-1 1,-1 5-533,9-5 0,2 0 338,-28 14 1,0 0 0,1-1-3,-1 1 1,0 0 0,0 0 19,30-13 0,-2 0 3,-4 3 0,-2 0-34,-6 1 1,-2 1-65,-7 5 0,-3 0 49,-12 4 0,-4 2-1,28-15 544,-30 12-657,-20 12 408,-16 8-525,-7 6-3805,-4 2 2152,10 6-1646,13 4-2583,14 5 5994,6 2 0,-18-8 0,-7-2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23416,'0'69'313,"0"-1"1,0-6 0,0-12-163,0-26-100,0-6-29,0-4-22,0-5-151,0-4-443,0-1-755,0-4-3021,0 2 562,4-18-4569,7-9 8377,6-20 0,-4 18 0,-3 4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 20890,'-13'40'-2924,"2"-4"-941,22-14-2223,15-3 6088,19-1 0,-14-10 0,-3-3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1303 0 23271,'-45'50'509,"-1"0"1,1 0 0,-1 1-1,1 1 1,0-1-152,-16 18 1,2 1-1472,16-20 1,0 1 0,-1 1 1285,-3 0 1,0 0 0,0 1-32,2-3 0,1 1 0,0-1 123,-20 22 1,3-2-166,7-8 1,2-1-50,8-7 0,2-2-51,8-8 0,3-2 774,-16 26-774,12-16 0,15-16 0,6-12 1919,9-12-2266,2-6 436,3-4-1534,0-2-627,17-9-1558,46-26-6113,21-10 9743,-22 10 0,-3 0 0,5-1 0,-16 6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 23959,'-7'69'483,"1"0"1,-1-6 0,3-17-204,4-36-89,0-7-191,4-3-112,21-12-39,23-11 100,34-14-238,-35 16 0,1 0 263,2 2 1,-2 1 25,31-8 118,-21 12 72,-20 9 12,-18 23 16,-2 8 34,-9 22-50,-1 4-157,-5 3-45,-3-7 270,0-8-1020,0-10-768,0-11-1479,0-10-1148,4-5 4145,24-29 0,-17 19 0,16-19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492 17 16476,'4'-9'3423,"0"2"-2292,-4 7 1356,0 0-1395,107 150-1705,-78-96 0,0 4 876,16 20 0,7 11 0,-9-4 151,-15 7 1,-9-2-138,-3 4 1,-5 0-219,-3 0 0,-5-1 81,-8-4 1,-4-1-141,-6-3 0,-5-4 0,-7-5 0,-6-5-284,-6-4 0,-4-3 284,-2-7 0,-4-4 0,-1-7 0,-1-2 0,2-4 0,-1-4 0,0-6 0,0-2 0,-37 20-830,9-14-1825,16-6-1916,22-12-5260,14-4 9761,18-8 1,5-2-1,3-2 1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 20705,'15'-11'1322,"4"12"-252,8 32-112,19 46-569,-15-14 0,1 7-984,5 13 0,-2 6 768,-11-25 1,-2 3 0,-1-1 1,-2-2 1,-2-1 0,-3-1 25,2 23 1,-4-2-264,-4-2 1,-1-1 167,-2-6 0,0-1-11,-3-1 1,1 0-21,4-4 1,1-4-9,-1-10 0,2-3-88,10 31 60,5-26 45,-4-22 17,2-17 1278,2-11-1290,14-10 46,16-20-28,28-24-687,-30 8 1,2-5 579,10-12 0,1-4 0,4-9 0,-1-3-384,-19 18 1,-1-1-1,-1-2 384,-1-2 0,-2-1 0,0-1 0,-1 0 0,1 0 0,-3-1 0,-3 1 0,-2 0 0,0 1-330,16-24 0,-3 1 330,-9 9 0,-2 2 0,-4 9 0,-2 5 0,15-31 0,-16 28 0,-12 26 1629,-11 15-1629,-4 13 1449,-4 2-8977,0 4 3343,17 0-5488,8 2 9673,18-2 0,-17 2 0,-5-2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1159 3 19042,'-57'-1'502,"1"-1"0,-1 5 0,2 6-247,6 10 0,1 5-1562,-10 6 0,-1 5 1694,-6 9 0,0 5 10,-6 7 1,1 5-260,2 7 1,3 5 158,4 3 0,4 3-12,5 1 1,7 3-68,11-3 1,8 1 89,6-5 1,6 0-108,8-4 1,9-1-26,12-7 1,10-2-32,5-3 1,8-4-20,14-2 0,6-5-34,7-3 1,3-2-18,2-5 1,1-2 5,1-3 1,1-2-57,-3-4 0,0-2 20,-5-3 0,-1-2-23,-6-2 1,-2-2 33,37 8-8,-16-4-42,-21-8-6,-14 0 1424,-15-6-1418,-11-2 1213,-5-2-1214,-3-2 907,-4 0-912,0 0-372,-4 0-26,3 0-262,-2 0-1895,2 0 601,-3-4-191,4-5-2370,4-19-3859,4-5 8374,0-12 0,-4 21 0,-5 7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2279 122 22111,'34'-60'2498,"-6"11"-1949,-28 47-89,-24-1-214,-28 0-168,5 2 1,-7 0-872,-20 0 0,-7 0 826,15 1 1,-3-1 0,-3 2-630,-9 2 1,-4 2-1,0 0 693,-8 0 0,-2 1 0,1 2-9,1 2 0,-1 2 0,2 0-416,2 0 0,1 1 1,3 1 390,8-1 1,2 0-1,3 1-7,-24 4 0,7 0-20,16-1 1,7 0 2,-26 11-39,39-7 0,32-4 780,22-7-785,43 2 10,40-2-5,-16-4 0,7 0 599,14-1 1,5-1-599,-27-1 1,3 0 0,-1 0-2,1-1 0,-1-1 0,0 0-11,26 2 0,-4 0 8,-11 0 0,-6 2 3,26 7 1510,-46 8-1521,-42 13 5,-76 14 6,13-16 0,-9 0-610,-27 6 0,-8-1 611,26-10 1,-1 1 0,-1 0-485,1-1 0,0 0 0,1 1 498,6-2 0,2 1 0,3 1 10,-13 7 1,7 2 311,20-3 0,9 2-230,-1 27 55,47 0-11,47-2-81,-10-30 0,6-3 276,14 1 1,4-2-302,3-3 0,4-2-45,-11-4 0,4 0 0,-4-2-3,7-1 0,-1-1-14,15 3 0,-4-4-307,9-4 1081,-18-4-2246,-17-2-1064,-12-2-1339,7-4 3892,24-18 0,-33 13 0,8-12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22 20604,'39'-20'2392,"10"19"-1641,13 39-508,-20-8 1,2 5-784,6 6 1,2 2 656,5 5 1,0 1-68,3 2 1,0 0-15,-2-1 1,-1-1-37,-1-2 0,0-1-3,-4-5 0,-2-2-31,-5-5 1,0-2-376,33 22-68,-16-12-906,-15-12 68,-16-8-1536,-12-12-1333,-11-4 4184,-67-21 0,43 12 0,-46-11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0 498 17031,'77'-26'377,"-1"-1"0,1 1 0,-1 0 0,20-7 0,-1 1 0,-11 5-248,-15 9 0,-5 2-56,1 0 0,-1 0-73,-4 2 0,-3 0-149,-6 2 1,-4 0 336,28-10-2153,-22 2-1749,-21-11-1321,-17 0 5095,-8-9 0,-7 18 1,0 6-1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445 96 20190,'60'-30'730,"0"0"0,-3 6 0,-4 13 93,16 46-451,-29-5 1,-1 7-450,7 14 0,-2 6 444,3 8 1,-4 5-637,-2 9 1,-6 5 503,-5 1 0,-6 1-81,-7 2 0,-7 1-23,-4-4 1,-9-1 5,-13-4 1,-11-2-63,-5-2 1,-9-4 8,-17-3 0,-8-5-42,-4-3 0,-2-4 22,-6-3 1,0-6-23,3-5 0,1-3-71,4-6 1,3-2 28,7-7 0,3-2-96,-33 9-290,24-12-314,27-10-165,20-6-3656,12-3 2366,79-24-3076,6-4 4914,-5 3 0,0 0 1,1-2-1,-15 6 1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29 18664,'91'-4'69,"0"0"1,0 0 0,-1 1-1,-6-1 1,-1 0 0,-3 1-1,-10 1-128,6 1 1,-8 2-161,-4-1 1,-3 2 516,34 5-2236,-30 6-1815,-47 14-4417,-56 2 8170,-54 8 0,27-18 0,-1-5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15826,'98'0'368,"0"0"1,1 0-1,-7 0 1,-2 0 0,-10 0-605,-6-1 1,-7 2-687,0 2 1,-2 1-1451,-6 0 0,-3 3 2372,41 13 0,-48-9 0,-18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2009 84 22509,'78'-47'2010,"-15"10"-1371,-63 37-168,-18 0-286,-28 0-85,-47 0-989,22 2 1,-6 1 908,11 1 1,-3 1 0,-3 0-379,-8 2 0,-3 2 0,-1 0 390,-7 1 0,-1 2 0,0 0-1,1 0 1,0 0 0,2 1 3,8-1 1,1 0-1,2 0-35,-21 3 0,7 0-9,20-4 1,8 0-42,-18 7 16,44-10-89,24 0 39,18-4 1232,28 1-1153,17 2 5,30 2 0,0 2 0,-12 4 45,-27 7 1713,-19 12-1758,-35 16 6,-35 15 27,11-27 1,-5 0-286,-10 4 0,-4-1 252,5-2 0,1 1 8,6-4 1,5 1-9,-8 26 34,23-9-89,59-7 307,45-2-135,-9-23 1,9-4-829,17 1 1,5-2 743,-25-6 1,3-2-1,0-1-11,2-1 1,0-1 0,0 0-1,2-2 0,-1-1 1,-1-1 12,-4 0 1,-1-1-1,2 0 10,12-1 0,3 0 0,-7 0-12,4-2 1,-5 0-32,12 1 1,-10-2 9,-17-5-12,-24 2 412,-26 2-574,-9 2-31,-11 2-3308,0 0 1593,17 0-4825,5 0 6733,17 0 0,-18 0 0,-3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40 20330,'0'-34'1899,"0"29"-1053,3 48-40,1 41-473,0-28 0,0 5-710,-1 9 1,-1 3 681,0 4 1,-1 1-49,-1 1 1,0-1-79,1-6 0,1-1-56,0-7 1,1-2 99,2-8 0,1-4-55,6 33 17,7-21-34,5-22-17,7-16-67,11-15 23,13-5-45,19-22 170,-27 5 1,3-5-185,6-10-1,2-4-338,6-5 1,1-3 310,0-3 0,-1-3 2,0 0 1,-3 0 8,-7 1 0,-1 1-14,-6 3 0,-2 0 0,25-29-6,-15 10 6,-16 10-61,-12 11-74,-15 9-33,-5 12 544,-7 7-807,0 7 441,0 2-7948,0 2 1879,0 5 6059,0 0 0,0 1 0,0-2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23974,'49'65'402,"-1"0"0,1-1 1,-2-1-1,0-1 0,-2-4-231,6 5 0,-1-3-796,1 2 1,0-2 688,3-1 1,1-3-23,-6-4 0,0-2-42,-2-4 0,0-3-20,-5-5 1,-3-2 547,25 22-898,-11-14-436,-14-12 96,-11-12-752,-5-8-525,-8-6-943,-6-5-344,-2-1-2075,-32-5 5349,-15-2 0,7 1 0,-2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0 634 15617,'82'-31'219,"-1"-1"1,1 1 0,-1-1 0,1 1 0,12-5 0,1-1 0,-4 2 0,-10 7-24,13 1 0,-8 6-98,-4-2 0,-3 2 831,-11 2 0,-4 1-935,-13 3 1,-4 1 518,26-10-1964,-33 3 124,-14 0-3809,-19-5-3073,-7-3 8209,-21-3 0,12 15 0,-12 4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1379 0 14308,'-88'32'316,"-1"0"0,1 0 0,-1 0 0,6-1 0,-1 1 0,5 1 0,9 1 96,-15 21 0,9 5-146,24-18 1,1 2 0,2 2 49,-22 24 1,5 3 245,8 2 1,6 2-311,8-2 0,7 1-42,12-2 1,6-1-46,6-5 0,5-1 499,5-5 1,9-2-590,11-7 1,6-2-40,3-3 1,6-4 163,12-5 0,6-5-259,-2-3 1,1-3-68,0-5 0,0-3-379,45 11-374,-5-12-829,-3-9-309,3-7 331,-31-13 0,2-5-1717,-1-1 1,0-4 3402,10-12 0,-6-1 0,9-5 0,-24 6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481 0 21807,'48'61'536,"0"-1"1,-1 1-1,-4-2 1,-3 0 0,-12-1-209,-15 12 0,-11-1-1153,-2 2 0,-7-1 1001,-9 1 0,-8-2-53,-6-2 1,-5-3-34,-12-4 1,-4-3 18,-2-5 1,0-2-60,2-7 1,0-2-46,3-5 1,2-2 606,-32 20-813,16-12-432,18-14-450,14-8-726,14-10 186,9-4-2578,17-4-5306,28-2 9507,26-11 0,-19 8 0,-3-7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745 33 16885,'9'-18'1467,"-2"4"-21,-7 14-287,-47 156-2686,30-70 1,0 10 1810,1-14 1,-3 9-1,1 4 1,1-1-385,3-3 1,3 0 0,-1 0-1,1 1 422,-3 4 0,0 1 1,1 1-1,-3-2-75,0-2 1,-1 0 0,-1-1 0,-1-1-85,-2-3 1,-3 0 0,-1-2 0,1-1-48,1-6 0,1-1 1,-2-2-1,1-1 34,-9 17 0,0-2 0,2-3-44,5-10 1,1-2 0,3-4-1,-4 17 1,4-6-288,6-14 0,3-5 181,6-7 0,4-3 0,0-2 0,0-1 0,2 0 0,0 0 0,0 41 1200,0-16-1200,0-24 2325,4-19-2572,8-18 666,12-8-3113,28-9 476,2-17 0,7-7-2698,6 0 1,4-4 4530,-8-2 1,2-4 0,-6 3-1,-6 4 1,-6 3 0,34-20-1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23556,'15'13'1596,"26"21"-1257,3 0 0,6 6-1856,10 10 1,5 3 1751,12 6 0,2 1-103,-22-17 1,0 0 0,2 0-165,1-1 0,2 0 0,-1-1 121,1-2 1,1 0 0,0-1-38,-2-3 0,0-1 1,0-1-23,28 13 1,-2-3-6,-6-6 1,-2-2-25,-7-4 1,-3-2 0,-9-5 1,-3-2-33,-9-3 1,-3-2 29,33 11-190,-20-10-113,-11-4 1193,-9-5-1847,-7 0 877,1-3-2575,-5-2 1213,0-1-2860,-14 1-1318,-2 1 5620,-18 4 0,5-6 0,-5 3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1320 19158,'43'-82'997,"0"0"0,6 2 0,5 8-717,3 21 0,4 5-973,9-5 1,5 0 983,5-2 0,3 1-142,-26 17 1,1-1-1,0 1-303,0 1-1,1 0 1,0 1 300,26-14 0,-2 0-40,-8 3 1,-1 2-35,-7 4 0,-2 1 15,-11 5 0,-3 0-38,-7 6 1,-2 0 28,24-16 959,-19 12-942,-13 6 1234,-14 12-1323,-8 3 1097,-6 6-1098,-5 2-4741,3 1 2849,-4 3-2364,28-2-4286,10 3 8537,28-4 0,-27 0 0,-7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19283,'16'20'2273,"-5"8"-1432,-7 14-175,-4 14-201,0 7-112,0 3-95,0-1-79,0-7-67,0-8-79,0-8-33,0-10-78,0-11-247,0-8-448,0-9-448,0-2-151,0-2-639,0-13-1495,10-13 128,7-39-1360,10-12 4627,-14 26 1,-1 2 0,3-4 0,-8 10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0 18936,'-38'49'-1138,"12"-6"-727,19-22-1199,7 2 3064,14 7 0,-10-13 0,10 1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0 173 22128,'86'-22'577,"-37"11"0,2 2-412,8 5 0,2 2-986,12-2 1,3 0 918,11 0 0,2 0 39,6-2 1,2 0-908,0 0 1,2 0 878,0-2 0,0 0-14,-6 1 1,-1-1 43,-7 0 1,-2 1-93,-11 1 1,-4 1 2,-15-1 1,-4 0-1,24 0 57,-34 0 39,-13 4 678,-14 0-723,6 2 1874,2 0-1969,8 0 935,7 0-902,-3 0-39,2 0 0,-9 0-6,-3 0-240,-13 0-6,-2 0-292,-7 2-380,0 0-577,0 2-4632,0 0 6133,-21-1 0,16-2 0,-16-1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141 36 13721,'0'-8'3321,"0"0"-2179,0 8 517,0 0-1234,0-8 1,0 5 207,0-6-185,0 29 62,0 12 151,0 28-90,-4 14-117,-4 13-837,-7 5 741,-5-1-140,-4-3-42,4-10 160,1-5-67,4-11-95,6-10-29,2-10-94,7-10-46,0-10 729,0-6-852,0-10-27,0-2-3933,0-4 1020,42 0 3058,55 0 0,-34 0 0,24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9 15261,'0'-5'3349,"0"2"-436,0 3-2022,132 87-2284,-91-56 0,3 1 1585,19 11 0,10 6 0,-5-2 68,-4 1 1,-3-2 104,7 1 1,0 0-201,-1 0 1,0-1-4,-1-1 1,0 0-54,-1-4 1,-1 0 7,-5-2 1,-1-2 5,1-1 0,-1-2-28,-6-1 1,1-1 4,19 6 1,-1-2-70,-19-11 0,0-1 11,13 4 0,-2-3 76,15-5 586,-12-2-643,-11-10-61,-16-2 0,-12-2 1854,-8-4-1815,-11 2 662,-1 0-667,-3-2-29,-3 2-66,2-2-12,1 0-224,-3 0-145,2 2-376,-3-2-252,0 4-744,0-2-225,0 0-2313,-7 0-1597,-9-6 5949,-8-9 0,7 6 0,3-5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1848 0 17646,'-77'57'411,"0"-1"0,-1 0 0,3-1 1,1 0-1,4-3-22,-7 5 0,2-2-543,22-15 0,0 1 1,-2-1 321,-3 1 0,0-1 0,-1 1-15,2 0 0,1 0 0,0 0 40,-25 18 0,2 0-11,7-3 1,4-1-41,7-4 1,5 0 260,7-6 0,4-1-331,8-5 1,4 0 34,-17 25 627,11-10-683,15-12 610,2-8-661,10-10 1377,4-8-1466,4-6 199,4-4-743,0-4-2543,0 0 544,14-2-1379,38 0-1965,19-8 5795,-16 3 1,-2 0 0,5-5 0,-10 1-1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543 16 13900,'8'-4'2403,"-1"0"-852,-7 4 208,0 0-1400,21-3-79,-9 2-96,14-3-44,-15 4 56,-3 4 387,3 14 347,-2 19-17,2 29-168,-3 23-465,-5-37 0,-2 3-228,2 2 1,-2 0 131,-1 1 1,-4-1-22,-6-3 0,-5-2-21,1-3 1,-5-3-25,-9-3 0,-3-2 94,-27 26-139,-5-10 39,1-13-56,-4-9-112,-22-3-39,27-16-129,-9-1-190,39-13-500,4-2-699,10 0-665,3-7-1514,9-25 3792,16-43 0,-8 29 0,11-15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16840,'8'0'2101,"-1"0"-1362,-7 0-873,0 0-964,28 31-1927,-4-8-5133,26 24 8158,-18-17 0,-12-15 0,-10-4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2815 49 21741,'0'-13'2532,"0"1"-1882,0 11 39,0-2-17,0 2 414,0-1-565,-10 2-185,-20 0-67,-29-1-233,10 0 1,-6-1-560,-15-1 1,-5 1 522,-19 0 0,-7 1-900,25 0 1,-2-1 0,-3 1 899,-6 1 0,-2 0 0,-1 0 0,-4 1 0,-1 0 0,-1 1-443,0 1 1,-1 1 0,1 0 442,1 2 0,1 0 0,1 1 0,7 1 0,1 0 0,2 1 0,6-1 0,3 1 0,3 0-163,-18 2 0,5 0 163,17-2 0,6 0 598,-20 5-598,42-6 2253,21 0-2253,32-4 0,35 5 0,45 2 366,-21-4 0,7 2-366,12 0 0,4 0 0,-26-3 0,1 1 0,0 0 0,-4 0 0,0-1 0,0 3 0,4 1 0,1 3 0,-8 0 0,-8 3 0,-6 3 0,6 4 0,-21 5 475,-77 24-475,4-21 0,-8 0 0,-21 4 0,-12 1-507,-4-2 0,-8 3 1,5-4 506,-5 3 0,1-1 0,16-6 0,-3 1 0,14-3 0,-8 13 0,34-6 1097,51-2-1097,43 0 0,-6-15 0,8-2-496,19 4 0,5-2 496,-18-6 0,2 0 0,1-1 0,3 1 0,1-1 0,0 0 0,1-1 0,-1-1 0,-1 0 0,-3 0 0,-2-2 0,-1 1 0,25 0 0,-5 0 0,-12-1 0,-4-1-48,-10 0 0,-2-2 282,36 4-2990,-5-3 717,-23-3 0,5-1-2877,1-4 1,2-2 4825,24-3 1,-4-1 0,-41 3 0,-5-1 0,33-8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45 21926,'0'-35'1916,"0"26"-1306,0 49 68,0 34-317,0-24 1,0 3-483,-1 10 1,2 2 408,0 7 1,1 0-71,0 2 1,0-1-79,3-4 0,2-1-12,-2-7 1,2-2 11,1-7 1,3-4-6,12 33-18,5-23-32,3-18-85,0-19 0,1-11 0,6-6 701,8-15-701,20-13 0,17-22-422,-33 14 0,1-3 422,5-5 0,2-2 0,2-4 0,1-1 0,-2-1 0,0-1 0,-4 1 0,-1 0-209,-4 4 0,-3 0 209,-7 3 0,-1 1 0,30-28 0,-18 10 0,-12 14 0,-12 8 0,-11 14 0,-5 8 985,-7 8-985,3 4 466,-6 2-1078,2 0-9,1 0-186,0 0-290,8 0-354,7 0-1227,15-3-767,52-11-1471,-38 6 1,4-1 4507,20-4 0,-1 0 0,3 0 0,-11 2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 22352,'37'-10'2184,"-1"11"-1417,-5 25-172,12 16-108,19 19-1015,-23-25 1,0 2 709,6 4 0,1 2-23,0 3 1,2 1-30,2 0 1,1 1-33,-4-1 0,0 0-36,2-2 0,-1-2 2,-3-2 0,0-1-61,-2-4 0,0 0 14,-4-5 0,0 0 39,28 26-56,-9-8-12,-12-6-128,-7-6-179,-4-9-179,-7-6 649,-5-7-1787,-4-4-942,-3-5-520,-7-4-2435,-3-6 5533,-6-7 0,0 4 0,0-3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1 883 20728,'68'-43'276,"0"1"0,1-1 0,-1 0 1,17-10-1,0 1 0,-6 7-5,5 5 1,-5 6-500,0-3 0,0 1 446,1 0 1,-1 0-32,-4 2 1,-1 2-79,-5 0 1,-2 2-12,-5 2 0,-2 1 272,-8 3 1,-3 0-366,29-14-5,-23 8 490,-21 10-753,-15 6 284,-11 8-693,-4 2-3324,-4 4 1935,3 0-5776,8 0 7837,6 0 0,-4 0 0,-3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96 24749,'12'65'156,"1"0"1,-4-6 0,1-15-157,-3-34-84,0-6-190,-2-2-448,3-2-494,-1 0-476,5-4-996,3-14-1748,12-35-3657,5-19 8093,-14 22 0,0 1 0,2-5 0,-6 9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 0 16174,'5'0'3025,"-2"0"-1720,-3 0-1899,-28 55-728,21-30-1865,-3 47-1736,35-47 4923,19-1 0,-18-11 0,-6-6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1498 1 23864,'-21'56'875,"1"1"1,-7 5 0,-5 0-523,-10 3 0,-6 2-2104,-8 8 1,-5 1 1897,17-20 1,-2 0 0,-1-1-53,-2 1 0,-3 0 0,1-1-180,-2 0 1,-1-1 0,0 0 84,1-2 0,-1-2 0,1 0 0,3-3 0,0-1 0,1-2 0,-20 17 0,2-3 153,12-8 0,3-2-153,8-10 0,4-2 0,-12 18 0,19-20 1740,20-15-1740,7-11 1338,6-4-1915,0-4 510,6 0-1170,17-12-181,17-8-676,26-19 626,-16 8 1,3-3-2582,3-1 0,1-1 4049,12-10 0,-5 2 0,8-3 0,-20 10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94 1 23752,'-25'61'507,"-1"0"1,4-5 0,5-15-227,14-31-281,3-7-112,7-3-73,22 0-34,26-10-83,29-4 215,-34 3 0,1-2 48,-1 2 0,-1 2 39,41-4 235,-23 6 202,-25 21 62,-23 18-57,-12 25 6,-7 20-190,0 4-129,-10-1-129,-3-13-392,-7-13-695,4-19-974,8-16-1742,5-11-2829,3-23 6632,0-8 0,0 2 0,0 1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771 1 20464,'-87'32'859,"0"0"0,3 4 0,11 8-456,31 8 0,6 5-703,-5 6 1,0 3 626,-1 5 1,1 3-794,3 1 0,2 0 693,4 0 0,5-1-54,5-3 1,5-1 22,5-3 0,5-2-137,2-6 0,6-1-31,15-5 0,7-2-28,5-4 0,6-4-37,16-3 1,6-4-71,3-3 1,3-3-79,5-2 0,2-3-512,1-4 1,1-3 160,6-1 1,1-3-425,2-1 0,1-4 52,4-2 1,5-1-141,-18-3 0,4-1 0,4 0 1048,2-1 0,6 0 0,-1-1 0,-9 0 0,18 0 0,-6 0 0,-17 0 0,0 0 0,0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22453,'64'43'782,"1"-1"0,2 7 0,-3 4-337,-10 3 1,-5 5-1144,4 6 0,-3 3 1037,-5 1 0,-5 2-96,-7-1 1,-7-1-85,-7-1 1,-6-1-9,-4-6 0,-5 0 178,-9-4 1,-7-2-271,-3-3 0,-5-3-17,-10-4 1,-4-2-43,-2-4 0,-3-2-6,-2-4 0,0-2-145,-33 23-202,11-10-375,9-11-129,18-9-947,13-9-1148,12-6-566,7-6 3799,11-3 1,-5-2 0,5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3775 13 11855,'9'2'3187,"-2"0"-1478,-7-2 228,0 0-1505,3 0 84,1 0 44,1 0-17,-2 0 123,1 0 80,-3 0 5774,2 0-6520,-10 0 0,5 0 0,-5 0 0,7 0 0,0 0 0,-6 0 0,0-2 0,-12 0 0,2-1 0,-15 2 0,-11-1 0,-24 1 0,-24-2-761,30 2 0,-4 1 761,-12-1 0,-4 1 0,14-1 0,-2 1 0,-3 1 0,-9-1 0,-3 0 0,-1 0-963,-13-1 1,-2 1-1,-2 1 963,21-1 0,-2 1 0,-1 0 0,0 0 0,-3 0 0,0 1 0,0-1 0,-1 1 0,0 1 0,0-1 0,0 1 0,1 0-483,3 0 0,0 0 0,1 1 1,1-1 482,5 1 0,0-1 0,1 1 0,2 0-197,-16 1 1,3 0 0,2 1 196,11-1 0,3 0 0,3 1 104,-16 1 1,6 0-105,20-1 0,5 0 1743,-14 2-1743,36-2 2607,20-2-2607,27 2 0,32 2 0,49 4 139,-25-4 0,7 0-139,17-1 0,5 0-291,-26-1 0,1-1 0,1 0 291,5-1 0,1-1 0,0 0 0,0 0 0,0 0 0,5-1 0,-4 1 0,4 0 0,1 0 0,-6-1 0,0 1 0,-5 0 0,3 0 0,14 2 0,2 0 0,-12 1-177,-18 0 0,-12 2 177,11 10 0,-35 7 0,-73 13 0,-3-9 0,-10 0-38,-31 11 1,-11 0 37,17-8 0,-5 1 0,0 0 25,-7 2 1,-1 2 0,-1-1-26,1 1 0,0-1 0,1 0 0,8-2 0,2-1 0,3 1 0,12-5 0,3 1 0,4-1 65,-12 8 1,10 2-66,-6 25 0,35-6 0,53-4 0,41-6 0,-9-21 0,8-4-201,18-1 0,7-1 201,8 0 0,4-1 0,-28-7 0,0-2 0,1 0 0,-3-1 0,0 0 0,0 0 0,31 1 0,-3 0 0,-10 0 0,-4-1 530,-12-1 1,-3-1-531,-9 1 0,-4 0-1032,32 7-1723,-6 1 615,-23-8 1,6-3 1923,34 1 0,-1-2 0,-38-1 0,-2-2 1,14-1-1,-1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102 44 22386,'0'-29'1355,"0"14"-885,0 48 174,-3 30-386,2-14 0,1 6-853,-4 9 0,1 3 841,1 8 1,-1 2-82,-2-1 0,-1 1-118,3-3 1,1-2 11,-2-6 0,1-3 10,3-7 1,0-2 31,0 36-56,0-16-6,0-15-5,0-12-34,0-11-6,0-7 1148,0-8-1640,0-6 37,0-4-1119,0-5-1187,0 0-392,0 2 3159,-28 2 0,21-3 0,-20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36 18414,'4'9'2974,"0"-1"-2448,48-4 1,41-6 0,-6 0-1734,-12 2 0,5 0 1376,2-2 0,14 1 1,1-1-1,-8-1-7,-9 1 1,-6 0 0,0-1-29,4 0 1,0-2-1,0 1-33,-4 1 0,-1-1 0,-1 1 16,29 0 1,-3 0 38,-10 1 0,-4 0-92,-12 0 1,-4 1-29,-8 0 0,-4 1 60,31-2 541,-14 2-598,-22 0 17,-16 0-56,-12 0 1630,-12 0-2050,-7 0 400,0 0-6965,-4 0 2023,0 6 4962,0 0 0,0 1 0,0-2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21472,'26'86'771,"1"0"0,-3-2 1,-3-4-562,-7-20 0,-1-1-305,-3 0 1,0 1 299,-2-3 0,-1 0-74,-2-5 1,-2-1 53,0 37 5,-3-20 315,0-14-410,0-20 159,0-12-242,0-12 149,0-7-161,4-3 388,4 0-506,4-14-38,10-13-91,6-27-156,15-22-386,-19 29 1,3-2 611,3-7 1,2-1 58,1-2 1,1 1-256,-1-1 0,0 1 255,0 6 0,0 1 45,-2 4 1,1 3 5,30-31 11,-3 15 56,-4 14 56,-9 16 33,-7 12 130,-7 10 44,-6 7 1137,5 22-1058,1 13 39,7 32 73,0 14-12,-7 11-112,-5 4 221,-15-6-332,-5-7-74,-7-10-38,0-12-63,0-10-44,0-12 0,0-12-1573,0-2 23,0-15-1603,0-6-2134,0-23 5287,0-16 0,0 11 0,0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21 15726,'12'0'3344,"-1"0"-2263,-11 0 559,0 0-1196,80-14 32,-57 11-17,58-1-62,-78 21-61,-3 15 17,0 5-11,0 1-73,0-4-62,0-4-6,3-8 30,12-2-30,9-6-50,15 0-67,8-2-84,8 0-95,4-2-330,3 2-562,-6-4-810,1 2-735,-10 0-946,11-3 3478,4 2 0,-26-6 0,-1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1769 65 17938,'-20'-36'1446,"-4"8"-1222,-2 28-84,-18 9 117,-20 12-81,18 0 1,-3 4-665,-9 9 1,-4 5 722,-16 13 1,-2 8-896,17-9 1,1 4 0,-1 5 824,10-7 0,0 3 1,0 3-1,0 2-35,-4 6 0,0 4 1,1 1-1,2 2-449,1 4 0,2 1 0,1 1 0,3 0 429,1-1 1,1 0 0,3 1-1,3-1-5,7-5 0,1 0 0,4-1 0,2 1-4,-1 17 0,3-1 0,5-2-197,4-8 0,5-2 0,2-2 226,1-7 1,4-2 0,3-2 20,8 17 1,7-6-71,-1-10 1,7-5 160,11-7 1,6-3-190,5 2 1,4-2-21,4 3 1,3-1 674,3-1 1,1-1-706,0-2-1,2-2-2,-5-5 0,-1-2 0,-5-4 0,0-2 985,-2-2 1,-2-2-1205,34 28-297,-4-5-324,-9-3-677,-10-8 842,1-8-2260,8-11-1445,0-10 4431,14-9 0,-40-2 1,-9-2-1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539 1 19260,'60'68'311,"1"0"0,-1 0 0,1 0 0,-1 1 0,-3-1 0,0 1 0,-3 1 1,-2 0-1,-7 0-674,0 8 1,-6 1-1,-4 0 1,-4 2 521,-4-3 1,-4 2 0,-3-1-1,-3 0-25,3 20 1,-4-1 0,-10-2 16,-12-4 0,-10-1 0,-3-3-86,0-8 0,-2-3 1,-6-3 16,-7-3 0,-5-3 0,-2-3 16,1-9 1,-2-2 0,-1-4-24,-17 17 1,-1-4 2,-2-5 1,-2-2-12,0-2 0,-2-1-11,-4 4 1,1 0-57,0-4 0,2-2 0,6-3 0,2-2 161,10-8 1,3-4-207,-23 18 1264,23-16-2121,21-16 835,14-8-2761,9-8 1437,10-3-3331,64-20-2554,19-11 7186,-12 3 0,-1 0 1,6-5-1,-13 3 1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17 20173,'0'-17'1910,"0"45"-1364,0 19 0,0 13-160,0 27 1,0 10-1303,0-20 1,2 4-1,-1 1 1177,1 3 1,1 2 0,0-1-38,1-5 0,0-1 0,0-3-173,2 17 0,0-7 106,1-17 0,1-5 135,-2-14 0,0-2-40,13 39-45,1-7 29,10-16 10,-1-18-39,9-21 1549,-2-14-1598,10-12-158,2-25 0,3-10 0,-4 3 0,2-4-368,23-27 1,0-8 367,-10 4 0,-2-3 0,3-6 0,-2-3 0,-21 26 0,0-2 0,-2 0 0,18-27 0,-3 0-210,-4 2 0,-4 1 210,-5 5 0,-2 1-215,-5 6 1,-4 2 214,-4 9 0,-3 3-116,9-31 116,-15 26 1741,-6 22-1949,-9 17 1051,3 11-1213,-4 4-4407,0 4 2077,27 23 2700,39 24 0,-23-14 0,16 8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24398,'63'71'272,"-1"-1"0,1 1 0,-4-3 0,-1-2 1,-4-5-156,4-3 1,-3-4-311,0 3 0,0-1 226,1-3 1,1-2-31,-4-3 0,-1-1-6,-1-4 0,0-2-19,-3-5 0,1-2-155,-6-4 1,0-2-580,39 20 231,-16-14-1414,-11-8-795,-16-10-1461,-19-8-1956,-10-4 6151,-30-6 0,14 2 0,-14-2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1004 18649,'62'-57'609,"-1"1"1,1 0-1,-2 2 1,-1 1-1,-1 6-503,11 1 1,-1 3-404,4-3-1,0 1 404,-1 1 1,-1 1-79,-1-1 0,-1 2 17,-3 3 0,-2 1-43,-3 2 1,-3 2-3,-6 4 0,-3 2 632,37-19-1052,-22 13-414,-17 13-17,-14 9-930,-10 6-1825,-13 4-1413,1 2 5019,-9 0 0,2 0 0,-3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22957,'6'64'410,"1"0"1,1-5 0,-2-11-361,-5-26-50,2-6-347,0-6-946,-2-6-1519,6-4-2398,-2-15 5210,2-12 0,-2 8 0,-2-3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125 4 16762,'-4'-2'1187,"1"0"-11018,3 2 9185,-52 55 0,39-41 0,-39 42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1014 1 16070,'-81'51'428,"0"0"1,0 0 0,-1 1 0,7-3 0,-1 1 0,6 0 0,11 2 78,-1 27 0,11 2-509,14-24 1,1 1-1,2 2 235,1 2 1,2 1-1,2 1 8,3-1 0,3 1 0,3 0 33,-2 31 1,5 0-92,4-4 1,8-2-81,17-5 1,11-2-15,2-7 1,10-5-14,16-5 0,9-6-62,4-6 0,5-6-14,-1-5 0,1-4-68,-3-7 1,1-4-194,-3-2 1,0-4-25,-7-5 0,-1-4-581,2-1 1,0-4-488,-4-2 1,2-2-536,11-2 1,3-2-2260,-6-5 1,1-3 4146,11-2 0,-5-1 0,4-7 0,-18 1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219 1 21296,'42'67'436,"-1"0"0,1-1 0,-1 1 0,-1 4 0,0 2 0,-4 0 0,-5 1-137,-2 20 0,-8 1 0,-3 1-1231,-4-20 0,-2 1 0,-3 0 1,-2-2 1084,-3 19 0,-6-1 0,-4-4-77,-4-10 1,-4-3-1,-4-5 414,-10 16 1,-6-9-390,-3-15 0,-4-5-23,3-5 1,-1-3-37,1-2 0,-2-1-37,1 0 1,0 0-6,1-4 0,1-3-51,-22 30 295,17-22-2020,15-16-1738,15-16-1321,5-8-3919,7-19 8754,0-6 0,0 1 0,0 1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2535 57 22453,'0'-24'2811,"0"4"-2189,-4 18-84,-10-2-331,-18 4-72,-26-4-18,-34 4-1164,30-1 0,-5 0 1086,-17 1 0,-4 0-15,22 0 0,-2-1 1,-2 2-338,-3 0 1,-2 1 0,0 0 328,0 1 1,0 1 0,1 1 11,4 1 0,1 0 0,1 1-11,-22 4 0,4 0 16,12 0 1,5 0-34,12-2 0,4-1-61,-21 4-57,31-5-16,25-3 66,15 0 1941,10 2-1991,60 11 107,-5 2 11,-7-4 0,0 2-90,12 19 1149,-27 10-1227,-22 17 109,-71 2 0,-24 3 56,21-11 0,-6-1-1036,-10-4 1,-8 2-1,3-5 1036,-8 5 1,5-5 2,7-6 0,5-1 0,16-8 0,6-1-40,-15 15-27,34-14 67,16-8 241,32-8 11,33 0-73,41 0-323,-27-10 0,5 0 202,9 1 1,4 0 625,5-1 1,2 0-570,3 0 0,0 0 5,-7-1 1,-1 0-306,-10 0 0,-4 0 252,-12-2 0,-4 0 68,32 5 66,-28-4 58,-19-2 203,-13 0-462,-10-4 1717,2 2-1717,-9-2 742,6 0-742,-11 0 0,3 0 0,-3 0 0,0 0 0,0 0-309,3 0-582,1 0-990,11 0-2472,32 0 4353,4 0 0,1 0 0,8 0 0,26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172 24 15704,'0'-13'2637,"0"2"-1158,0 11 246,0 0-800,-18 45 189,3 9-663,-1-5 0,-1 5-253,4-3 1,1 1 11,-1 2 1,0 0-80,2-3 1,2 0-76,-7 43 11,5-14-67,6-14 0,2-10-33,3-14-180,0-10-432,0-6-682,3-10-768,9 0-622,1-6-1758,6-4-5356,-4-2 9624,-6-4 1,-2 0 0,-7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41 20001,'94'0'264,"1"1"1,-1-1 0,1 1 0,-5 0 0,1-1 0,-3 1-1,-7-1-282,-11-1 1,-5 0 0,0-1 132,3 0 1,0-1 0,-1 0-370,30-1 1,-2-1 295,-9-1 0,-4 1-25,-12 1 0,-3 1 294,-10 1 0,-2 0-350,30 1-113,-4 1-66,-6 0-101,6 0-45,-6 3-381,-4 2-89,-17 3-729,-15-2-880,-15 3 2443,-13 3 0,-8-4 0,-3 1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17568,'0'5'2740,"0"-2"-1173,0-3-720,0 102-293,0-39-515,0 9 1,0 2 358,0 7-180,0-7 12,0-8 30,0-11-142,0-13-46,0-14-27,0-12 28,0-9-6,0-5 232,0-2-338,7-2-129,9-12-22,11-13-29,19-21-83,6-15-123,-18 27 0,2-2 299,-3-1 0,1-1 25,3 1 1,0 0-12,33-32 106,-7 13-33,-5 12 39,-11 14 0,-11 12 67,-13 10 320,-5 7-91,-9 19 130,2 13 373,1 23-474,-4 13 28,0 5-101,-5-1 28,-3-7 62,0 8-258,0-25-34,0 2-50,0-27-50,4-6-269,-3-7-656,6-4-347,1-3-689,7-3-1271,15-30-5907,10-11 9189,5-27 0,-17 32 0,-11 9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21864,'57'31'1961,"-12"6"-1625,-52 7 22,-9 6 102,-5-5-91,1-1-116,9-12-7,8-6 62,3-6-157,17-6-151,8 0-39,25-4-414,2 0-590,10-6-743,-3 0-1048,7-4-1877,21-7-5120,-1-9 9550,-34 4 1,-4-1-1,4-5 1,-14 4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96 19636,'0'-53'1612,"0"10"-1298,0 43 16,0 7 321,0 20 155,10 25-168,10 37-945,-3-31 1,2 4 594,2 9 1,1 3-12,0 7 1,-1 1-88,1 3 0,-1 1-106,-3-1 0,-1-1-25,1-3 0,-1-1 67,-3-5 0,0-2-42,-3-6 0,1-3-51,-1-7 1,1-2 0,7 36 33,8-23 0,-2-22 56,1-19-61,-2-15 11,-1-6 1072,4-8-1044,1-16-56,13-17 11,7-31-53,-19 22 0,1-3-390,3-8 0,0-4 387,0-6 0,1-1 5,1-6 1,0-1 13,2-1 1,-1 0-494,0-2 0,0 1 474,-1 3 0,0 1 3,-3 4 0,-2 2-6,-3 6 0,-3 3 3,-3 9 0,-3 1-22,6-27-12,-13 21 34,-8 16-61,-3 10 672,0 14-779,0 2 875,0 8-4510,0 0 2145,7 18-1014,9 3-1803,36 24-2644,14-4 7119,-17-17 0,-1-2 0,5 4 0,-8-10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86 47 22235,'-62'-36'2055,"39"26"-1226,75 41-454,-6-3 1,5 4-756,10 6 0,4 2 640,11 4 1,3 1-459,7 5 1,1-1 305,-27-18 1,2 0-1,0 0-19,-1-1 1,0 0 0,0 0-15,28 10 1,-2-2-402,-6-3 1,-2-2 367,-9-5 0,-3-1-215,-10-5 1,-4-1 177,25 8 746,-25-8-791,-22-11 957,-12-2-1292,-11-4 574,-1-2-1464,-6 2 115,6-2-1993,1 0-1253,0 0 4396,4-2 0,-8 0 0,-1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1300 19585,'28'-82'1254,"-1"1"1,5 2 0,8 6-1034,13 15 0,7 6-1088,6-4 1,5 1 1137,7-1 1,4 1-26,2 2 1,1 2-31,1 3 0,0 2-20,-6 2 0,0 2-28,-5 4 0,-2 1 14,-7 4 0,-3 0 43,-5 5 1,-3 0-103,-9 4 0,-2 0 62,29-16 386,-21 10-504,-18 6 28,-15 10-95,-7 4 1105,-8 6-1111,-1 2-1165,-3 2-157,4 0-1270,7 2-321,37 11-2604,11 4 5523,33 11 0,-43-12 0,-8-4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72 21119,'-39'-40'1732,"8"8"-1340,31 32 224,0 0-213,0 14 45,0 17 89,0 27-15,3 24-394,-2 17-11,3-45 1,-1-1-295,-2 1 1,-1-1 293,2-2 1,-1 0 16,-1 40-193,0-6 137,0-14 6,0-9-11,0-12-67,0-12 252,0-10-258,0-10 658,0-8-669,0-4 102,0-4-931,0 0-118,4-2-241,-3 0-638,6 2-96,-3-2-1517,4 2-1109,-4-2 4559,0 0 0,-4 0 0,0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69 19665,'85'0'228,"0"0"1,0 0 0,0 0 0,-3-1 0,0-1 0,-4 0 0,-6 0 9,19-1 0,-5-1-496,5-4 0,1 0 426,-5 2 0,-2-1-34,-5 1 1,-3 0-17,-6 2 0,-3 0 253,-8 2 0,-3 0-329,-5 1 0,-2 1-36,36 0 581,-16 0-581,-16 0-6,-11 0-263,-15 0 444,-6 0-786,-6 1 840,3 3-1725,4 3 445,8 1-865,-2 1-2137,-6 2-2612,-11 1 6659,-9 0 0,-3-5 0,0-2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70 112 19910,'-17'87'989,"0"0"1,1-6 0,4-7-582,8 5-4,0-5-7,4-7-162,0-8-72,0-10-62,0-7 11,0-12-6,0-8-11,0-10-28,0-6-16,0-5 78,0-1-219,0-7-128,7-12 55,5-20 23,15-19-179,8-18-409,9-13 512,-20 41 1,2-1 55,1 0 1,1 0 63,0 2 1,3 1-34,1 4 1,1 2 27,31-30 92,-2 15 9,-11 14 67,-8 11 56,-12 13 118,-8 8 6,-7 7-23,-5 2 464,-3 11-268,7 13-151,1 22 39,4 19 56,-1 11 12,-7 7-90,-4-2-31,-5-7-70,-3-10-73,0-12-12,0-12-94,0-10 56,0-10-62,0-6 0,0-6-51,0-2-218,0-4-3304,0 0 408,0-23-6666,11-10 9756,-2-21 0,4 20 1,-7 7-1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188 0 21937,'-60'79'1367,"9"-11"-1115,13-36 17,18-6-28,5-6-40,11-4-77,4-6 21,0 0 74,0 0-68,14-2-67,7 4-39,15-4-45,3 2-124,0-2-380,-4-2-778,7 0-404,-2-4-207,6 2-1440,8-4-408,2 2-5857,2-2 9598,-10 0 0,-20 0 0,-14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24 129 13653,'-13'-17'2179,"3"2"-1462,10 9 34,0 2-107,0-4-96,0 4-217,0-4-151,0 4-35,3-4-83,5 2-56,8 0 38,7-2-4,5 2 10,6-2 28,-1 0-33,5 2 39,-10 2 17,6 2-11,-13 2 5,1 0 11,-10 0-27,-4 0 111,-4 0-190,-4 0-34,0 3-50,0 4-106,0 3-286,0 4-662,3-2-1931,5 4 3069,8 0 0,-7-7 0,2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273 1 12690,'4'0'3126,"0"0"929,-4 0-3367,-35 128-1518,13-53 1180,-4 13 0,0 2 250,-2-3-266,-2-11 148,2-12 220,0-12-450,5-10-50,7-12-84,5-8 759,7-10-759,0-6 483,4-4-276,0-2-319,4-2-1,14-13-5,14-13 0,22-22-33,17-17-351,-31 29 0,2-2 328,4-3 0,2-1 19,2 0 1,1 1-6,1 1 0,2 2-6,-2 2 1,1 2 44,-3 5 0,-2 3-53,35-18 51,-21 18-1,-20 14 6,-18 9 129,-13 14 73,-4 18 44,-6 20 76,1 7 1,-1 4-38,-1 33 31,0-30 0,0 0-176,0 17-12,-7-14-27,-1-8-34,-4-15-33,0-8-28,5-11-6,2-6 0,2-4 30,3-6-814,0-2-348,0-2-1535,0-2 624,3 0-2976,36 0-4812,12 0 9306,32-4 1,-37 4 0,-11-4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203 1 18582,'0'56'2459,"-10"16"-2092,0-22 0,0 3-624,-4 9 0,-1 2 649,-2 6 0,-1 2-101,2 4 1,1 2-728,1-2 0,0-1 559,2 0 1,1-1 2,2-8 0,2-1 33,3-8 0,1-2 93,-1 32-5,4-25-96,7-26 725,5-19-719,12-12 1310,10-10-1366,10-20-68,21-20-11,-28 9 1,1-4-108,8-6 1,2-3 84,2-6 0,1-2 0,-1-1 0,-1-1-3,1-2 1,0 0-15,-3 1 0,0 1-3,-2 2 1,0 0 19,-3 3 0,-2 1 0,-2 5 0,-2 2 5,23-31-343,-16 17 338,-13 20-33,-17 16-169,-6 11-95,-7 9-128,0 2-2375,0 2-17,0 9-962,13 13-1726,12 11 5505,11 10 0,-11-19 0,-7-7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 17899,'0'-7'2974,"0"2"-1944,0 5 511,0 0-734,38 96-79,-11-23-840,1 4 0,3 4 291,-8-25 0,0-3-6,0 0 1,2 0-20,3-2 0,2-2-23,1-2 1,0-2-40,2-2 1,1-3-7,1-3 0,0-2-52,35 27-34,4-12-73,-3-8-431,3-11-319,-4-8-303,-3-8-784,-5-7-661,-14-5-1266,-21-3-1405,-13 0 5242,-24 0 0,7 0 0,-7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0 799 16286,'81'-52'441,"0"0"1,0 0-1,0 0 1,5-6 0,-3 3-1,-2 7-284,-10 14 0,-1 4 0,-5 4 47,2-4 1,-4 3-63,1 0 1,-1 0 152,-7 3 1,-1 0-229,-4 1 0,-1 0 806,36-15-917,-20 6-309,-12 6-154,-18 9-1163,-16 6-1411,-10 7-3674,-20 0 6755,-17 4 0,10-2 0,-7 2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804 0 17819,'-76'51'345,"-1"-1"1,1 1 0,-1 0 0,7-3 0,0 0-1,6 0 1,12 0-77,5 18 0,12 0-43,2 3 1,3-1-14,3-2 0,4-1-26,7-3 1,4-2-65,3-6 1,3-3 1403,3 39-1522,3-18 1,0-14 516,7-14-842,8-12-69,16-10-619,16-10-807,19-6-996,16-6 612,-23-13 1,1-6-1767,1 0 1,0-4 3964,7-13 0,-4-1 0,7-3 0,-22 8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516 0 20845,'34'70'648,"1"-1"1,0 1 0,-2-2-1,-2-1 1,-12-2-237,-22 4 0,-11-3-764,-4 5 1,-7-2 572,-8-2 0,-6-3-95,-8-2 0,-4-3-51,1-5 1,-2-2-34,1-7 0,1-2 138,4-4 0,1-4-180,-26 22-129,18-17-32,21-14-1105,17-11-1579,8-9-824,10-2-3439,23-9 7108,7-7 0,-2 3 0,-7-1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16 69 15529,'-8'-7'3474,"1"2"-2276,7 5 757,0 0-986,83-23-146,-10 15-1060,3-4 0,6 0 480,-13 10 1,-1 3-59,8-2 0,1 2-37,4-2 1,1 2-425,3-1 0,-1 1 332,-2 2 0,0 0-31,-3 1 0,-2 1 0,-7 0 1,-3 2-26,-9-2 0,-2 0 0,36 6 0,-25-2 0,-13-1 0,-15 0 609,-8-2-1012,-4 0 735,-4 0-1614,-3 0-528,3 0-1259,-14 4-2162,5 2 5231,-13 0 0,2-3 0,-3-4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17429,'76'0'235,"0"0"0,0 0 1,0 0-1,19 0 0,-1 0 1,-10 0-178,-9 0 1,-5 0-59,2 0 0,0 0-160,-7 1 1,0 1 99,-3 1 0,0 1-1226,-4 3 1,0 3-1168,-6-1 0,-1 1 2453,42 16 0,-43-13 0,-19-2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19061,'21'80'467,"-1"-1"0,1 1 0,-1-2 0,0-1 0,-1-5-22,-1 10 1,-1-3-673,1 4 1,0-1 385,1-1 1,0-1 8,-2-5 0,1-3 53,1-7 0,1-3-45,-1-10 1,1-2 716,23 28-618,-3-22 94,-1-17 220,-5-13-231,-6-11 135,-5-8-224,-3-5 571,-1-2-733,7-5-40,17-18-22,12-18-313,-15 6 1,1-4 289,3-6 1,3-6-8,5-10 0,6-7 0,-3 1-13,-11 13 0,-2 1 0,2-3-851,13-17 1,2-4 0,-5 4 851,3-5 0,-5 4 0,-4 5 0,-2 3-156,-6 7 1,-2 3 169,-8 10 0,-1 2-60,17-24 49,-18 20 429,-13 14-514,-8 13 2508,-7 7-2815,0 7 210,0 4-2512,0 3-9,0 7-1582,0 11-4358,0 9 8637,-3 2 0,2-11 0,-3-9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19367,'63'64'792,"-1"0"0,0-1 0,0 1 0,-1-2 0,-1-3-465,8 8 1,0-3-779,-18-19 0,1 0 0,1 0 628,1-1 0,1-1 1,-1-1-41,26 18 0,-1-2-39,-3-7 0,-2-3-56,-9-4 0,-2-3 295,-8-7 0,-3-3-337,30 21-39,-22-16-465,-13-12-125,-18-7-1113,-9-8-606,-11-2-794,-5-5 313,-3 0-2531,0-2 5422,-17 0 1,12 0 0,-12 0-1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16 1063 15081,'-9'0'3799,"2"0"-2120,7 0-777,143-107-1933,-94 79 0,3-1 1257,19-16 0,10-9 0,-5 9 126,0 9 1,-3 5-65,4-3 1,1 0-46,-3 1 1,-1 0-48,2-2 0,0 0-23,-2 1 1,0-1-22,-2 0 0,0 0-30,-2 3 0,-3 0-55,-3 1 0,-3 2-67,-8 3 0,-4 1-6,26-15 427,-29 12-970,-27 12-403,-12 7-762,-7 5 1110,-11-2-3642,-36-6-1876,-20-2 6250,-31-6 0,43 8 0,13 4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866 1 20089,'-51'81'747,"-1"1"0,-1-3 0,4-3-381,17-22 1,1-2-2965,-7 1 1,-6 9 2967,2 1 1,-8 15 0,-3 5 0,4-2-1,7-11-343,-3 19 0,1 0-4,6-21 1,-10 11 0,1 2-1,9-5 1,19-16 932,39 36-956,27-9 19,-10-46 1,6-4-20,8-3 0,4-4-45,-2-2 1,0-4-516,0-2 1,-1-4-410,42 10 1240,-12-9-3145,-1-10-2352,7-14-2758,-3-19 7984,-37 6 0,-3-3 0,1-6 0,-11 2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20464,'79'61'822,"1"-1"0,-1 1 1,-5-2-1,-2 2 0,-11-1-497,-5 12 0,-10 2-1923,-4 3 1,-6 2 1807,-4-1 0,-6 1-54,-9-2 1,-6 0 278,-2-2 0,-4-1-360,-3-5 1,-4-1-18,-2-6 1,-2-2 0,-3-7 0,-2-3 683,-21 30-742,3-20-50,3-22-185,17-13 1259,2-11-2760,7-8-931,0-2-1186,7-4 3853,23 4 0,-16-4 0,13 4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97 16814,'96'-1'267,"-1"1"1,1-1-1,0 1 1,-15-1-1,1 1 1,0 0 0,-1-1-1,-1 1-741,11 0 1,-2 0 0,1 0-1,3 0 571,-4-1 1,2 0-1,3 0 1,1 0-1,1 0-25,-10 0 1,3 0 0,0 0 0,1 0 0,0-1 0,-1 1-106,1-1 0,-1 0 0,1 0 1,-1 0-1,0 0 0,-2 0 117,12 0 0,0-1 0,-2 1 1,-2-1-1,-4 1 87,5-1 0,-4 1 1,-3-1-1,-3 1-69,9-2 1,-4 1 0,-5 0-47,-14 0 0,-3 1 1,-2-1-15,24-1 0,-2 0-40,-1 1 1,-4 0 30,-13 0 1,-3 0 692,-14 1 1,-4 0-693,19-1 2331,-37 2-2354,-10 1 1721,-18 0-1726,-1 0 1197,1 0-1287,-3 0-5479,2 0 2919,-3 5-1529,-17 7-3270,-5 5 7443,-24 5 0,23-11 0,-1-2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 36 15373,'-4'-11'3371,"1"2"-2199,3 9 1578,0 0-1821,62 110-1894,-29-32 1259,8 7 0,-2 4-98,-21-31 0,-4-3 147,0 0 0,-1-1-175,-4-3 0,-2-2 112,4 36-90,-4-15-44,-6-18-79,3-16-11,-4-12 1246,0-12-1257,0-7 92,3-3-98,1-2-39,8-10-5,7-15-51,8-26-95,16-24-277,-18 26 0,1-2 319,6-5 0,2-2-1,2-3 1,2 0 25,3 1 0,1 3 11,-1 3 1,3 1 2,16-5 0,1 5 70,-16 17 0,1 3 11,9-2 0,-1 6 90,15 9 302,11 20-67,-20 25 84,7 24 50,-28 29-886,-7 17 575,-21-43 1,-3 1-17,-1-2 0,-2 0 278,2 46-286,-6-15-135,2-14 0,-3-14 0,3-14 0,-2-11 816,3-10-816,-1-9 422,-2-2-687,3-4-407,-1-2-464,1 2-483,4-4-1490,7 5-414,8 2 3523,16 8 0,-15-7 0,0 3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2795 1537 22509,'-4'14'1053,"-11"4"-734,-19 9-89,-22 12-12,-25 18-103,33-22 0,-2 3-747,-9 7 1,-2 4 760,-10 6 0,-2 2-609,19-14 1,0 2-1,-3 1 568,-9 8 0,-3 1 0,0 2-10,-1 1 1,0 1 0,-1 1 5,13-11 0,0 0 0,-1 1 0,1 0 1,-16 15 1,0 0 0,3-1-19,4-2 0,2-1 1,0 1 3,0 0 0,0 2 0,4-1-434,6-3 1,3 0 0,0 0 410,-1 1 1,1 1 0,2 0-5,5-1 1,2 0 0,2 1-21,1-2 1,3 0-1,1 0-384,-9 29 0,4 1 394,2 0 0,5 0-32,8-2 1,4 1 28,3-1 0,3 0-31,7-1 0,3-1 2,1-2 1,3 0 19,0-2 1,4-1-23,8-1 0,4-2 3,2-2 0,5-1 31,12-2 0,5-2-9,1-2 1,4-1 4,3-3 1,1-2 14,2-3 0,4 2-6,-4-6 0,4 3 1,-1-2-35,10 7 1,1-1 208,-9-8 1,3 2-1,-3-5-194,9 3 0,-1-5-20,4-1 0,1-2 0,2-3 0,2-2-3,1-2 0,1-3 280,0-3 1,2-2-298,-1-5 1,0-2 19,0-1 0,0-2-17,2-5 0,0-2 17,0-1 0,0-2 0,4-3 0,0-2-39,0-2 0,0-2 22,4-1 0,-1 0 14,1-2 1,0 0 2,0-1 0,4 0-23,-10-3 1,3-1 0,-3-1-6,13-1 0,0 0 24,-17 0 0,2-1 0,-5-1-13,4-1 1,-6-1 2,-2 1 0,-1-1 434,-5-1 1,3-2-421,17-5 0,0-2 0,-22 5 0,-1-1 261,12-5 1,-2-1-290,17-11 22,-10 0-33,-5-4 34,-4-2-46,-11-4-16,-1-4 1235,-7-3-1163,-1-1 1,-2 2-6,-5 2 896,-1 3-891,-10 4-10,6 2 5,-13 0 28,5 0-34,-13-3 310,5-4-309,-9-4 5,-1-6-6,-5-6 6,-3-4-5,0-7 10,0-3-5,0 0 0,0-1-17,-3 5 17,-12 2 51,-9 4-18,-12 2-8,6 22 1,-3 0-26,-19-20 25,18 24 0,-1 1-25,-15-15 6,3 2 27,1-2-27,-1-2-6,3 0 3,14 14 0,1-1-3,-15-22 2,14 22 1,1 1 3,-11-14 16,-10-2-22,6 3-33,-6-1 33,3 2 11,0 0-6,1-2 1,-1 0-6,-3-6 0,2 0 22,-2-5-22,3-1 0,0 2 0,0-2 0,0 4 0,1-2 0,13 20 0,1 0-11,-12-24 11,16 25 0,1 1-33,-1-16 27,-2 0-5,6 1-28,0-1 39,5 2-6,7 0 6,1 0 0,6 2 0,2-2-6,3 3-5,0-1 11,0 4-5,0 0 5,0 0-45,0 2 45,0-4 0,0 0 5,0-4-5,7-5 0,2 1 0,6-4 0,4 2-5,-2-2-1,2 1 6,0 1 0,-3 2 6,3 2-6,-3 0 0,-1 2 0,-2 1 0,1 0-6,2 0 6,0-1-5,7 0-35,-7 2 40,3-2-5,4-20 5,-6 16 0,2-11 0,-4 21 0,-6 6 0,2-2 0,-3 0 0,0 1 0,-1-2 0,1 2 0,0 3 0,0 2 0,0 6-6,-1 0 6,-2 2 0,2 0-5,-6 0-23,2 0 28,-3-1 0,0 1-6,0-2 6,0 0 0,0 0-50,0-2 50,0 4 5,0 0 1,0 2-6,0 3 0,0 2-34,0 1-16,0-1 11,-7 3 33,-2-5-56,-6 7 62,-1-1-72,4 7 21,-3 2-33,3 0-101,-17-2 40,3 5 22,-12 0 11,6 5 5,-2 0 29,2 0 44,-3 2 29,7 0-63,-2 2 24,2 0 10,-6 0 0,-5 0 29,-5 0-1,-6 4-55,-4 4 55,-2 6-28,-5 8 29,5 2 5,-2 6 0,3 0 0,4 4 0,-13 15-6,21-11 6,-9 13 0,21-12-5,-1 5-1,5 6-28,0 6 34,7 4 0,4 6 0,9-1 0,3-1 0,1-4 0,2-5 0,-6-2 0,-1-4 0,-1 1 6,-9 0 0,5 0 27,-9 2-27,-2 0 61,0-3-61,-6-2 94,5-6-55,-1-3-17,2-6-28,4-4 0,1-4 6,4-2 61,-1 5-33,7-3 38,-1 3-60,6-7 44,-1-2-45,-2-2-6,6-3 29,-2-2-34,3-4-11,0-3 196,0-3-460,0 3-61,0-1-891,0 1-2996,0-1 263,-10-2-3114,0 0 7074,-12-6 0,12 4 0,0-5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765 97 9985,'0'-7'3013,"0"2"897,0 5-3362,-80-29-77,43 18-284,-15-5 1,-1 1 92,13 9-5,-2 4 22,3-1 33,3 2-44,1-1-79,4 2 0,4 0-39,0 0-67,0 0-34,-1 0-16,-3 0-1,0 4 17,-4 4-16,6 6-12,-4 6 11,12 3-11,2 4 124,11 20-96,5-7 23,13 16 61,17-14 106,17 0 23,18 0-182,-6-14 0,4-1-16,-13-7 0,2 0-618,21 5 1,3-2 577,-16-7 0,-1-2 34,9-1 0,2 0-34,3 0 0,1 0 2,6-1 1,2-2-3,3 0 0,0-1-39,2-1 0,0-1 27,0-1 1,0-2-31,-2 2 0,0-2 17,-2-1 0,-1-1-14,-4 0 0,-1-1-3,0-1 0,0 0 2,-5 0 1,-1 0-3,-2 0 0,0-2-181,-3-1 0,-1-3 181,-5-1 0,-1-2 3,-2-2 0,1-3 41,12-9 1,-2-3-39,-16 6 0,-2-1 19,9-7 0,-4-2-19,6-13-3,-15 0 30,-8 4 46,-15 1 38,-9 6 1202,-7 6-1100,-4 4 369,0 6-454,-7 4 111,-6 2-105,-3 6-135,0-2 6,5 6-5,7-2 0,-3 2-6,3 0 0,-1 0-208,-2 0-290,3 0-409,0 0-371,-3 0-318,6 0-1972,-10 0 3568,-1 2 0,3-2 0,-2 2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55 1 19048,'-4'14'537,"-4"2"-402,0-2-18,-4 2 34,5 0-78,-1 2 34,4-2-29,0 4-11,4-4 45,0 4 34,0 0 5,0 2-22,0 0-1,0 2-10,0-3-12,0 0 12,0-1 33,0 1 6,4 0 61,17 2 91,12 2-127,11-4 0,5-1-59,33 12-351,-24-12 0,2 0 256,-11-6 0,-1-2 5,1-1 1,0 0-15,1 1 1,1-2 2,3 0 1,1-2 2,-1 2 0,2-2 11,3 1 1,2-2-15,1 0 1,1-1-20,1-1 0,1 0 11,3-2 0,0-1-14,-1 0 0,0-1 0,2 0 0,1-1 5,-3 1 1,-1-2 10,1 1 1,-1 0-17,-3 0 0,-1 0 3,-3 0 0,-1 0 14,-3 0 0,-1 0-279,44 0 268,-5-1-6,-11-2 34,-8-2-34,-1-2 0,-10-1-40,3 0 40,-3-3 0,-1-2 6,0-6 28,1-4 16,-4-3-11,-1-2 6,-14 2 39,-6 3-45,-15 6 609,-10 6-564,-6 6 456,-7 3-5048,0 2-282,-7 2 4790,-2 5 0,0-3 0,2 3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1701 33 17216,'4'-18'1697,"-1"6"-1310,-3 10 1068,0 2-1555,0 9 100,-24 20 442,-30 45-260,1-9 0,-7 8-866,6-8 0,-4 6 0,-2 2 803,9-9 0,-1 2 1,-1 1-1,0 0 12,-3 1 1,1 1 0,-1-1-1,2-1 6,4-4 0,1-1 1,1-1-1,2-3-25,-5 6 0,2-4 0,2-2 39,-8 13 1,3-4-317,7-12 1,1-1 315,3-1 0,0 0-39,0 2 0,0-1-20,3-4 1,1-1-37,6-5 0,3-3 34,-11 19 10,13-19-32,18-17 11,1-10 2331,7-8-2679,0-4 580,0-15-999,0 6-404,0-11-186,0 6-10,0-4-252,0-4-689,0-6-1154,13-21-1205,19-3 4588,20-20 0,-17 34 0,-4 6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0 17026,'32'91'607,"-1"0"0,1 0 0,-1-2 0,0-1 0,-1-2-363,-2-10 1,0-2 0,-1-1-149,-2-4 1,0-2-1,-1-1 198,10 20 0,-2-3-39,-5-7 0,1-3-85,0-6 1,1-1-31,-5-2 0,0-1-39,3-2 0,0-3 227,-3-8 0,-1-2-204,17 30-91,-2-20 459,-14-16-492,-1-14 510,-11-14-504,-4-6 795,-2-7-936,-5-1-121,3 0-321,-1 0-638,-2 0-4767,6-12-795,-6-4 6777,2-13 0,-3 13 0,0 1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1131 18056,'67'-37'528,"0"0"1,0 0-1,-4 0-357,-14 8 0,-1 1-700,8-5 1,2-1 715,5-3 1,3-2-65,4-3 0,0 0-648,3-3 0,-1-1 617,-1 0 1,-1 0-46,0-1 1,0 1-163,-7 3 0,-1 2 157,-3 2 0,-1 1 0,-4 5 0,-3 1-32,-5 4 1,-2 1 79,34-19-56,-15 12 67,-13 8 565,-15 8-470,-8 8 1391,-15 4-1352,-5 4 1105,-7 2-1245,0 6 236,0 4-264,0 6 50,0 5-66,0 0-51,0 0 0,7 1-6,-2 0-128,10-2-908,1 2-728,7-2-2649,36-4-3586,4-2 8005,30-8 0,-45-2 0,-10-4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1186 17703,'46'-72'588,"0"-1"0,0 5 1,2 8-343,-7 25 0,1 4-553,3-3 0,3 0 463,5-2 1,3 0-717,2-3 0,1 0 655,7-3 0,1 0-6,3-2 1,0-1-28,3-1 0,-1 0-18,-1 1 1,-1 1 11,-2 2 0,-3 2-11,-9 3 0,-2 3 230,-8 6 0,-3 2-45,20-12 67,-24 18-213,-17 11 436,-14 9-375,-1 21 331,-3 20-89,4 32 5,-4 21 197,-2-41 1,0 0-476,-2 1 1,0 0 65,0 45-52,-7-11-17,-2-16-111,-7-12 0,1-8-314,3-11-565,4-6-623,5-7-90,-1-5-2772,-7-6-1371,-6-5 5735,-13-5 0,15-4 0,-2-3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 10970,'0'-7'2095,"0"2"2134,0 5-3092,48 48 51,3 10-1325,0-1 0,4 5 554,-7 0 0,-1 3-453,6 5 0,-1 1 349,-4 2 1,-1-1-104,-2-3 0,-1-1-56,-6-6 0,-1-2-48,-4-7 1,-1-3-52,-4-6 1,-1-3 22,16 24-78,-5-13 0,-13-16-302,-3-12-891,-6-10 413,-4-8-2049,-1-5 772,-6-17-3370,-2-7 5427,-3-18 0,0 17 0,0 4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1336 15673,'75'-49'281,"0"1"0,0-1 0,-3 2 0,0 0 0,-5 5-576,3 0 1,-3 3 482,5-4 0,1-2-34,1-1 0,0 0 3,0-2 0,0 0-361,-3-1 0,-1-1 324,1 0 1,-2 0-62,-5 1 0,-3-1 3,-3 3 0,-2 0-32,-5 4 1,-2 1 19,-8 4 1,-3 2 33,32-20 157,-19 12-129,-9 18 617,-11 12-785,0 8 1238,0 8-1025,4 20 899,8 14-748,-3 30 129,2 16 39,-10 11-457,-16-44 0,-1 1 373,1 42-106,-5-6-101,-7-11-6,-4-11-106,0-8-23,0-14-50,0-4-202,0-12-990,0-6 103,0-8-2479,3-2-1551,12-8 5119,9 4 0,-6-6 0,0 2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1200 10203,'0'13'2683,"0"-2"-1255,0-11 650,0 0-1551,38-30 111,-4 4-117,38-30-140,-10 6-463,8-8 194,-32 25 0,2-2 3,6-4 0,1-2-546,1-3 1,3-1 474,8-4 1,1-2-6,1-1 1,0-1 2,5 1 0,1 1 22,-4 3 0,0 0 3,-4 5 1,-1 2-35,-5 6 1,-2 1-208,-7 5 0,-1 1 387,34-16-51,-18 6 40,-12 9 325,-13 7-292,-17 10 984,-7 7-1051,-10 3 525,0 11-575,0 9 16,0 20-55,0 11 55,0 13 97,-3 4 77,-7-17 0,-2 1-23,-3 24-50,-18 20-55,13-39-91,3-3-83,-1-12-6,13-6-112,-2-10-342,7-8-548,0-6-388,0-6-1360,3-2-924,33-8 3674,39-27 0,-25 20 0,12-19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94 987 10724,'-17'2'1983,"3"0"-992,14-2 768,0 0-952,-28-4-343,21-2-88,-21-2 178,28-6 140,0 2-71,0-6-293,0-4-106,0-6 11,0-8-16,7-8-29,5-10-36,7 9 0,3-3-70,17-30-39,-12 26 0,0 0-336,15-23 386,-3 5-11,0 7 0,0 8-16,-3 8-7,-2 5-55,-2 8 55,-5 6-21,-3 6 401,-2 4-497,-9 9 0,-2 2 6,-7 7 50,-4 0 229,3 13 74,9 13-90,4 24 51,8 21-52,-1 12 74,0 7-28,-6-1-74,1-5-27,-6-11 28,0-8-56,-4-12-56,-1-9 5,-6-8-78,2-10-6,-3-6-520,0-6-589,0-6-224,7-4-1752,19-2 3091,39-2 0,-28 0 0,15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0 955 20000,'17'-65'281,"0"1"1,-2 2 0,3 5-103,31-14-44,-5-5-1852,7-6 1790,-1-1-68,-6-1 391,6 6-295,-14 7-50,-1 15 387,-9 12-359,-9 16-74,-6 10 74,-4 8 874,-6 6-752,2 2 70,-3 11 116,4 13-23,7 19 17,9 21-23,8 11-39,3 11 1,-3-1-119,-1-3-16,-8-8-79,4-11-55,-7-8-6,4-12-45,-5-7-157,1-8-532,-1-8-700,4-6-577,8-6-2347,26-5-1142,9-4 5455,16-7 0,-36 4 0,-11-3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72 10763,'-4'-13'2325,"0"2"-1032,4 11 472,0 0-1216,0-17 112,0 10 44,0-11-44,0 16 4173,0 1-4733,-7 0-23,6-1 275,-6 2-308,3 0 106,3 0-89,-6 0-6,7 0 1148,-4 0-1204,1 2 0,-2-1 0,-2 2 6,-1-1-12,3 1 6,-2-2 0,7-1-67,-4 2 112,4 2-39,0 1 16,0-1-28,0-3-9825,-3 1 8041,-2-1 1,1 0 0,1-1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3105 498 9850,'0'-7'2443,"0"2"726,0 5-2328,-18-31-102,11 17-168,-15-27-50,14 22-56,0-3-33,0 0-35,4-2-89,-3-2-100,6 0 10,-6-2-50,0 0-11,-2 0 44,-6 0-55,0 1 100,-2 3-95,-5 3-44,2 2-18,-7 3-83,-1 2 22,-3 4-28,3 2-34,1 2 18,1 4 16,-2 0 0,-3 2 33,-8 0-33,0 0 67,-8 0 1,-3 0-18,2 7-50,-6 6 11,0 13 45,-9 8-22,-3 8 11,-5 8-6,1 5-6,0 3-27,7 0 78,5 0 0,11-1-34,8 0 35,8 2 22,4 5 21,10 0-52,9-14 0,2 2 24,1 27-75,3-26 1,1 0 41,1 19 11,0 2-27,0-1-1,0 0 34,0-2-42,0-21 0,0 1-36,0 20-1,0 20 68,0-33 28,3 0-67,2 0 50,2 4 11,-2 0-28,2 3 17,-3-3-45,4-4 73,0-4-22,-4-6 39,-1-2 61,-3 0-22,0 4 17,0 4-45,-6 3 11,-10 1 135,-22 12-225,3-21 6,-10 7 57,17-30-40,1-4-50,8-6-1,-4-4 51,7-2-50,-10-2-23,1 1 28,-9 0 1,-2 4-40,-10 0 0,-1 3 0,-8 2 39,-3 0-34,2 4 1,-5 2-6,2 4 6,0 6 22,-2 6-28,5 6 5,1 6 46,2 3-18,9 3-27,-6 4 44,10 6-702,-2 8 652,-1 10 36,23-40 1,1 2-15,-3 4 0,1 1 6,1 1 0,1 0-11,-1 3 0,1 0-12,1 1 1,1 1 22,-2-1 0,0 0 19,1 2 1,0 0-48,-2 0 0,1-1 6,1 0 0,0 0 27,1 1 1,0 0-1,1 0 1,1-1 11,0 0 0,2 0-23,1 1 0,0 0 6,2-2 0,1-1 6,3 2 0,0 0-18,2-3 1,1 1 8,0-1 1,2 0-1,1-1 0,0 0-156,0-2 1,0 0 130,0 1 0,0-1 17,0-1 0,0 0-17,0-1 0,0 0 5,0 1 1,0 0-6,3-1 0,1 1 0,0-1 0,1 0 28,4 1 0,1 0-9,-2-2 1,0-1 11,3 1 0,1 0 8,11 42-5,1 0-23,3-5 39,-3-3-50,2-4 45,2-4 11,7-2-56,7-2 0,6-3 0,10-1-6,4-6 3,-8-19 1,4-1-18,-11-11 1,1-1-322,23 10 1,1-2 323,-13-12 0,0-3 0,10 1 1,2 0 16,4 0 0,2-2-472,6 0 0,2-2 455,5 1 1,0-2-225,0-1 0,0-1 241,0-2 0,-1 0 0,-1-2 0,-1-1-3,-3 0 0,0-1 3,2 0 0,-1-1-3,-2 0 1,-1-1-15,2-1 0,-1 0-3,-3-2 1,0 0 16,0-2 0,0 0 3,-4-1 0,0 0-126,-1-2 1,-2 0 125,0 1 0,-2-1-3,-2 0 1,3-1-32,24 1 1,0 0-18,-26-1 1,-1 0 24,19 0 1,-4 0 8,-28 0 1,-4 0-10,-1 0 1,1 0-9,2-2 1,0-2-4,-1-2 1,0-3-31,1-3 0,1-1-40,1-5 1,0-2 22,2-1 0,1-4-104,26-16 1,0-3 69,-19 8 1,-2-1 41,19-13 1,-5-1 7,-26 12 1,-6 0 11,-2 0 0,-2-1 247,-5 0 1,-4-2-253,22-40 61,-13-4-6,-14 1 6,-2-1-5,-13 2 5,5-2 5,-2-1-5,4-4 0,3 0 0,4-5-5,-3 3-35,3-1 35,-7 2 5,-1 0-11,-3-2-40,-4-4 48,-5 47 1,1-1-1,-4-1 0,0 0 270,4-3 1,-1 0-271,-3 0 1,1 1 2,0-2 0,1 0-3,-2 1 0,0 1 0,-2 2 0,0 0 3,0 1 0,-1 0 0,-1-47 6,0 1 28,-6 4-29,-10 2 1,-12 3 44,-7 4 1,-4 2-1,-4-1-16,3 4-32,12 20 1,0 0 3,-7-29-6,12 32 0,1 1 0,-5-14 33,3 10 1166,-6 8-1149,2 4-10,-10 8-29,-2-2 665,-10 6-670,-8-2 61,-5 2-22,-8 0-45,-2 0 11,-2 1 40,1 2-46,3 0 46,6 3-46,2 0 79,-20-9-84,22 11 0,-16-11 11,25 15 51,-2-2 154,-1 4-216,1 0 451,-1 3-412,-20-2-39,18 8 0,-17-2 0,26 7-6,-6 1-5,3 0 6,-7 2-46,-1-2 51,-6 2 0,1 1 11,-33 2-5,30 2 0,-22 0 94,35 0-55,-1 0-45,4 0 0,1 0 45,3 0-45,4 0 34,-3 0-34,6 0 0,-3 0 0,4 0 0,0 0 0,0 0 0,4 0 5,-3 0 29,6-1-34,-3-5 5,4-1-5,0-4 6,3-1-6,4-1 6,5-3-6,4 0-23,-1 0 23,-3-5 6,3-2-6,-3-7-6,6-2 6,2-8 0,7-2 0,0-3-5,4-2 5,0 0 16,0-1-16,0 0-5,0 2-1,0-2-5,0 3 11,0 0 0,0 0 0,0 1 0,11 2 6,-2-2-6,10 2 0,0-4 0,-2 2 5,9-24-5,-5 17 0,6-15-5,-4 18-7,4 2 12,-3-2 0,6-2 0,-5 0 6,5-4-6,-9-1 0,5-3-6,-10-2 6,7-2-5,-7-4-6,7 1-23,-7 3 34,3 2 0,0 9 0,-2 2-50,2 8 50,-3 4-6,-1 4 6,1 4-6,-1 1 1,4-1 5,-6 1 0,6 0 5,-11 2 1,3 0 28,-6 4-34,2 2 0,-6 2-6,2 2 6,-3 2 0,0 2 0,0 2 0,0 2 0,0 2 0,0-2 0,0-2 0,0 1 0,0-2-39,0 3 33,0 1 6,0 0 0,-3 1 0,-2-2 28,-6-2-28,2 1-50,-9-4 50,9 4-6,-3-1-123,9 4 6,3 4-9708,0 0 9241,35 2 1,-27 0 0,27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164 9 13469,'13'-4'1612,"-2"1"-1001,-11 2 3036,0 1-3350,-11 9-79,-1 0-84,-12 12 29,-3 2-46,0 3-38,-1 5-40,4 0 11,9 5-50,4-4 12,6 4-12,2-3 0,3 0 50,7 0-44,12-1 44,16 0 0,13 0 62,13-2-28,3 0-22,9-4-51,5 0 112,8-4-491,4 0 368,7-3 50,-2-3-31,-44-10 1,2 0 2,-4 0 1,4-1 30,31 2 0,4-2-50,-20 0 0,2-1-782,26 1 1,0-1 797,-22-2 1,-3-1-18,3 0 1,0-1-3,-1 1 0,-1-2 22,-1 1 1,-2 0-242,-3 1 0,-3-2 219,-3 0 0,-3-1-3,-5-1 1,-2-2-82,36-9-163,-9-8 214,-14-3 33,-5-6 5,-11-2 292,-5-5-208,-3-11 1467,-14 14-1556,-3-4 566,-18 20-560,3 6 259,-6 2-321,3 4-269,-4 2-2448,0 2-1752,-7 2-2588,-5 2 7113,-12 9 0,10-6 0,1 5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25 9027,'13'-5'2783,"-3"2"-1640,-10 3 784,0 0-1322,0-7 62,0 5 2822,0-5-3282,0 16-44,0 0-51,0 9 22,0 0 17,0 2-33,0 0 16,0 2-11,0-4-5,0 0-45,0-2 39,0-2-56,11 2 28,5-3-39,8 0 67,7 1 0,0-1-23,1 0-38,6-1-18,-2 1 34,3-1 79,7-2 44,1 0 102,46 1-208,-22-2-59,-17-4 1,0 0-15,22 1-5,9-2 33,-3 0-34,4 0 40,-4 0-525,3-2 485,-6 3-5,2-2-106,-3 3 106,0 0 28,0-2-22,4 0 22,0-2-28,7-2 0,-2 0 50,2 0-50,-7 0 0,0 0 6,-8 0-6,-3-4 5,-9 0 1,-4-6-6,-3 0 486,-4-4-480,-4 1 111,-5-2-61,-6 2-56,-5 1 6,-8 3 27,-4 2-27,-7 2 5,0 0 73,-5 1-84,1 0 6,-4 2 38,0-1-10,-4 2-23,0-2 34,0 0-45,3-1 6,-2 2-1,3-1 1,-4 0-1,0-1-5,0 2 12,3-1-7,-2 2 1,3-2-1,-1 2 46,-2-1-3529,2 1-57,-3-3 3535,11-3 0,-9 3 0,9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1889 14023,'0'12'2280,"0"-4"-645,0-8-1338,87-98-1423,-24 38 1285,-19 15 0,6-7 0,-2 5-474,5 2 0,-1 4 486,4-4 0,2-1-26,3-2 1,2-2-20,5-2 0,1-2-23,1-2 1,1-2-12,3-4 1,0-1-34,1-1 0,-2-2-23,-2 0 0,-1-1-11,-1 2 1,-2 1 16,-5 4 0,-2 2 44,-5 5 1,-1 2 214,-6 5 0,-3 3-237,-6 6 1,-3 2 41,26-23 23,-16 12-6,-7 12 724,-7 6-768,-9 10 1299,-4 4-1255,-10 8 27,1 1-66,-9 4-302,2-1 83,-3 15 135,7 13 95,9 32 241,15 25-457,-13-29 0,0 4 297,5 5 1,0 1-6,-2 5 0,-2 1-23,3-2 0,-1-1-70,-3-3 1,-1-2-15,1-4 1,-1-3 10,-1-6 1,-1-2 19,9 33 5,2-12 12,-13-16-72,6-11-29,-11-12 56,3-12-61,-6-8 660,-2-3-604,1-6-43,-3 2-59,6-2-324,-7 0-2683,4 0 0,-4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1 911 10864,'0'9'2493,"0"-2"1791,0-7-3573,0-17-88,0 3-192,0-20-140,17 4 28,8-12-55,22-7 4,11-11-527,5-6 290,-25 29 0,1 0 5,2-3 0,1-1-28,4 0 1,1 0 2,2-1 1,0 1-12,3 2 0,1 0-3,-2 3 0,0 2-20,0 3 1,0 3 22,32-14 39,-21 14-39,-24 16 0,-19 7 667,-11 51-309,-1 3-151,-2 48-88,2-8-281,1-2 218,0-7-56,3-12 149,5-10-871,4-14-667,14-8-2257,37-14 3646,-1-13 0,2-4 0,10 1 0,-28-5 0,-1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17929,'74'-62'200,"1"-1"1,-1 1-1,-3 4 1,-1 0 0,-10 6-117,-10 7 0,-5 4-215,5-2 1,0 1 155,1 0 0,0 0-8,3 1 0,1 2-17,1 1 0,1 1 0,3 0 0,1 2-23,-4 4 1,0 2-12,-1 2 1,-3 3-40,34-10 695,-21 16-622,-27 11 727,-13 34 168,-14 19-250,-4 42-365,-6-35 0,-1 3-80,0 6 0,-2 1-32,-1 0 0,-3-1-84,-3-2 0,-3-1-51,-2-4 1,-2-2-12,-4-7 1,-1 0-17,-5 10 1,0-1-858,-13 22-774,-3 11-1439,3-26 3064,-8 7 0,17-31 0,-2 2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0 854 17036,'35'-55'450,"0"0"0,1 2 0,2 4-86,40-9-766,-35 25 1,0 0 462,2-1 1,0-1-45,2-1 0,0-2 16,0 1 1,-1 0-15,0 0 1,-2 0-17,-2 1 0,-1 1 341,29-24-344,-16 12-78,-18 18 249,-14 14-305,-14 9 22,-4 8 112,-4 16 837,0 17-429,0 27 7,0 21-18,0 12-78,-11 4 1,2-5-136,-7-10-94,5-13-90,7-13-67,0-14-185,4-10-420,0-12-722,10-6-2377,31-10-1348,10-10 5119,26-12 0,-38 6 0,-7-5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0 639 19087,'50'-48'218,"0"1"0,-1-1 1,20-20-1,-10 6-94,-4 0-29,-5-3-45,-3 5-44,-7 8-1,-2 7 1,-10 12-6,-5 9-28,-7 9 22,-5 8-89,-7 5-62,3 2 157,-2 0 17,13 5-17,3 14 224,17 14 218,-2 23 34,3 15 12,-8 13-108,-11 7-419,-5 0 297,-11-9-23,0 13-185,-4-34-50,0 5 0,0-38-582,0-9-718,3-8-1276,9-7-2084,25-4 4660,40-30 0,-31 20 0,13-20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1 782 18834,'65'-70'1070,"-6"-2"-801,-16 16-22,-3-12-68,2-5-523,-3-5 445,-3-1-95,-2 5 5,-3 9 45,-3 10 129,-4 16-185,-5 10 66,-7 14-66,-4 8-51,-5 5 102,-3 2 299,0 18-65,0 9 74,0 29-40,0 13-61,0 13-56,0 5-40,0 0-533,0-9 438,0-8-67,0-10-67,0-11-224,0-10-432,7-11-470,15-9-1848,36-9-5402,15-9 8443,21-12 0,-43 7 0,-13-7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1 738 18672,'19'-88'919,"4"4"-678,5 36-23,3-6-50,3-1-62,2-2 34,3-2-28,0 1-61,3 2-46,-2 5 79,-1 7 28,-4 10-17,-4 8 6,-3 12-28,-5 6 39,-4 6-45,-3 2 73,-1 9 163,5 11 241,3 20 66,1 17-72,0 12-152,-5 7-50,-7-1-151,-1-1-79,-7-8-72,3-8-34,-2-8 0,2-10-353,5-7-823,0-9-320,7-7-1713,22-8-5599,5-4 8808,19-5 0,-30 0 0,-7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1380 12539,'13'0'2296,"-3"0"-996,-10 0 5,0 0-1020,0-7 62,4 2 101,0-9-38,4 4-40,3-2 16,-2 0-106,6 0 28,-3 0-123,7-4 22,4 0-50,5-6 39,6-4-6,5-4 17,5-8 23,6-5-23,5-8-89,4-6-378,6-12 379,-1-6-402,-30 32 0,1 0 322,-3-1 0,-1-1-22,2 0 0,0 0-1,-1-1 1,-2 2 33,0 3 1,-1-1 16,8-11 1,-2 1 4,13-17-27,4-10-45,-25 39 34,-7 12-34,-1 4 0,-4 7 298,4 2-331,-2 3 615,2 2-615,-3 2-23,-1 4-90,4 0-61,5 4 207,10 18 140,13 15 274,15 30-676,-23-23 0,0 4 432,3 5 1,0 2-20,1 3 1,-1 0-18,-2 1 0,-2 0-2,-2-4 0,-1-1-34,-4-5 0,0 0 64,24 37-122,-12-14 72,-5-8-22,-7-8-90,-7-11 5,-1-7 1,-7-10 22,-8-7 912,3-6-1226,-10-6-791,2-3-1830,-3 2 2907,-3 6 0,2-5 0,-3 4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2309 76 12573,'0'-13'2105,"0"2"-671,0 11 409,0 0-1485,-59-23 152,37 17-50,-45-17-79,51 23-6,1 0-90,-4 0-27,-5 4-90,-11 5 39,-15 12 28,-10 7-22,-17 13-420,-2 8 282,38-20 1,0 2 36,1 2 0,2 1-37,2 1 1,2 2 126,-25 37-78,9 2 21,7 1 46,8 1 10,0-2-33,4 2 67,0 0-61,0 2 11,-1 3 11,1 3-11,-3 2 22,5 1-17,-5 1-78,10-6 11,1-2-55,7-7-1,5-7-34,6-8 35,2-6-63,3-4 51,0-4-45,0-2-5,0-2 56,0 0-6,7 1 397,1 1-408,8 0-11,0-2-34,-4-3 50,3-6-50,-3-5 34,0-2-34,-1-3 34,4 6 44,-2-8-72,6 7 56,-7-8-12,3-2-44,-3 2 50,7 1-12,-6-3 7,2 1-12,-8-9-33,1 0-1,0-2 40,-4-2-45,3-2-45,-6 0 45,6-4 51,-6 2-35,2-2 124,-3 4-134,0-2 0,0 4 33,0-4-6,0 2-21,4-4-1,-3 4-6,6-2 35,-6 0 32,2 0-77,0 2 5,-2-4 5,3 4 29,-4 0-34,0-2 6,3 8-1,5 0 6,8 8 29,4 4 4,6 4-38,6 4 44,3 2 18,8 1-63,-4 2 74,4 0-23,-4 1 22,-4 0-5,4 2 11,-7 0-6,2 2-11,-3 4-11,-3 0 23,-1 6 27,-4 4-44,-3 1 5,-1 5 17,-6-4-84,-2-1 50,-7-2 6,0-4-11,-4 4 11,0 2 23,-7 5-74,-16 4 46,-10 4-46,-17 4-201,-1 3 263,-7-1-11,-5 2-45,0-2 8,27-36 1,-1-1-17,4 1 0,-1 0 0,-5 0 0,1 0 25,2 1 0,1 0-26,-1 1 1,-2 2-3,-16 17 0,0 2-3,14-13 1,0-1 2,-16 16 0,0 0-243,18-17 1,2-2 242,-3 4 0,0 0 17,-1 1 0,2 1-1,0 1 1,1 2-14,2 1 0,0 0 36,1 0 0,2 1-36,2 0 0,1 0 28,0-1 0,0 0 2,3 0 1,1 1-32,-2-1 1,0 0 25,3 1 0,1 0 34,-1 1 1,1 0-63,-1 1 0,2 1 0,3-1 0,2 0 0,-1-1 0,1-1 0,2-2 0,3 0 0,-1 45 0,3-4 0,10-4 0,0-3 0,7-1 0,12-4-246,9 0 246,15-3 0,3-1 0,13-4 0,4 0 0,-24-38 0,2-1-425,2-1 1,1 0 424,9-1 0,2-2 0,6-1 0,3-2 0,8 0 0,4-4-404,8 1 0,4-4 390,8-1 0,3-1-292,-28-6 1,2-1-1,1 0 319,2-1 1,1 0 0,5 0-14,5 0 0,6 1 0,2 1 0,-6-1 0,4 0 0,-4 0 0,4 1 0,-5-1 0,5 1 0,-2-1 0,-6 0-25,-6-1 0,-5 0 1,-1-1-6,-3 1 0,-1 0 0,-1-1-12,27 2 0,-3-1-215,-7-2 1,-3-1 219,-8-2 1,0-2 2,22-1 1,0-2 27,-25 0 1,0-2-15,21-2 0,0-3-14,-25-1 1,-2-3-23,4-2 0,-1-2-14,2-1 0,0-2-6,-1 0 1,-1-2 8,-2-1 0,-3-2 25,-1 0 0,-3 0 171,-4-3 0,-1 0-146,-1-1 0,-1-1-8,-4-1 0,-2-1-3,3-3 0,-1-1 25,-4-2 0,-2-2-33,2-1 0,-2-2 5,-1-2 0,-1 0 14,-1-2 0,-3-1-8,-2 1 0,-1 0-17,-5 0 0,-2-2-14,1-17 0,-4-2 53,-9 16 0,-2 0 3,2-15 0,-3 1-28,-7-27 28,0-3 6,-4-3-3,-1 46 0,2 0-3,0-2 0,1 0 2,0-2 1,0-1 0,2 2 0,0-2-1,-1-19 1,-1 0 17,-1 19 0,1 1-20,-2-11 0,0 1 0,0-17 5,0 6 869,-14 3-818,-3 0-50,-18 4-6,0-2 5,-4 3 57,3 5-57,-2 4 1,-1 8 78,-1 4 11,-9 7-28,5 2-27,-14 6 1519,3-4-1554,-7 4 46,-1-4-51,-3 0 33,6 1 867,-1-2-883,18 6 0,0-1-17,-16-10 421,-19-18-427,32 28 12,6 2 5,-9-1-11,5 2 0,-6 0 6,-1 2-6,0-2-6,-3 2 6,-1-4 0,-27-14 0,13 8-556,-18-10 561,18 14 6,-2 0-11,4 1 45,-6 1-45,10 2 6,-3 4-1,7-2 29,4 6-34,5 0 6,3 2-6,0 2 556,1 0-556,-1 2 6,4-2-1,-3 4-5,6-2 12,-3 2-12,4 0 5,-17-6 1,13 7-6,-10-6 0,15 7 0,2-3 5,-3 0-5,4 0-5,0-2-1,-10-3 6,10 3 0,-6-3 0,10 6 6,7-2-6,-6 2 0,6-2 0,-3 2 5,3 0-5,1 0 0,0 0 0,3-2 0,-3 2-5,3-6-29,-3 2 34,-1-4 6,1 0-6,-4-2 0,-1 0-6,1-2-27,-4-1 27,7 1-28,-3-1 34,4 0 0,3 1 6,1 2-6,3 4 0,4 0 0,1 4 0,6 0-6,-1 4 6,5-2 0,-6 4-5,6-2-29,-3 0 34,4 2 0,0-4 0,0 2 6,0-2-12,0-2 6,0 0 0,0-2-5,0-2 5,0 0 0,0-2 0,0-1 0,0 0 5,-3 0-5,2-2 0,-6 0 0,6 1 6,-2-2-12,-1-9 1,3 8 5,-2-5 0,3 12 0,0 4 0,0 0 0,0 4 5,0-2-5,0 2 0,0-2 0,0-2 0,0 1 0,0-4 0,0 2 6,0-3-6,0 2 0,0-1-6,0 0 6,0-1 0,0 0 0,0 2-5,0-4 5,0 2 0,0-2 0,0 2 0,-3 0 0,-2 4 0,-3 0 0,4 2-34,-3-2 34,3 0-6,-7-4 1,-2-2-1,1-2 6,-2-2 0,1-1-11,-6 0-28,-4-16 39,2 8-34,-1-12 29,10 13-1,-3-2-5,6 0-28,-6 0 33,3 0 6,0 2-45,-3-1 45,7 1-5,-7 2-1,6 0-33,2 2 5,0-2 34,6 0-5,-6-4 5,6-2 0,-6 0-6,6-4-33,-2 5 33,3-13 1,0 16-7,0-8-21,0 18 27,0-2-5,7 2 5,1-4-22,11 0 28,12-18 0,-2 10-5,9-14-34,-7 14 39,1-4 11,-1-1-6,0-3 1,-3-2 16,-5-2-16,-4-2-12,-7-2 6,0 0-5,-5-1-1,5 5 1,-4 4-1,7 8 0,-6 6 1,2 4-1,-3 6 1,0 2-1,-4 2 0,3 4 1,-6 0-1,6 4 1,-6-2-1,2 4-156,0-4-74,-2 3-49,3 0-18,-4 1 35,0 0-203,0 0-140,0 0-134,0-2 40,3 0 33,-2-6 195,6-2 85,1-4 157,1-4 84,2-1 50,-3 1 95,-1 4 1,-2 2-85,2 6-280,-6 0-413,2 2-299,-3-2-206,0 2-123,0-2 223,0 2 230,0 2-397,0 0-348,-3 4 1703,-19 0 0,13 2 0,-12 0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406 117 14841,'4'-9'3075,"0"2"-1680,-4 7-930,-11 7-230,-9 0 6,-12 7 39,-14 1 5,-1 5-61,-8 9-11,4 8-6,4 6-5,5 9-46,13 1 29,7 1-27,14 0 77,4-4-22,25-2-96,16-5-83,29-4-28,20-8-534,-36-17 1,1-2 504,2-3 1,4-2-104,32-2 0,2-2 36,-22 0 1,1-2 61,26-5 0,0-3 25,-26-1 1,-3-3-363,5-4 1,-1-4 364,-1-2 0,2-4 30,-11 0 0,3-3 0,-4 0 1,5-5 0,-3-2-6,12-9 0,-7-2 48,-1-17-28,-23 7 11,-9 4 56,-18 10 0,-4 4-45,-9 7 45,-3 6 931,0 3-1009,0 3 851,0 3-885,0 3 0,-7 4-6,2 0-162,-6 6-190,-1-1-135,4 4-180,-4 0-688,5 0-1809,-5 2-1120,-3 18-208,-2 5 4498,-5 20 0,12-21 0,0-3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9 438 12354,'-5'4'3007,"2"0"-27,3-4-2402,0 16 150,0-9-118,10 16-196,10-11-111,16 4-62,14 4 61,9 0-33,14 4-40,13-6-887,9-1 759,-42-12 0,2-1 42,1-1 0,2-2-150,3 1 1,2-2 65,6-5 0,2-4-20,3-1 0,1-3-460,5-7 0,0-3 457,1-2 1,-2-2-21,-1-1 1,-3-2 0,-5-1 0,-3-1 0,-8 2 0,-5-2-15,-9 2 1,-4 0 31,21-24-29,-23 5 68,-13 11 676,-13 5-799,-6 8 191,-7 2-594,0 6 666,0 5-1344,-14 6-527,-4 4-1506,-16 2 156,-19 15-1513,-1 6 4521,-15 16 0,34-15 0,7-4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1071 16969,'10'9'2051,"7"-9"-1480,26-17-280,8-13-73,15-6 34,8-8-442,-32 18 1,2 0 228,2-1 0,1-1 31,2-4 0,0-1-62,4-2 1,-1-1 44,1-2 1,0-2-29,1-1 0,1-1-8,1 0 0,1-2-237,-2 2 1,0 0 222,1 0 0,0 1-3,-2 2 0,-2 0 28,-2 4 0,-2 2-6,-4 2 0,-2 3-22,28-14 34,-22 13-34,-14 16-39,-19 6 468,0 18 31,-3 22 201,4 26-163,-1 35-344,-7-40 0,0 2 39,-2 5 1,0 0-10,-2-2 1,0-1-107,-2-3 1,-1-1 72,-1 38-346,0-14 257,0-16-62,0-12-11,0-10-499,0-12-834,0-6-421,0-8-1368,35-8-3123,5-2 6331,40-8 0,-39 3 0,-3-2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8 1199 13771,'-5'5'2173,"2"-2"622,3-3-2279,104-90-23,-47 31-1207,-11 16 1,8-6 0,-7 2 881,-11 2 0,-5 0-65,4-2 1,0-1 105,-4-3 1,0-2-135,0 2 1,0-1-31,0 1 0,1 0-20,0 1 0,2 2-20,-2 4 1,2 1-6,3 3 0,0 2 56,30-23-56,-1 14 536,-11 16-536,-12 15 56,-5 9-56,-6 30 790,-1 26 95,0 42-572,-18-31 0,-2 3-42,0 8 1,-3 1-62,-3 0 0,-2 4 11,-1 19 1,0-2-189,-2-28 1,0-2-12,0 11 1,0-5 405,-4 1-2007,0 0-354,-4-24-2446,-10 9 4379,-20-11 0,16-20 0,-9 3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1539 10478,'0'14'2643,"0"-4"-1360,0-10-197,0 0-324,124-91-1233,-54 35 659,-15 14 1,9-7 0,-7 3 65,-10 3 1,-4 2-82,4-3 1,-1-1-196,0-2 0,-2-2 165,1 1 1,0 0-7,-3-3 0,1 0-48,3-1 1,1-1-20,0-1 0,1 0-11,5-1 0,2 1-747,1 0 0,1 2 724,3 1 1,2 2-12,-2 4 1,1 3 10,-3 4 0,1 3-31,-4 6 0,-1 3 129,-6 6 1,-1 3 608,31-5-738,-17 13 68,-18 20 892,-11 29-304,-13 36-417,-14-21 0,-3 5 376,1 8 0,-2 3-421,-1 2 0,0 1-34,1-1 0,-2-1-62,-4-7 1,0-1-23,0-8 1,0-2-77,-11 34 349,5-20-2387,7-9-677,7-32 2710,44-4 0,-29-23 0,27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17848,'42'-27'472,"0"0"1,-2-3 0,-1-1-165,27-36-1092,-32 28 1,-1-2 867,2-2 0,0-1-9,-1-3 1,-1-2 23,0 2 1,0 0-97,-2-2 0,0 1 42,-2 3 0,1 0-43,1 3 1,-1 1 53,22-29 23,-1 16-63,-16 16 399,-5 16-415,-10 12 39,3 6 202,0 17 929,5 10-946,7 23 285,-7 12 46,-1 15-118,-15 5-140,-5 3-17,-7-1 349,0-9-478,0-7-128,0-14-12,0-6-22,0-12-157,0-4-544,0-6-67,0-4-106,0 0-391,0-4-741,7-2-1265,2-4 3282,10-4 0,-9-2 0,0-2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0 931 12113,'0'11'2918,"0"-2"308,0-9-2688,10-62-5,7 25-85,11-54-90,6 35-84,5-5-44,5-9-6,6-4-73,5-4-302,-23 38 1,1 1 203,2 0 1,1 2-4,2 2 0,2 1 45,13-5 1,0 2 83,22-11-11,7 0 6,-44 32-106,-15 8-63,-3 6-5,-1 6 387,4 17 290,8 17-61,5 25-173,3 16 395,-4 4-567,-13-29 1,-2 1-126,2 19-141,7 9-5,-17-42-156,0-8-673,3-4-661,-3-4-510,7-1 2000,22 25 0,-23-29 0,13 16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 22285,'0'63'1456,"0"-14"-1103,0-43-2924,0-6-812,27 2-913,8-2 4296,31 0 0,-30 0 0,-5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13 1 22671,'-13'47'-8810,"23"-10"8810,20-37 0,-3 0 0,-3 0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0 20610,'0'9'2896,"0"-2"-2779,0-7-1786,3 25-2442,19 3-5176,4 22 9287,20-8 0,-23-18 0,-3-8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1769 15289,'0'9'1815,"0"-2"453,0-7-459,0 2-1551,7-3-6,5-5-56,15-12-90,12-10-106,12-16 78,18-12-440,-32 22 0,2-1 384,6-6 1,2-2 10,4-2 1,0-2-6,3-6 0,2 0-477,2-2 0,1-1 499,-1-3 1,1 0-1,0 0 1,-1 1 16,-3 0 0,0 0 3,-1 2 0,0 1 17,-5 4 0,0-2 19,12-15 1,-1 2-29,-14 19 0,-2 0-5,6-11 0,-2 3-43,10-11 20,-12 9 34,-10 7 6,1 5-90,-22 20 681,2 5-827,-17 19 904,7 11-758,5 18 403,19 25-28,8 28-565,-13-31 0,0 2 305,-1 4 0,1 4 145,8 24 0,-1-1-159,-10-21 0,-1-1-11,6 14 0,-1-3 44,1 10-83,-5-14 38,-4-12-83,-7-12-6,-1-8-802,-6 4-620,-2-5-1272,-3 10-964,-20 12 3658,-16-10 0,-3-2 0,1 8 0,-31 12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 1364 17389,'-5'-27'1277,"9"-3"-1047,20-1 45,11-10 100,12-10-95,8-11-1056,7-8 871,-29 30 0,1 0-25,4-5 0,1 0-45,0-4 1,1 1-4,5-3 1,2 1 13,2-1 0,0 0-19,5 2 0,2 1 39,0 1 0,1 0-17,0 4 0,0 2 51,-3 1 0,1 2 5,-6 4 0,0 1 175,33-21-197,-16 12 27,-19 12 108,-16 10 21,-12 10-167,-11 5-51,-5 5 776,-3 10-360,4 16-75,3 21-144,9 21-57,4 7-50,0 6 11,-1-9-6,-7-8 10,-4-11-54,-1-13-62,-6-9-134,2-8-572,-3-6-476,0-5-795,4-4-2191,21-4-3329,5-2 7497,20-2 0,-24 0 0,-5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1332 17994,'7'-63'1647,"5"6"-1249,15 15-79,9-4-45,17-10-44,11-8-132,-26 28 0,2-1-40,2-1 1,1 0-9,0-3 1,1 0-266,1 1 1,-1 1 236,-6 0 1,0 0 10,-1 3 1,-2 2-28,21-31 44,-3 9 123,-13 6-117,2 6-22,-10 2 0,3 6 5,-8-2-34,4 6 35,-7-2 355,-1 4-361,-4 0 0,-6 5-34,-2 3 0,-3 6-6,-1 4 0,-2 4-10,-2 4-236,-3 3 252,0 24 442,4 7-116,7 32-97,5 5-72,4 9 134,3 1-28,-7-3-123,0-6-56,-1-6-39,-7-4-45,4-5 0,-5-3-862,1-5-214,4-2-817,-4-1-2145,14 1-3914,-5 0 7952,7-1 0,-12-18 0,-5-8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1 719 12242,'13'17'2431,"-3"-2"-958,-10-15-73,0 0-1338,0-34 173,14 13-11,7-30-67,15 22 33,3-3 12,3 0-12,5-4 40,4-2-101,7-6-17,4-2 34,5-4-73,3-3 11,4 1-28,-7 2-6,3 2-44,-18 5 27,-6 7-22,-19 10 34,-4 8 45,-14 10 117,-2 5-17,-7 3-190,0 7 174,0 9 190,0 18-84,6 13-101,7 13-67,3 4 56,3 3-39,-3-5-40,-1-6-5,-3-8-50,3-7 5,-3-8-39,0-5-61,0-5-158,-1-5-414,1-6-436,11-3-780,1-4-1483,17-2-7,0-3 3339,3 0 0,-20 0 0,-10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24 967 11116,'-13'14'1933,"2"-4"-6395,11-10 7705,42-87-1970,-7 37-1125,0-13 0,5-1 703,26-8-764,-31 33 0,1-1-31,6-3 0,1 0-37,1 0 1,2-1 38,3-1 1,0 0-22,-2 3 0,0 0-1,-3 3 1,-2 1 198,28-24 146,-19 16 78,-16 20 2853,-19 12-3256,-9 11 855,-7 8-581,0 14 300,0 14-456,0 19-57,0 7 1,0 5-1,0-3-16,0-3-67,0-6 39,0-4-68,-4-4-10,0 0-23,-4-4-359,4 0-447,0-5-1121,4-7-2167,4-6 4122,31-5 0,-23-8 0,23-1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1 795 18812,'12'-23'1182,"6"-2"-992,-5-3 6,9-6-50,-2-8-68,7-5-72,-3-5 27,7-4-33,-3-1 0,6-1-72,2 2-63,3 0 35,0 2 100,-4 4-68,0 4 18,-7 9 50,-5 7 0,-7 10 0,-5 8 0,-7 5-11,3 4 11,-6 2-51,2 1 51,-3 12 409,0 5 22,4 19-145,0 8-62,7 5-28,-2 7-45,2-5 11,-3-5-26,0-6-58,0-12-28,-4-4-44,3-8-6,-6-4 0,2-2-84,-3-6-2504,0 0 538,4-4-2218,4 0-1591,4 0 5859,3 0 0,-6 0 0,-2 0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9 899 13110,'-5'4'4134,"2"0"-3709,10-18-201,-5-2 73,5-14 78,-7-2-112,0 0-111,0-8-112,0-2 38,0-5-72,0-1 5,0-2 22,3 0-33,5-2 0,7 2 0,5 1 0,7 4 6,1 4 22,3 1-22,0 6 27,4 0-27,11-7 106,-5 10 28,2-3 11,-13 15-28,-6 4 28,-8 6-44,2 2 83,-9 4-72,-1 2-107,-5 1 45,1 5 364,4 12 196,4 18-101,10 21-184,-1 18-79,9 15-905,-2 6 776,0-1-6,-1-5-89,-10-38 0,-1-1-28,7 19-553,10 3-23,-13-38-642,3-8-854,18-6-6040,4-4 8112,14-7 0,-25-4 0,-10-5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788 12 14247,'0'-7'2801,"0"2"-157,0 5-2460,-17 21 124,13 6 101,-14 32 0,18 6-17,4 19-23,4 7-347,-3-41 0,2 2 188,2 0 0,1 0-48,-2 3 1,0 1 2,2-1 0,-1 0-64,1 0 0,0 0-9,-1-1 0,1-1-22,4-2 0,-1-2 42,12 45 40,5-7-12,-9-4-6,5-6 17,-10-3-44,3-6-40,-3-4 17,-4-5-45,6 14 28,-8-20-11,4 13-11,-9-24-39,-2 0 94,-3-4-88,0-1 94,0-5 305,0-4-411,0-4 0,0-4 0,0-1 0,0-4 0,0 3 50,-10-2-16,-3 2-28,-14 4 61,-8 4 34,-5 6-67,-13 9 44,-3 8-50,-10 7-22,3 6 39,-6 3-427,6 5 382,28-34 0,0 0 0,2 2 0,0 2 19,0 0 1,-1 2 78,-12 21 0,2 2-40,12-15 1,2 2-23,-10 15 1,2 1-400,15-16 1,3-2 463,-1 4 0,3 1-26,1 2 1,3 2-300,-1 1 1,3 1 279,3 0 0,1 4 30,0 21 1,2 1-81,3-22 0,1-1 22,0 16 0,1-2 22,1 20-50,0-6-213,0 0 235,7 0-22,5 1-44,11 1 38,8 0-41,-12-48 1,1 0 43,3 2 1,1-2 2,4-1 0,2-1 2,1 0 1,2-2 16,2-1 1,3-2-20,1-2 0,0-1-3,2-1 1,1-2-1,3-3 0,2-2 0,1 0 1,2-2-7,4-1 1,1-2-9,3 0 0,1-2 14,3 0 1,1-2-1,3 0 0,1-2-17,-1-2 1,1-1-26,1-1 0,0-2 28,-3-3 1,-1-2 16,0-1 0,0 0 2,-1-3 1,-1 0-3,-1-1 0,0-1 0,-4 1 0,2-2-20,19 1 1,-1 0-32,-22 1 1,-1-2 8,14 1 0,-2-1-25,16-7-51,-11-3 851,-2-5-738,-7-3-1,1-2 6,-1-5-5,4-3 10,4-6-10,8-5 207,8-4-230,-41 19 0,0 0 2,0 0 1,0-1 19,0-1 1,-1-1-79,35-27 11,-9 1 305,-11 0-321,-13-20 89,-21 20 462,-7-15-473,-18 27 11,0-2 50,-4 0-22,-7-2-28,-9-7-117,-25-36 16,6 15 98,14 25 0,1 1 346,-11-20-394,0 9 7,0 2 44,-4 5 0,-4 1 5,0-1 1,-4 2-6,-3-2 33,-5 0-33,-3 0 6,-5 0 0,1 1-1,-1 0 1,1 2 27,3 1 23,-3 0-50,4 5 0,-1 0 27,1 3-33,7 0 0,-3-2 0,6 1 0,-2-3 45,3 0-39,0-2-1,0 0 6,1 0-11,-1 3 34,4 2-34,-3 2 17,2 0-17,-2 4-6,2-1 6,2 4 11,3 4-11,3-2 0,5 4-11,4-2 28,4-2-56,3 1 22,-3-2 17,3 0 0,-3-1 0,0-2-6,-4 2 6,3-2 0,-7 4 0,7-2 0,-3 4-44,4-4 38,3 3-67,1-2 17,3 2 56,4-2 11,-3 2-5,7-1 0,-7 4-6,3 0 5,-4-5-5,4 7 0,1-5 11,3 7-11,0-2-5,-3-2 5,2-4-6,-6 0 1,7-3 5,-7 0-6,0-16-28,-2 9 23,1-12-17,2 17 23,5 0-1,-2 5 0,3 3 1,4 5-51,0 1 56,4 6 0,0-1 0,0 5-6,0 0 6,0-1 0,0-3 0,0-2-5,0-5-40,0-3 6,0-6 33,0-5 0,-3-4-61,-2-4 67,-6-2 0,2-4-5,-2-1-1,3 1 0,4 0-33,-3-18 34,6 19-30,-2-14 35,3 21-5,0-2 5,0-3-6,0-6 1,0 0-1,0-9 6,0 3-28,7-29 28,-2 23 0,3-20 0,-1 33 6,-6 0-6,2 5 5,-3 5 1,0 6-6,0-5-45,0 17-1506,-3-12 705,-2 26 22,-3-3-251,-3 13-549,2 0-1149,2 2 2773,3 34 0,4-25 0,0 24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29 9878,'0'-11'3204,"0"2"890,0 9-3422,14-4 0,-11 3-122,14-2-46,-16 3 78,3 0-419,-1 9-1,5 2 84,4 12-72,11 2-56,1 5-12,11 2 12,4 0-18,7 2 1,9-3-50,4-3-46,3-4 34,1-4-39,-1-6 6,0-4-6,4-4 0,4-4 45,5 0 56,6-2 50,-2-6 39,3-4-38,-8-6 33,10-12-51,-32 8-10,-1-5 27,-38 11-11,-7-1-28,-6 2-39,0-3 11,0 2-6,0-7-78,0 5 0,0-3-62,0 9-341,0 2-235,0 2-354,0 4-402,0-2-3362,0 2 3412,7 0 369,-1 0 118,5 2-56,-7 0-907,0-2 1820,-4 0 0,0-2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24 168 10864,'0'-8'3053,"0"0"845,0 8-3467,-7 0 62,2 2-50,-3 0-79,5 4-106,3-1-79,0-1 118,0-2-253,7-2 46,1 1 28,12 3 33,3 1 39,8 2-72,5-2-12,6 1-39,5-4-16,4 0 105,7-2-27,1 0 28,3 0 22,1-8-72,-4-2-57,-8-7 6,-5-1-22,-14 1 34,-5 0-24,-8-3-38,-7 4 28,-4-4-34,-5 6-107,-3-4-84,0 8-162,0 0-156,0 4-2768,0 4 0,0 0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635 237 23819,'-3'64'676,"0"-1"0,0-2 0,1-6-295,2 11-90,0 3-44,0 8-79,0-2 0,0 2 0,0-2-62,0-1 79,0-2-51,-5 2 1,-1-2 27,-5 0-56,5-1-10,-4-2-7,8 0-10,-8 2-46,9 3 34,-9 12-1115,4 11 1079,1-43 0,-1 4-15,-2 34 1,0 3 14,2-20 0,0 0-6,-3 26 1,1-2-26,5-28 0,0-2 0,0-1 0,1 4 0,2-5 0,0 6 0,0-4-511,0 14 1,0 0 510,0-11 0,0 3 0,0-4 0,0 8 0,0-1 0,4-7 0,1 3 0,1-2 0,3 13 0,1 0 0,-3-16 0,1 4 0,0-5 0,6 9 0,-2-3 0,-5 0 0,-1 1 0,0 4 0,-1 0 0,-2-1 0,-1 1 0,-2 3 0,0-1 0,0 2 0,0 1 0,0 0 0,0 1 0,0 0 0,0-1 0,0 1 0,0-1 0,0-4 0,0-2 0,0 0 0,0-2 0,-1-3 0,2-2 0,0-1 0,3 0 0,0-2 0,3-1-45,1-1 1,1-1 44,2 1 0,0 0 0,0-3 0,1 0 0,-1 0 0,0 3 0,5 26 0,0 1 0,-6-21 0,0 1 0,6 23 0,-1-1 0,-11-25 0,-1-2 0,5 1 0,-1-1 0,-6 2 0,-1 0 0,3 2 0,-1 0 0,-1-1 0,-2 4 0,1-7 0,0 3 0,0-2 0,0 8 0,0-1 0,0 20 0,0-2-410,1-32 0,-2-5 410,-1-2 0,-1 0 0,3 0 0,-1 1 32,-1-2 0,-1 1-32,3 0 0,0 4 0,-2 29 0,-1 3 0,3-22 0,-1 0-92,-4 24 1,0-1 91,4-28 0,1-2 0,-3-2 0,1 1 221,2-1 0,0-1-221,-2-4 0,-1 0 0,3-1 0,-1 0 313,-6-3 1,-1-1-314,-4 47 0,-6-29 0,-2 2 0,5-17 0,-1 1 0,-5 17 0,-1-1-208,3-16 0,0-2 208,-3 2 0,-1 1 0,1 1 0,-2 0 369,-1 0 1,1 0-370,4-2 0,0-2 0,0-2 0,2-2 0,-6 35 63,3-12-63,10-16 0,5-10 240,1-13-240,5-9 903,0-6-903,0-8 500,0-4-500,0 1 0,0-6 0,0 3 0,15-3 0,33 0 0,33 0 0,-18 0 0,6 0-881,8 0 1,3 0 880,13 0 0,4 0 0,-29 0 0,1 0 0,0 0-434,2 0 1,0 0 0,0 0 433,3-1 0,0-1 0,0 0 0,-3-1 0,0 0 0,0 0 0,-2-1 0,0 0 0,-1 0 0,31-5 0,-3 1 0,-8 2 0,-3 0 0,-8 0 0,-3 0 0,-9 2 0,-2 0 0,1-1 0,-3-1 0,18-1 0,0-3 0,-46 4 0,-5-2 0,-6-1 1492,0-5-1492,-4-1 1569,-2-2-1569,-5 0 0,10-18 0,-2 0 0,8-23 0,0-13 0,-10 24 0,-1-3 0,2-13 0,-1-4-625,3-11 1,-2-4 624,0-10 0,-2-3 0,-5 28 0,0-1 0,0-1-664,0-4 1,1 0 0,-1-1 663,0-1 0,0 1 0,0-1 0,0-3 0,1 0 0,-2-1 0,0 0 0,-1-1 0,1-1-773,1-7 0,0-2 0,-1-2 773,-2 17 0,-1 0 0,-1-3 0,2 0 0,0-10 0,1-1 0,-1-1 0,0-2-215,0-3 1,-1-2 0,0-1 0,0-4 214,-3 21 0,0-4 0,0-2 0,-1 0 0,1 3 0,-1 6 0,0-10 0,0 5 0,0 2 0,-1-3 0,0-9 0,-1-5 0,0 4 0,0 10 0,-1-14 0,0 7 0,0 25 0,0-1 0,0-1 0,0-8 0,0-1 0,0-2 0,0-3 0,0 0 0,0-2 0,-1-4 0,0-1 0,-2 0-163,-2-5 0,-2-1 1,-2-1 162,1 19 0,-2-1 0,0-1 0,-2-1-66,-1-8 0,-1-2 0,-1 0 1,0-1 65,0-1 0,-1 0 0,1-1 0,-1 2-19,2 1 1,0 1-1,0 1 1,1 3-12,-2-12 0,2 4 0,1 4 378,2 17 1,1 3 0,1 3-369,-1-16 1,2 5 16,1 9 0,1 1 0,-1-5 1,1 1 2,-1 1 0,0 1-6,-1 2 1,-2 2-7,1 3 1,-1 2 11,-2 2 0,0 1 359,-3 0 1,0 0-360,1-1 0,-2 1 0,-2 0 0,1 0 0,3-1 0,2 1-23,-1 1 1,3 0 22,5 1 0,2 1-48,-1 1 1,1 0 44,2 2 0,0-1-20,0 2 1,0 0-6,0-3 0,0 1 25,2 1 1,1 1-1,-3-3 0,1 0 3,2 2 0,-1 1 0,-2-50-5,0 3 5,0-1-6,0 1 6,0 0 0,0-1 8,0 35 1,0 1-9,0-27 5,0 37 1,0 3 0,0-6 1504,0 12-1476,0 6 2511,-5 6-2545,4 2 769,-9-2-813,9 2 513,-9-20-469,9 13 0,-4-13 0,5 17 34,-5 1-34,-2 5 0,-4 0 0,0 3 17,-20-5-17,0 9 5,-18-5 23,-11 14-22,-18-1 5,27 8 0,-4 1-702,-15 0 0,-4 0 708,-8 1 0,-4 0-17,21 1 0,-2 0 0,-2 0 0,-2-1 0,-2 0 0,-5 3 42,-3 3 0,-6 3 0,-1 1 0,5 0-28,-6-2 1,5 0 0,-5 1-7,6 3 1,-4 1-1,0 1 1,8-1 9,5-2 1,6 1 0,2-1-16,-31 3 0,4 0 30,13-3 1,4 0-175,10-1 0,5-1 141,-30-2-6,21 2-78,30-8-39,13 3-124,11-3-413,5 0 715,-5 2-1736,3 2-826,-3 4-630,10 11-3506,1 5 6643,30 11 0,-19-16 0,19-4 0</inkml:trace>
  <inkml:trace contextRef="#ctx0" brushRef="#br0" timeOffset="1">613 1681 21808,'93'0'1179,"-35"0"1,6 0-1042,0 0 0,6 0 0,2 0-1168,6 0 0,2 0 1,2 0 1135,6 0 0,2 0 1,0 0 10,6-1 1,1-1 0,0 0-591,-22 0 0,0 0 0,0-1 0,1 1 533,-1-1 0,1 0 1,0 0-1,-1 0-4,21-2 0,0 0 0,-2 1 48,-8 0 1,-2 0-1,-3 0-79,21-1 1,-8 1-131,-21 1 0,-8 0 111,13 1 1039,-41 2-1045,-27 0 2674,-10 0-3374,0 0 767,-15 0-2857,-3 0 302,-15 20 2488,-16 26 0,27-15 0,-8 9 0</inkml:trace>
  <inkml:trace contextRef="#ctx0" brushRef="#br0" timeOffset="2">657 2998 18655,'-12'0'3383,"2"0"-1926,10 0 111,0 0-952,134-2-1571,-57 1 1,8 1 1017,-15 0 0,8-1 0,4 0 0,-3 1-573,-1-1 0,1 1 1,-1 1-1,1-1 535,0 0 0,1 0 1,0 0-1,0 0 21,-3 0 0,1 0 1,-1 0-1,-2 0-324,18 0 0,-2 0 1,-2 0 306,-8 0 1,-3 0 0,-3 0-30,23-1 0,-6-1 3,-15 0 0,-4-2-52,-16 1 0,-3 0 49,29-3 1000,-27 4-1101,-18 2 2509,-16 0-3214,-6 0 979,-9 0-3018,-3 0-432,-4 0 0,0 0 0</inkml:trace>
  <inkml:trace contextRef="#ctx0" brushRef="#br0" timeOffset="3">568 4373 17810,'86'0'117,"-1"-1"1,1 0-1,0 0 1,-1 0 0,1 0-1,10 0 1,0 0-1,-1 0 1,-5 0 0,-5-1-182,11-2 1,-7 0 0,-2 0 197,-2 2 1,-1 0-1,-1 0-37,-3 0 0,-2 0 1,-1 1 486,23 1 0,-5 0-551,-12 0 1,-5 0-34,-17 0 0,-4 0-50,30 0 842,-31 0-1442,-13 0 1013,-14 0-2430,-7 0 1431,-6 0-4484,-5 0 5120,-4 0 0,-2 0 0,-5 0 0</inkml:trace>
  <inkml:trace contextRef="#ctx0" brushRef="#br0" timeOffset="4">947 5416 15838,'-12'13'4615,"2"-3"-2873,10-10 577,0 0-1636,252-23-2487,-166 17 1,5 1 1909,-19 1 1,11-2-1,5 1 1,-1 0-1,-7 1 52,20 1 1,-6 2 0,2 0-261,-21 1 0,1 0 0,0 0 0,0 0 130,1 0 0,0 0 0,0 0 0,-1 0-28,19 1 0,-2 0 0,-1 2-34,-8 1 1,-2 0-1,-3 2-332,22 3 0,-7 3 97,-16 3 0,-6 1-238,-16-1 0,-7 2-870,13 20-1609,-30 3-1959,-37 21-3015,-53 2 8374,18-21 0,-3-4 0,-25 3 0,14-8 0</inkml:trace>
  <inkml:trace contextRef="#ctx0" brushRef="#br0" timeOffset="5">713 7083 18330,'0'-6'3103,"0"1"-1809,0 5-498,272 0-3020,-181 0 1,5 0 2294,-19 0 1,10-1 0,6 1 0,-2-1-1,-8 0 26,13 1 0,-6-1 0,-1-1-43,1 0 0,0 0 1,-1 0-31,-7 1 0,-2 0 0,-2 0-24,20 0 0,-6 0-81,-15 1 0,-5 0 264,-20 0 0,-4 0-1197,24 0-605,-23 0-330,-25 0 493,-9 2-3720,-15 9 5176,-25 4 0,19-2 0,-19-3 0</inkml:trace>
  <inkml:trace contextRef="#ctx0" brushRef="#br0" timeOffset="6">858 8080 18100,'-6'0'2784,"1"0"-554,5 0-1659,252 5-2303,-159-3 0,6 0 1828,-24 0 0,9 0 1,6-1-1,-2 1 1,-7-1-544,22 1 1,-6-1 0,-1 0 517,-1 0 0,-1-1 0,-2 1-43,-4 0 0,-2 0 0,-3 0 126,-12-1 0,-2 1 0,-3 1-157,18 2 0,-7 0-22,-19 0 0,-4 1-238,27 7-107,-30-1-195,-8 3 1055,-14 1-1851,-2 7 2532,-5 2-4504,6 14-3922,-5 1 7255,-1 7 0,-10-21 0,-8-7 0</inkml:trace>
  <inkml:trace contextRef="#ctx0" brushRef="#br0" timeOffset="7">446 9753 17697,'-6'3'2868,"1"0"-1591,5-3-397,0 0-169,297 0-2064,-201 0 0,6 0 1492,-21 0 0,14-1 0,4 0 0,-1 1 0,-10-1 29,13 1 0,-8 0 0,-1 0-90,2-1 1,0 0-1,-2 0-160,-8 1 0,-1 0 0,-4 0 100,-8 0 1,-2 0 0,-3 0-320,15 0 1,-6 0 272,-15 0 0,-4 0-338,27 0-323,-27 3 1592,-18 0-2634,-15 5 1343,-12 1-1679,-6 8-961,-10 6 3028,-61 21 0,45-21 0,-43 8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1204 14555,'0'-7'3389,"0"2"-1916,0 5 963,0 0-1662,19 59-248,11-17-364,-6 3 1,3 2-51,28 12-45,-4-9-67,-1-5-274,-6-13-387,1-7-320,-1-10-172,6-7-971,1-5-1645,14-23-3840,-2-11 7609,4-26 0,-31 24 0,-11 2 0</inkml:trace>
  <inkml:trace contextRef="#ctx0" brushRef="#br0" timeOffset="1">992 1158 12741,'-12'75'2541,"0"0"0,-9-17 0,-5 3-2120,0 13 1,-4 9 0,-4-6-1008,-1-17 1,-3-5 0,0 0 829,0 3 1,1-1-1,-1 0-16,-1-1 0,0-2 0,1 0 7,-14 22 0,2-3-81,2-5 0,2-4-79,8-7 1,3-2 322,3-9 0,3-3-398,-10 23-185,12-21-56,15-22-1008,7-12-213,5-9-1451,10-22-1338,37-41 1492,-17 19 1,1-4 2944,14-16 0,-1 1 0,4-6 0,-13 14 0</inkml:trace>
  <inkml:trace contextRef="#ctx0" brushRef="#br0" timeOffset="2">101 797 11592,'-19'19'2890,"4"-4"-1534,15-15 475,0 0-1450,0-30-17,10-1-235,27-31-51,22 0-42,-12 29 1,5-1-371,1-5 0,1-1 359,7 0 1,1 1 8,2-2 0,-1 0 47,-1 1 0,0 2 64,2 0 1,0 1 83,-3 5 1,0 1 25,-4 2 0,-1 4-23,-5 4 1,-2 4 243,34-3 95,-26 10 292,-19 43 55,-22 23-641,-12-5 1,-3 5-457,0 7 1,-2 3 357,2 5 1,-2 0-71,-5-1 0,-3-2-101,3-6 1,-1-3-74,-15 38-512,10-25-1159,7-24-1257,5-19-3913,0-15 6906,10-9 0,-7-5 0,7 0 0</inkml:trace>
  <inkml:trace contextRef="#ctx0" brushRef="#br0" timeOffset="3">1482 2556 20899,'-4'92'520,"1"0"1,-1 1 0,2-9 0,0-2 0,0-11-353,-3 23-168,5-17 581,0-19-1325,0-21-659,0-12-406,5-16-2144,36-6-1497,8-24 5483,29-10 1,-36 5 0,-12 3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6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524 585 12489,'-6'-13'3943,"1"3"-2415,5 10 915,0 0-1419,-5 69 69,4-6-693,4 2 1,4 4-538,4-14 1,1 0 360,2 4 0,2-1-118,3-4 1,-1-1-48,-5-3 0,-2-3 42,11 34-101,-1-21-173,-4-20-583,6-18-90,4-13-459,6-7 403,12-22-1238,16-21-1086,7-31 1838,-29 24 1,0-2-19,-2-3 0,-1-1 543,-2 0 0,-1-1 726,-7 4 1,-2 1 841,20-33 1054,-16 22 538,-11 27 582,-7 18-1042,-10 24 17,0 32-303,-19 34-865,1-17 1,-4 6-650,-10 9 1,-4 3 396,-7 9 0,-3 1-214,14-26 0,1 1 0,-2 0-35,0-1 0,0 1 0,-1-1 17,-14 28 0,1-2-57,-1-6 1,2-3-71,6-7 1,1-3-58,2-9 1,2-3-19,-16 27-241,18-24-683,16-31-712,13-13-1287,4-39-528,14-26 1348,8-9 0,5-9-2266,6-5 1,4-4 4368,-8 15 0,0-3 0,-1 7 0,-1 5 0,-2 7 0,4-29 0</inkml:trace>
  <inkml:trace contextRef="#ctx0" brushRef="#br0" timeOffset="1">1 436 19300,'73'-17'42,"0"0"1,1-2 0,0-2-40,-3 0 0,-2-1-645,4-2 0,-1-1 645,-2 0 0,0-1-486,-2 0 0,-2 0 525,-6 2 0,-3-1 95,-5 2 0,-4 0 880,31-12-513,-24 12 16,-21 12-128,-18 9 734,-11 9-426,-5 21 1128,5 19-1448,-4 22-178,4 11-135,0-1-67,1-7-319,5-15-1014,5-14-1467,16-9-2365,9-13 5165,10-2 0,-21-13 0,-11-1 0</inkml:trace>
  <inkml:trace contextRef="#ctx0" brushRef="#br0" timeOffset="2">1315 2109 15244,'25'-16'4056,"-5"4"-2830,-20 12 539,0 0-1065,5 137-129,1-59-1053,-3 13 0,0 2 616,7-10-134,-9-17 279,4-15-934,-5-14-745,0-14-392,0-9-2387,10-8-3282,-2-4 7461,13-17 0,-14 11 0,3-11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7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1020 16432,'6'0'2391,"-1"0"-218,-5 0-1607,20 21 191,14 7-108,33 29-431,-28-25 1,1 2-192,7 3 0,0 1 124,-4 1 0,0 0-56,2-2 1,-2 0-7,25 29-55,-7-8 5,-12-15-121,-9-9-114,-2-12-291,-10-7-263,0-7-472,-11-5-228,4-3-332,-9-8-1635,14-22 3417,11-41 0,-1-7 0,-5 16 0,2-5 0,-1-1 0</inkml:trace>
  <inkml:trace contextRef="#ctx0" brushRef="#br0" timeOffset="1">1493 894 12701,'-24'69'2935,"0"-1"0,2-20 0,-4 3-2739,-8 19 0,-6 10 0,0-5-1250,-10 5 1,-1-5 1341,-5 4 1,0 0-43,1 0 1,-1 0-29,-2-2 0,-1-2-25,6-4 1,-1-1-26,-2-5 0,2-2 46,7-6 1,3-2-123,4-7 1,2-3-9,-17 28 525,16-21-569,17-18-40,11-14-253,6-12 1169,5-5-2064,0-3-127,0-5-1739,0-17-856,20-34-415,9-16 4236,-6 22 1,0 3 0,7-4 0,-10 10 0</inkml:trace>
  <inkml:trace contextRef="#ctx0" brushRef="#br0" timeOffset="2">413 682 16803,'85'-40'646,"1"0"0,-6 1 0,-8 1-204,6-13-583,-37 22 1,1 0 282,2-1 1,1 0-25,2-3 0,1 0-40,2 1 0,1 1-22,1-1 0,1 1-11,-4 3 0,-2 1 203,-1 3 1,-3 2-148,29-10-50,-21 12 318,-13 12-196,-15 6 375,-12 7-72,-1 16 594,-4 18-661,0 21-129,-1 7-174,-5 2-8,0-6-98,0-6-352,0-5-824,0-7-488,0 1-1383,0-1-1120,0 22-3064,0 2 7142,0 14 1,0-39 0,0-11 0</inkml:trace>
  <inkml:trace contextRef="#ctx0" brushRef="#br0" timeOffset="3">2017 2333 20259,'-8'68'358,"0"1"1,-1 0 0,-2 24-1,3-14-358,8-27 143,0-12-934,0-11-475,0-12-2302,19-9-4277,21-11 7845,23-16 0,-20 10 0,-8-9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7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16135,'0'9'2122,"0"-1"-816,0-8-326,0 0-818,84 102-827,-28-59 721,5 20 0,5-4-56,17-30-95,-4-12-503,14-9-752,2-8-297,-44-8 1,0-4-206,9-10 1,0-5-2514,-7-5 0,-2-5 4365,4-9 0,-5 1 0,3-3 0,-18 10 0</inkml:trace>
  <inkml:trace contextRef="#ctx0" brushRef="#br0" timeOffset="1">1282 1124 13323,'-24'78'1525,"0"0"1,0 0 0,-1-1 0,0-2-1,-3-3-1172,-13 10 0,-2-3-1124,-1 1 0,-1 1 1165,0-3 1,1-2-123,1-5 0,1-3-79,3-6 0,1-2-101,6-7 1,2-2-40,1-8 0,3-1 639,-8 30-743,6-18 50,17-11-1091,6-17-572,5-12-946,0-9-441,45-25-2607,10-21 5658,-7 5 0,0 0 0,6-11 0,-14 4 0</inkml:trace>
  <inkml:trace contextRef="#ctx0" brushRef="#br0" timeOffset="2">112 734 11816,'-12'-3'2644,"2"1"-1580,10 2-302,0 0-583,79-143-1526,-10 74 1447,-26 11 1,3-11 0,2 12 42,4 19 0,1 7 19,-5-2 1,-1 0 98,-2 4 1,-1 1 80,29-18-56,-12 6 118,-17 14-91,-15 9 12,-8 9 84,-5 5 1263,6 8-1230,12 17 62,10 13 23,7 25 33,5 10 12,-5 7-792,-2 9 634,-9-2-117,-15-26 0,-2 0-191,3 22 23,5 8-129,-20-48-67,0-17-493,0-12-700,0-6-813,1-5-1866,9-36-3813,2-11 7662,11-31 1,-16 32 0,-3 12 0</inkml:trace>
  <inkml:trace contextRef="#ctx0" brushRef="#br0" timeOffset="3">2039 2516 18656,'0'76'530,"0"-1"1,0 1 0,0 26 0,0-15-351,0-23-180,0-19 1057,0-16-1897,0-15-390,0-9-2265,5-5-5466,21-8 8961,10-9 0,-5 6 0,-6-5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7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357 476 12847,'0'-22'3876,"0"4"-2163,0 18 651,0 0-1608,0 8 85,5 9-259,21 12-145,10 11-67,25 6-141,-4 3-105,-1 5-63,-7 1 6,-9 0-61,-7-1-6,-6-5-280,-9-3-459,-2-9-392,-5-8-141,0-12-1434,5-9-1780,2-8 4486,19-44 0,-21 31 0,9-30 0</inkml:trace>
  <inkml:trace contextRef="#ctx0" brushRef="#br0" timeOffset="1">1304 579 16180,'-45'73'743,"-1"0"1,1 0 0,-1 0 0,0 1 0,1-1-1,-6 8 1,0 1 0,1-1 0,3-6 0,7-8-1473,-11 23 1,7-10 957,-4 1 1,2-1-138,6-9 1,0-2-29,1-8 0,2-4-64,7-11 0,3-3 632,-18 19-716,18-27-282,16-19-844,6-16-588,5-31-1781,0-59 1204,9 32 1,2-5 2544,-4-22 0,0 2 0,16-6 0,-13 15 0</inkml:trace>
  <inkml:trace contextRef="#ctx0" brushRef="#br0" timeOffset="2">1 281 11589,'86'-24'135,"1"0"0,-1 0 0,1 0 0,-1 0 1,11-2-1,0-1 0,-8 2 0,-17 5 454,22-9 116,-27 9 2254,-22 12-2472,-13 2 987,-10 14-679,5 22 389,7 20-680,5 28-219,1 9 1442,3-1-1727,-13-8-140,2-13-1171,-9-18-2044,9-13-3221,-3-20 6576,15-6 0,-24-8 0,-1 0 0</inkml:trace>
  <inkml:trace contextRef="#ctx0" brushRef="#br0" timeOffset="3">1962 1433 19697,'66'5'490,"0"0"0,32 15 176,-83 18-27,-15 13-62,0 12-33,0 4-12,0 2-112,0-8-252,0-7-168,0-14-135,15-6-453,18-13-925,24-10-105,26-6-287,-27-4 1,3-2-2702,-1-4 1,0-3 4605,9-1 0,-6-3 0,5-5 0,-22-1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8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56 390 21125,'18'59'2722,"9"4"-2470,6-24 0,6 0-387,-5 1 1,0 0 237,2 2 1,-1 0-45,-1-3 0,-1-1-26,24 31-33,-2-14-29,-21-12-761,-1-15-903,-11-11-912,-5-8-1540,4-7-415,-8-22 4560,8-8 0,-14 2 0,3 3 0</inkml:trace>
  <inkml:trace contextRef="#ctx0" brushRef="#br0" timeOffset="1">1059 407 14034,'6'0'6190,"-1"0"-5689,-21 55 0,-17 27-1202,6-30 0,-3 2 1016,-4 17 1,-3 11-1,-3-6 88,-14 8 1,-3-4-246,18-26 1,0 1 0,-1-1 9,-18 25 0,-1-2 0,0-4 0,1-3-117,7-8 0,1-3 2,2-6 1,2-4-38,8-10 1,3-3 511,-21 19-748,18-27-395,20-14-869,8-12 714,10-30-2893,10-53 1168,3 27 0,2-4 2477,4-22 0,2 3 0,10-6 0,-6 17 0</inkml:trace>
  <inkml:trace contextRef="#ctx0" brushRef="#br0" timeOffset="2">313 137 17286,'90'-17'237,"1"0"1,0 0-1,-8 1 1,-1 1-1,-12 3-83,-17 2 0,-6 2 216,42-3-96,-16 3-22,-12 5 780,-16 0-747,-12 3 340,-11 3-210,-11 15 401,-6 20-380,-5 25-206,0 23-146,-5 12-9,1-46 0,-3 0-129,-1 0 1,-1-1-630,-8 39-897,5-16-2172,7-22 3752,5-21 0,0-17 0,0-9 0</inkml:trace>
  <inkml:trace contextRef="#ctx0" brushRef="#br0" timeOffset="3">1092 1461 20817,'64'24'367,"0"0"1,-6 2 0,-15 5 131,-32 35 112,-6 9 44,-5 8-145,5-7-270,11-2-240,18-16 0,17-10-459,15-14-1064,17-13-977,-20-14 1,4-3-747,2-3 0,2-2 3246,17-8 0,-4-1 0,8 3 0,-23-11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8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67 556 13121,'-12'9'3574,"2"-1"-2012,10-8 707,0 0-1894,45 110-599,-10-63 241,2 21 0,2-3-17,12-28-247,-2-8-509,1-12-123,1-9-909,9-5-1208,7-11-163,21-27-3962,-2-9 7121,-37 10 0,-3 0 0,2-1 0,-14 7 0</inkml:trace>
  <inkml:trace contextRef="#ctx0" brushRef="#br0" timeOffset="1">1014 619 10209,'-47'73'2457,"-1"1"1,1-1-1,7-14 1,-2 3-2268,-6 7 0,-9 14 1,-1 0-1,6-11-1057,-6 4 1,3-9 1048,-1-2 0,1-3-93,6-5 1,2-3-108,5-6 0,1-4 18,-25 25 54,15-20-1281,17-26-2789,18-18 4016,11-70 0,5 44 0,0-43 0</inkml:trace>
  <inkml:trace contextRef="#ctx0" brushRef="#br0" timeOffset="2">223 246 13872,'19'0'2263,"-4"0"-1574,-15 0-57,0 0-335,267-96-1343,-180 64 1149,-20 7 1,19-6 0,-4 2-1,-25 10 497,-23 10 401,-6 4-413,-2 8-196,-8 18-151,14 9-101,-3 22-140,-1 3 1042,0-1-1882,-1-5-1199,1-6-1618,21-4-650,-2-6 4307,8 1 0,-25-18 0,-10-4 0</inkml:trace>
  <inkml:trace contextRef="#ctx0" brushRef="#br0" timeOffset="3">1315 1604 15294,'-12'0'2101,"2"0"-1351,10 0 113,0 0-381,193-5-801,-135 29 618,46-15 1,-12 12 350,-83 47 245,-9 4-200,0 6-169,0-6-240,10-9-286,18-14-376,22-15-316,3-22 1,7-6-1180,0 0 0,4-5 1757,20-10 0,-2-2 0,4 6 0,-16-16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22 745 14460,'-12'0'3640,"2"0"-2222,10 0-130,0 0-846,89 143-1183,-22-75 847,-23-10 1,4 10-1,0-12-55,0-19 0,-2-8-51,-3 1 0,-2-3 167,37 17-660,-1-13-643,-4-14-404,10-9-615,-27-14 1,2-6-398,-3-4 1,1-6 2551,13-9 0,-5-2 0,3-9 0,-18 6 0</inkml:trace>
  <inkml:trace contextRef="#ctx0" brushRef="#br0" timeOffset="1">1638 865 15000,'-45'84'982,"-1"0"1,1 0-1,-1-1 1,1-1-1,-1-4-697,6-15 1,-1-4 0,0 0-675,-2 4 0,0-1 1,0 0 675,1-1 0,-1-1 1,0 0-87,0-3 1,0-1 0,1 0 16,-15 23 1,1-3-110,5-9 0,2-2 226,8-8 1,4-2-336,-14 25-28,19-23 185,21-28-1400,6-16-81,15-10-804,32-24-446,2-4 0,6-6-2342,10-6 1,3-5 4830,9-11 0,-4 1 1,8-5-1,-26 14 0</inkml:trace>
  <inkml:trace contextRef="#ctx0" brushRef="#br0" timeOffset="2">535 361 11794,'-6'-9'3938,"1"1"-3815,42-14 0,46-12 0,12-1 0,-18 6-2033,-19 8 1,2 0 1990,17-10 0,18-7 0,-2 1 1,-21 10 327,11 4 1323,-21 8-987,-12 7 526,-17 5-655,-6 3-219,-4 18-10,-6 4 2350,-1 24-2569,-5 0-73,5 8-95,7-2 0,15 0-352,13-4-819,21-9-609,-24-21 0,3-3-1105,0-3 0,2-3 2885,4-1 0,-3-2 0,5-1 0,-19-2 0</inkml:trace>
  <inkml:trace contextRef="#ctx0" brushRef="#br0" timeOffset="3">2251 1857 13329,'-13'-13'2963,"3"3"-2067,10 10 705,0 0-1034,129-13-938,-57 10 500,15 0 0,-1 6 106,-18 20 246,-18 21-22,-28 8-5,-12 8 61,-10-5 74,0-1-214,0-13 429,15-7-804,8-17-293,22-6-873,20-8-1477,34-3-110,-44-8 0,1-2 2388,7 0 1,-4-2 0,7-11 0,-22 6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19283,'19'6'2357,"-5"-1"-967,-14-5-724,0 0-963,0 5-554,0-4-572,0 5-1820,20-6-5610,30 0 8853,25 0 0,-19 0 0,-11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12298,'99'0'-661,"0"0"1,0 0 0,0 0 0,-3 0 0,-6 0-1,-13 0 1,22 0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10898,'0'0'0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1272,'68'0'0,"1"0"0,-1 0 0,13 0 0,1 0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16930,'74'5'-1709,"1"1"1,0 0 0,-1 0-1,-1-2 1,3 0 1401,9-1 1,1-1-1,-7-1 1,-8 0 0,-8 0-1,-11-1 1,0 0-1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45 2002 18464,'-19'-6'3961,"5"0"-2746,14 6-168,0 0-509,-5-7-117,3 5-186,-2-6 17,13 16 302,19 17-117,27 19-311,-16-11 0,2 2-337,8 5 1,2 1 280,4 4 0,1-1-14,-2 0 0,0-1-14,4-1 0,-1-1-39,-6-6 0,0-1 13,-1-1 1,0-3-178,-3-6 1,0-2 166,37 17-6,-6-10-123,-11-6-292,-11-6-330,-7-8-431,-14-1-252,2-8-488,-9 3-1332,31-3 3248,35-23 0,-37 17 0,12-17 0</inkml:trace>
  <inkml:trace contextRef="#ctx0" brushRef="#br0" timeOffset="1">2618 1973 20453,'-58'61'317,"-1"-1"0,0 1 1,1-1-1,-1 1 1,1-3-1,0 2 1,1-2-1,0-1 1,2-3-571,-1 0 1,2-2 0,1-2 0,-1 1 427,-2 1 0,0 0 0,0-1 0,0 1-7,-19 15 0,1 0 0,0-1-80,3-4 0,0-2 0,1 0-88,4-4 0,1-1 0,1-1 97,5-6 0,1-1 1,1-1-98,-20 14 0,4-2 0,13-9 0,3-2 0,8-8 0,4-3 908,-22 24-908,22-17 0,18-9 595,11-14-595,10-6 1922,1-6-1922,5-5 1185,0 0-1185,0-3 0,0 3 0,0-3 0,0 3 0,-5-3 0,4 0 0,-4 0-259,0 0-279,4 0-324,-9 0-510,-1-5-1949,-12-25 3321,-15-38 0,17 26 0,-4-14 0</inkml:trace>
  <inkml:trace contextRef="#ctx0" brushRef="#br0" timeOffset="2">290 1486 19882,'21'-10'896,"13"-8"-521,16-14-11,27-8-241,-33 17 0,3-2 23,12-2 0,3-1-1504,4-3 0,3-1 1501,6-2 0,1-1-51,0 1 1,-1-1-20,-2-1 0,-1 1 2,-9 3 1,-3 0 11,-3 2 0,-3 0 5,-9 4 0,-1 1 673,29-16-574,-13 5-29,-10 12-11,-16 4-61,-1 6 1475,-11 6-1487,-10 2 802,3 3-796,-14 3 55,4 0-100,-5 0 11,10 0 197,3 21 94,19 14 130,3 31 28,9 18-521,-19-38 1,0 0 172,-5 2 0,0-1 6,4-3 0,1 1-23,-2 6 1,-2-1-79,10 13-51,5 2-5,-28-42-5,6-9-393,-12-8-2055,3-4-79,-5-2 156,-10 0-3164,-17-10 5540,-19-8 0,14 4 0,2-1 0</inkml:trace>
  <inkml:trace contextRef="#ctx0" brushRef="#br0" timeOffset="3">480 60 20303,'95'-7'318,"1"1"0,-1 0 0,1-1 0,-1 1 0,0 0 0,0 0 0,0 0 0,-2 2 1,-4 0-872,4 3 1,-4 0 0,-2 2-1,2 0 635,2 1 1,1 1 0,-1-1 0,0 2-48,-2-1 0,0 0 0,-2 1 0,-1 1-20,-7 0 0,-1 2 1,-2 0-1,-2 0 168,13 2 1,-3 1 0,-3 0-224,-12-2 1,-2 1 0,-4 0-275,15 3 1,-6 1-533,-14-3 1,-5 1-1951,25 16-4317,-33-3 7272,-24 2 1,-16-11 0,-5-7-1</inkml:trace>
  <inkml:trace contextRef="#ctx0" brushRef="#br0" timeOffset="4">2284 3629 17300,'7'0'3427,"-3"0"-1051,-4 0-1676,35 143-1671,-21-69 1141,9 18 1,0 1-14,-11-21 309,4-15-499,-5-14-324,0-15-1480,-5-10-1743,4-10-3079,-3-11 6659,-1-16 0,-1 10 0,-5-9 0</inkml:trace>
  <inkml:trace contextRef="#ctx0" brushRef="#br0" timeOffset="5">680 5743 14146,'0'-13'4868,"0"3"-3294,0 10 985,0 0-1489,35 31-191,8 7-532,-3-3 1,3 4-772,1 1 1,1 0 596,3 2 1,-1 0-115,1 2 0,0 1-211,-3-4 0,-1-2 155,-2-2 0,-1-2-3,27 28-51,-8-14-313,-15-9-459,-7-11-499,-4-12-1210,-6-9 399,19-5-2634,0-16 4767,15-11 0,-26 7 0,-11-4 0</inkml:trace>
  <inkml:trace contextRef="#ctx0" brushRef="#br0" timeOffset="6">2385 5640 14454,'0'-16'5226,"0"3"-4305,-26 63 1,-13 33-1588,10-29 0,-2 4 1030,-9 16 0,-5 10 0,0-3-369,6-15 1,0-2-1,-1 0 274,-4 4 0,0-1 0,-2 0-51,0 2 1,0 0-1,-2-1-63,1-2 0,-2-1 0,1 0-25,1-2 1,0-1 0,1-1-30,1-4 0,0-2 0,1 0 30,-16 21 1,2-3-57,10-11 1,1-3 315,7-10 1,3-4-353,-8 18-39,12-24 11,22-19-11,6-12 987,5-5-2700,0-3 1790,0-16-2861,5-10 12,11-23-1239,13-32-3674,6-6 7685,-15 33 0,-2 3 0,0-6 0,-3 14 0</inkml:trace>
  <inkml:trace contextRef="#ctx0" brushRef="#br0" timeOffset="7">903 5319 18616,'52'-4'1132,"1"-6"-808,-13-13-133,9-5-74,2-7 7,10-2 10,0-3 84,11 0-61,-4 2-45,4 6-22,-10 4 10,-6 10-16,-17 4 56,-11 6 73,-12 5-39,-10 0-17,-1 3-11,-5 0 173,5 8 45,6 12 258,11 17-85,7 21-145,-1 11-56,-1 9-168,-12-23 0,-2 0-112,5 23-56,3 15-218,-10-50-639,1-12-834,-1-11-986,0-11-1468,5-9-5268,1-21 9413,1-18 0,-7 12 0,-6-1 0</inkml:trace>
  <inkml:trace contextRef="#ctx0" brushRef="#br0" timeOffset="8">803 4546 20593,'89'-2'599,"0"0"1,-23 4-1,2 2 1,1 1-406,4 1 0,2 1 0,1 1-926,8 3 0,3 1 1,-1 0 872,4 0 1,-1-1 0,1 0-68,-2-1 1,0 0 0,-2-1 3,-4 0 1,-2 0 0,-1-1-46,-7-2 1,-1 0-1,-3-1-11,21 3 1,-4-2 160,-14-2 1,-4-1-285,-14-1 0,-6 1-526,20-3-530,-23 0-1974,-22 0-3691,-11-5 6822,-6-7 0,-5 4 0,0-2 0</inkml:trace>
  <inkml:trace contextRef="#ctx0" brushRef="#br0" timeOffset="9">2240 7061 16336,'-13'-19'3305,"3"4"-2409,10 15 386,0 0-788,129-33-856,-62 24 502,17-8 0,-1 1 11,-21 16 134,-17 0 40,-18 13 106,-16 5-145,-6 19-73,-5 4-17,0 5 614,0 0-519,0-3 80,0-3-91,20-3-96,14-3-111,33-4-73,22-2-571,8-8-32,-45-11 1,1-1-2582,11-1 0,-3-2-4954,21 0 8138,-8-2 0,-54-3 0,-20 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17820,'0'-10'2812,"0"2"-1496,0 8 1261,0 0-1989,133 102-2253,-55-46 1743,-21-12 1,8 7-1,-7-6 25,-12-11 1,-4-4 25,26 30 324,-8-9-453,-15-7-135,-12-5-240,-5-7-314,-6-3-487,0-4 934,-9-4-2356,-3-4-1645,-10-8-708,0-4 4951,0-15 0,0 7 0,0-7 0</inkml:trace>
  <inkml:trace contextRef="#ctx0" brushRef="#br0" timeOffset="1">1415 1038 17615,'-57'68'498,"1"1"1,-1 0-1,0-1 1,2-1-1,0 0 1,2-2-1,4-4-261,2 0 1,4-4-1,-1 1-26,-1 3 0,1 1 0,-2-1-75,0-3 0,0 0 1,0-1-37,2-2 1,1 0 0,1-2 8,-17 19 1,0-4-35,6-9 1,1-2-26,11-9 1,3-3 1678,-23 16-1729,23-16 659,16-25-983,11-9-4,6-9-579,5-7 541,0-19-2614,10-17-538,7-38-822,11-4 4196,1-12 1,-12 46 0,-7 13 0</inkml:trace>
  <inkml:trace contextRef="#ctx0" brushRef="#br0" timeOffset="2">246 757 21271,'-9'-15'952,"21"-1"-884,34-6 16,21-10-51,16-14-429,-36 19 0,1-1 399,7-3 0,2-1 22,3-3 0,2-1-326,2 0 0,1-1 315,2-3 0,0 1-12,-2 2 1,-2 1 19,-3 0 1,-2 1 275,2 1 0,-5 2 21,12-8-22,-15 11 39,-42 24 753,-10 7-591,0 19 664,0 12-994,0 22-46,0 6-122,0-3-140,0-7-672,0-11-975,0-6-823,0-8-1434,10 10 4044,32 10 0,-22-18 0,19 2 0</inkml:trace>
  <inkml:trace contextRef="#ctx0" brushRef="#br0" timeOffset="3">1471 2476 13866,'6'0'4632,"-1"0"-957,-5 0-3149,0 109-89,0-66-294,0 21 0,0-4 58,0-35-94,0-10-46,0-7-55,0-6-6,0-2-202,15-12-156,19-14 123,27-18 72,-20 14 1,3 0-263,2-1 0,3 1 372,3-1 0,1 1 53,-7 6 0,0 2 33,42-12 203,-31 19 72,-14 8 145,-21 7 124,-11 15-146,-1 7 363,-9 15-620,4 3-141,-5-5-33,0-4-319,0-10-2504,0-7-885,0-8 3708,-5-39 0,4 24 0,-4-27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13452,'94'1'1228,"-1"-1"1,0 1 0,1-1 0,-1 1-1,0-1 1,-17 1 0,-11 0 0,13 0-1865,0-1 1,17 0 0,9 0-1,2 0 1,-5 0 0,-11 0 0,-20 0 635,7 0 0,-14 0-146,-8 0 0,-5 0 368,17 0-1931,-19 0-875,-24 5 2584,-8 6 0,-11-3 0,-5 2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2795 1537 22509,'-4'14'1053,"-11"4"-734,-19 9-89,-22 12-12,-25 18-103,33-22 0,-2 3-747,-9 7 1,-2 4 760,-10 6 0,-2 2-609,19-14 1,0 2-1,-3 1 568,-9 8 0,-3 1 0,0 2-10,-1 1 1,0 1 0,-1 1 5,13-11 0,0 0 0,-1 1 0,1 0 1,-16 15 1,0 0 0,3-1-19,4-2 0,2-1 1,0 1 3,0 0 0,0 2 0,4-1-434,6-3 1,3 0 0,0 0 410,-1 1 1,1 1 0,2 0-5,5-1 1,2 0 0,2 1-21,1-2 1,3 0-1,1 0-384,-9 29 0,4 1 394,2 0 0,5 0-32,8-2 1,4 1 28,3-1 0,3 0-31,7-1 0,3-1 2,1-2 1,3 0 19,0-2 1,4-1-23,8-1 0,4-2 3,2-2 0,5-1 31,12-2 0,5-2-9,1-2 1,4-1 4,3-3 1,1-2 14,2-3 0,4 2-6,-4-6 0,4 3 1,-1-2-35,10 7 1,1-1 208,-9-8 1,3 2-1,-3-5-194,9 3 0,-1-5-20,4-1 0,1-2 0,2-3 0,2-2-3,1-2 0,1-3 280,0-3 1,2-2-298,-1-5 1,0-2 19,0-1 0,0-2-17,2-5 0,0-2 17,0-1 0,0-2 0,4-3 0,0-2-39,0-2 0,0-2 22,4-1 0,-1 0 14,1-2 1,0 0 2,0-1 0,4 0-23,-10-3 1,3-1 0,-3-1-6,13-1 0,0 0 24,-17 0 0,2-1 0,-5-1-13,4-1 1,-6-1 2,-2 1 0,-1-1 434,-5-1 1,3-2-421,17-5 0,0-2 0,-22 5 0,-1-1 261,12-5 1,-2-1-290,17-11 22,-10 0-33,-5-4 34,-4-2-46,-11-4-16,-1-4 1235,-7-3-1163,-1-1 1,-2 2-6,-5 2 896,-1 3-891,-10 4-10,6 2 5,-13 0 28,5 0-34,-13-3 310,5-4-309,-9-4 5,-1-6-6,-5-6 6,-3-4-5,0-7 10,0-3-5,0 0 0,0-1-17,-3 5 17,-12 2 51,-9 4-18,-12 2-8,6 22 1,-3 0-26,-19-20 25,18 24 0,-1 1-25,-15-15 6,3 2 27,1-2-27,-1-2-6,3 0 3,14 14 0,1-1-3,-15-22 2,14 22 1,1 1 3,-11-14 16,-10-2-22,6 3-33,-6-1 33,3 2 11,0 0-6,1-2 1,-1 0-6,-3-6 0,2 0 22,-2-5-22,3-1 0,0 2 0,0-2 0,0 4 0,1-2 0,13 20 0,1 0-11,-12-24 11,16 25 0,1 1-33,-1-16 27,-2 0-5,6 1-28,0-1 39,5 2-6,7 0 6,1 0 0,6 2 0,2-2-6,3 3-5,0-1 11,0 4-5,0 0 5,0 0-45,0 2 45,0-4 0,0 0 5,0-4-5,7-5 0,2 1 0,6-4 0,4 2-5,-2-2-1,2 1 6,0 1 0,-3 2 6,3 2-6,-3 0 0,-1 2 0,-2 1 0,1 0-6,2 0 6,0-1-5,7 0-35,-7 2 40,3-2-5,4-20 5,-6 16 0,2-11 0,-4 21 0,-6 6 0,2-2 0,-3 0 0,0 1 0,-1-2 0,1 2 0,0 3 0,0 2 0,0 6-6,-1 0 6,-2 2 0,2 0-5,-6 0-23,2 0 28,-3-1 0,0 1-6,0-2 6,0 0 0,0 0-50,0-2 50,0 4 5,0 0 1,0 2-6,0 3 0,0 2-34,0 1-16,0-1 11,-7 3 33,-2-5-56,-6 7 62,-1-1-72,4 7 21,-3 2-33,3 0-101,-17-2 40,3 5 22,-12 0 11,6 5 5,-2 0 29,2 0 44,-3 2 29,7 0-63,-2 2 24,2 0 10,-6 0 0,-5 0 29,-5 0-1,-6 4-55,-4 4 55,-2 6-28,-5 8 29,5 2 5,-2 6 0,3 0 0,4 4 0,-13 15-6,21-11 6,-9 13 0,21-12-5,-1 5-1,5 6-28,0 6 34,7 4 0,4 6 0,9-1 0,3-1 0,1-4 0,2-5 0,-6-2 0,-1-4 0,-1 1 6,-9 0 0,5 0 27,-9 2-27,-2 0 61,0-3-61,-6-2 94,5-6-55,-1-3-17,2-6-28,4-4 0,1-4 6,4-2 61,-1 5-33,7-3 38,-1 3-60,6-7 44,-1-2-45,-2-2-6,6-3 29,-2-2-34,3-4-11,0-3 196,0-3-460,0 3-61,0-1-891,0 1-2996,0-1 263,-10-2-3114,0 0 7074,-12-6 0,12 4 0,0-5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765 97 9985,'0'-7'3013,"0"2"897,0 5-3362,-80-29-77,43 18-284,-15-5 1,-1 1 92,13 9-5,-2 4 22,3-1 33,3 2-44,1-1-79,4 2 0,4 0-39,0 0-67,0 0-34,-1 0-16,-3 0-1,0 4 17,-4 4-16,6 6-12,-4 6 11,12 3-11,2 4 124,11 20-96,5-7 23,13 16 61,17-14 106,17 0 23,18 0-182,-6-14 0,4-1-16,-13-7 0,2 0-618,21 5 1,3-2 577,-16-7 0,-1-2 34,9-1 0,2 0-34,3 0 0,1 0 2,6-1 1,2-2-3,3 0 0,0-1-39,2-1 0,0-1 27,0-1 1,0-2-31,-2 2 0,0-2 17,-2-1 0,-1-1-14,-4 0 0,-1-1-3,0-1 0,0 0 2,-5 0 1,-1 0-3,-2 0 0,0-2-181,-3-1 0,-1-3 181,-5-1 0,-1-2 3,-2-2 0,1-3 41,12-9 1,-2-3-39,-16 6 0,-2-1 19,9-7 0,-4-2-19,6-13-3,-15 0 30,-8 4 46,-15 1 38,-9 6 1202,-7 6-1100,-4 4 369,0 6-454,-7 4 111,-6 2-105,-3 6-135,0-2 6,5 6-5,7-2 0,-3 2-6,3 0 0,-1 0-208,-2 0-290,3 0-409,0 0-371,-3 0-318,6 0-1972,-10 0 3568,-1 2 0,3-2 0,-2 2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55 1 19048,'-4'14'537,"-4"2"-402,0-2-18,-4 2 34,5 0-78,-1 2 34,4-2-29,0 4-11,4-4 45,0 4 34,0 0 5,0 2-22,0 0-1,0 2-10,0-3-12,0 0 12,0-1 33,0 1 6,4 0 61,17 2 91,12 2-127,11-4 0,5-1-59,33 12-351,-24-12 0,2 0 256,-11-6 0,-1-2 5,1-1 1,0 0-15,1 1 1,1-2 2,3 0 1,1-2 2,-1 2 0,2-2 11,3 1 1,2-2-15,1 0 1,1-1-20,1-1 0,1 0 11,3-2 0,0-1-14,-1 0 0,0-1 0,2 0 0,1-1 5,-3 1 1,-1-2 10,1 1 1,-1 0-17,-3 0 0,-1 0 3,-3 0 0,-1 0 14,-3 0 0,-1 0-279,44 0 268,-5-1-6,-11-2 34,-8-2-34,-1-2 0,-10-1-40,3 0 40,-3-3 0,-1-2 6,0-6 28,1-4 16,-4-3-11,-1-2 6,-14 2 39,-6 3-45,-15 6 609,-10 6-564,-6 6 456,-7 3-5048,0 2-282,-7 2 4790,-2 5 0,0-3 0,2 3 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1701 33 17216,'4'-18'1697,"-1"6"-1310,-3 10 1068,0 2-1555,0 9 100,-24 20 442,-30 45-260,1-9 0,-7 8-866,6-8 0,-4 6 0,-2 2 803,9-9 0,-1 2 1,-1 1-1,0 0 12,-3 1 1,1 1 0,-1-1-1,2-1 6,4-4 0,1-1 1,1-1-1,2-3-25,-5 6 0,2-4 0,2-2 39,-8 13 1,3-4-317,7-12 1,1-1 315,3-1 0,0 0-39,0 2 0,0-1-20,3-4 1,1-1-37,6-5 0,3-3 34,-11 19 10,13-19-32,18-17 11,1-10 2331,7-8-2679,0-4 580,0-15-999,0 6-404,0-11-186,0 6-10,0-4-252,0-4-689,0-6-1154,13-21-1205,19-3 4588,20-20 0,-17 34 0,-4 6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0 17026,'32'91'607,"-1"0"0,1 0 0,-1-2 0,0-1 0,-1-2-363,-2-10 1,0-2 0,-1-1-149,-2-4 1,0-2-1,-1-1 198,10 20 0,-2-3-39,-5-7 0,1-3-85,0-6 1,1-1-31,-5-2 0,0-1-39,3-2 0,0-3 227,-3-8 0,-1-2-204,17 30-91,-2-20 459,-14-16-492,-1-14 510,-11-14-504,-4-6 795,-2-7-936,-5-1-121,3 0-321,-1 0-638,-2 0-4767,6-12-795,-6-4 6777,2-13 0,-3 13 0,0 1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1131 18056,'67'-37'528,"0"0"1,0 0-1,-4 0-357,-14 8 0,-1 1-700,8-5 1,2-1 715,5-3 1,3-2-65,4-3 0,0 0-648,3-3 0,-1-1 617,-1 0 1,-1 0-46,0-1 1,0 1-163,-7 3 0,-1 2 157,-3 2 0,-1 1 0,-4 5 0,-3 1-32,-5 4 1,-2 1 79,34-19-56,-15 12 67,-13 8 565,-15 8-470,-8 8 1391,-15 4-1352,-5 4 1105,-7 2-1245,0 6 236,0 4-264,0 6 50,0 5-66,0 0-51,0 0 0,7 1-6,-2 0-128,10-2-908,1 2-728,7-2-2649,36-4-3586,4-2 8005,30-8 0,-45-2 0,-10-4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1186 17703,'46'-72'588,"0"-1"0,0 5 1,2 8-343,-7 25 0,1 4-553,3-3 0,3 0 463,5-2 1,3 0-717,2-3 0,1 0 655,7-3 0,1 0-6,3-2 1,0-1-28,3-1 0,-1 0-18,-1 1 1,-1 1 11,-2 2 0,-3 2-11,-9 3 0,-2 3 230,-8 6 0,-3 2-45,20-12 67,-24 18-213,-17 11 436,-14 9-375,-1 21 331,-3 20-89,4 32 5,-4 21 197,-2-41 1,0 0-476,-2 1 1,0 0 65,0 45-52,-7-11-17,-2-16-111,-7-12 0,1-8-314,3-11-565,4-6-623,5-7-90,-1-5-2772,-7-6-1371,-6-5 5735,-13-5 0,15-4 0,-2-3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 10970,'0'-7'2095,"0"2"2134,0 5-3092,48 48 51,3 10-1325,0-1 0,4 5 554,-7 0 0,-1 3-453,6 5 0,-1 1 349,-4 2 1,-1-1-104,-2-3 0,-1-1-56,-6-6 0,-1-2-48,-4-7 1,-1-3-52,-4-6 1,-1-3 22,16 24-78,-5-13 0,-13-16-302,-3-12-891,-6-10 413,-4-8-2049,-1-5 772,-6-17-3370,-2-7 5427,-3-18 0,0 17 0,0 4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1336 15673,'75'-49'281,"0"1"0,0-1 0,-3 2 0,0 0 0,-5 5-576,3 0 1,-3 3 482,5-4 0,1-2-34,1-1 0,0 0 3,0-2 0,0 0-361,-3-1 0,-1-1 324,1 0 1,-2 0-62,-5 1 0,-3-1 3,-3 3 0,-2 0-32,-5 4 1,-2 1 19,-8 4 1,-3 2 33,32-20 157,-19 12-129,-9 18 617,-11 12-785,0 8 1238,0 8-1025,4 20 899,8 14-748,-3 30 129,2 16 39,-10 11-457,-16-44 0,-1 1 373,1 42-106,-5-6-101,-7-11-6,-4-11-106,0-8-23,0-14-50,0-4-202,0-12-990,0-6 103,0-8-2479,3-2-1551,12-8 5119,9 4 0,-6-6 0,0 2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1200 10203,'0'13'2683,"0"-2"-1255,0-11 650,0 0-1551,38-30 111,-4 4-117,38-30-140,-10 6-463,8-8 194,-32 25 0,2-2 3,6-4 0,1-2-546,1-3 1,3-1 474,8-4 1,1-2-6,1-1 1,0-1 2,5 1 0,1 1 22,-4 3 0,0 0 3,-4 5 1,-1 2-35,-5 6 1,-2 1-208,-7 5 0,-1 1 387,34-16-51,-18 6 40,-12 9 325,-13 7-292,-17 10 984,-7 7-1051,-10 3 525,0 11-575,0 9 16,0 20-55,0 11 55,0 13 97,-3 4 77,-7-17 0,-2 1-23,-3 24-50,-18 20-55,13-39-91,3-3-83,-1-12-6,13-6-112,-2-10-342,7-8-548,0-6-388,0-6-1360,3-2-924,33-8 3674,39-27 0,-25 20 0,12-19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94 987 10724,'-17'2'1983,"3"0"-992,14-2 768,0 0-952,-28-4-343,21-2-88,-21-2 178,28-6 140,0 2-71,0-6-293,0-4-106,0-6 11,0-8-16,7-8-29,5-10-36,7 9 0,3-3-70,17-30-39,-12 26 0,0 0-336,15-23 386,-3 5-11,0 7 0,0 8-16,-3 8-7,-2 5-55,-2 8 55,-5 6-21,-3 6 401,-2 4-497,-9 9 0,-2 2 6,-7 7 50,-4 0 229,3 13 74,9 13-90,4 24 51,8 21-52,-1 12 74,0 7-28,-6-1-74,1-5-27,-6-11 28,0-8-56,-4-12-56,-1-9 5,-6-8-78,2-10-6,-3-6-520,0-6-589,0-6-224,7-4-1752,19-2 3091,39-2 0,-28 0 0,15 0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0 955 20000,'17'-65'281,"0"1"1,-2 2 0,3 5-103,31-14-44,-5-5-1852,7-6 1790,-1-1-68,-6-1 391,6 6-295,-14 7-50,-1 15 387,-9 12-359,-9 16-74,-6 10 74,-4 8 874,-6 6-752,2 2 70,-3 11 116,4 13-23,7 19 17,9 21-23,8 11-39,3 11 1,-3-1-119,-1-3-16,-8-8-79,4-11-55,-7-8-6,4-12-45,-5-7-157,1-8-532,-1-8-700,4-6-577,8-6-2347,26-5-1142,9-4 5455,16-7 0,-36 4 0,-11-3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72 10763,'-4'-13'2325,"0"2"-1032,4 11 472,0 0-1216,0-17 112,0 10 44,0-11-44,0 16 4173,0 1-4733,-7 0-23,6-1 275,-6 2-308,3 0 106,3 0-89,-6 0-6,7 0 1148,-4 0-1204,1 2 0,-2-1 0,-2 2 6,-1-1-12,3 1 6,-2-2 0,7-1-67,-4 2 112,4 2-39,0 1 16,0-1-28,0-3-9825,-3 1 8041,-2-1 1,1 0 0,1-1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3105 498 9850,'0'-7'2443,"0"2"726,0 5-2328,-18-31-102,11 17-168,-15-27-50,14 22-56,0-3-33,0 0-35,4-2-89,-3-2-100,6 0 10,-6-2-50,0 0-11,-2 0 44,-6 0-55,0 1 100,-2 3-95,-5 3-44,2 2-18,-7 3-83,-1 2 22,-3 4-28,3 2-34,1 2 18,1 4 16,-2 0 0,-3 2 33,-8 0-33,0 0 67,-8 0 1,-3 0-18,2 7-50,-6 6 11,0 13 45,-9 8-22,-3 8 11,-5 8-6,1 5-6,0 3-27,7 0 78,5 0 0,11-1-34,8 0 35,8 2 22,4 5 21,10 0-52,9-14 0,2 2 24,1 27-75,3-26 1,1 0 41,1 19 11,0 2-27,0-1-1,0 0 34,0-2-42,0-21 0,0 1-36,0 20-1,0 20 68,0-33 28,3 0-67,2 0 50,2 4 11,-2 0-28,2 3 17,-3-3-45,4-4 73,0-4-22,-4-6 39,-1-2 61,-3 0-22,0 4 17,0 4-45,-6 3 11,-10 1 135,-22 12-225,3-21 6,-10 7 57,17-30-40,1-4-50,8-6-1,-4-4 51,7-2-50,-10-2-23,1 1 28,-9 0 1,-2 4-40,-10 0 0,-1 3 0,-8 2 39,-3 0-34,2 4 1,-5 2-6,2 4 6,0 6 22,-2 6-28,5 6 5,1 6 46,2 3-18,9 3-27,-6 4 44,10 6-702,-2 8 652,-1 10 36,23-40 1,1 2-15,-3 4 0,1 1 6,1 1 0,1 0-11,-1 3 0,1 0-12,1 1 1,1 1 22,-2-1 0,0 0 19,1 2 1,0 0-48,-2 0 0,1-1 6,1 0 0,0 0 27,1 1 1,0 0-1,1 0 1,1-1 11,0 0 0,2 0-23,1 1 0,0 0 6,2-2 0,1-1 6,3 2 0,0 0-18,2-3 1,1 1 8,0-1 1,2 0-1,1-1 0,0 0-156,0-2 1,0 0 130,0 1 0,0-1 17,0-1 0,0 0-17,0-1 0,0 0 5,0 1 1,0 0-6,3-1 0,1 1 0,0-1 0,1 0 28,4 1 0,1 0-9,-2-2 1,0-1 11,3 1 0,1 0 8,11 42-5,1 0-23,3-5 39,-3-3-50,2-4 45,2-4 11,7-2-56,7-2 0,6-3 0,10-1-6,4-6 3,-8-19 1,4-1-18,-11-11 1,1-1-322,23 10 1,1-2 323,-13-12 0,0-3 0,10 1 1,2 0 16,4 0 0,2-2-472,6 0 0,2-2 455,5 1 1,0-2-225,0-1 0,0-1 241,0-2 0,-1 0 0,-1-2 0,-1-1-3,-3 0 0,0-1 3,2 0 0,-1-1-3,-2 0 1,-1-1-15,2-1 0,-1 0-3,-3-2 1,0 0 16,0-2 0,0 0 3,-4-1 0,0 0-126,-1-2 1,-2 0 125,0 1 0,-2-1-3,-2 0 1,3-1-32,24 1 1,0 0-18,-26-1 1,-1 0 24,19 0 1,-4 0 8,-28 0 1,-4 0-10,-1 0 1,1 0-9,2-2 1,0-2-4,-1-2 1,0-3-31,1-3 0,1-1-40,1-5 1,0-2 22,2-1 0,1-4-104,26-16 1,0-3 69,-19 8 1,-2-1 41,19-13 1,-5-1 7,-26 12 1,-6 0 11,-2 0 0,-2-1 247,-5 0 1,-4-2-253,22-40 61,-13-4-6,-14 1 6,-2-1-5,-13 2 5,5-2 5,-2-1-5,4-4 0,3 0 0,4-5-5,-3 3-35,3-1 35,-7 2 5,-1 0-11,-3-2-40,-4-4 48,-5 47 1,1-1-1,-4-1 0,0 0 270,4-3 1,-1 0-271,-3 0 1,1 1 2,0-2 0,1 0-3,-2 1 0,0 1 0,-2 2 0,0 0 3,0 1 0,-1 0 0,-1-47 6,0 1 28,-6 4-29,-10 2 1,-12 3 44,-7 4 1,-4 2-1,-4-1-16,3 4-32,12 20 1,0 0 3,-7-29-6,12 32 0,1 1 0,-5-14 33,3 10 1166,-6 8-1149,2 4-10,-10 8-29,-2-2 665,-10 6-670,-8-2 61,-5 2-22,-8 0-45,-2 0 11,-2 1 40,1 2-46,3 0 46,6 3-46,2 0 79,-20-9-84,22 11 0,-16-11 11,25 15 51,-2-2 154,-1 4-216,1 0 451,-1 3-412,-20-2-39,18 8 0,-17-2 0,26 7-6,-6 1-5,3 0 6,-7 2-46,-1-2 51,-6 2 0,1 1 11,-33 2-5,30 2 0,-22 0 94,35 0-55,-1 0-45,4 0 0,1 0 45,3 0-45,4 0 34,-3 0-34,6 0 0,-3 0 0,4 0 0,0 0 0,0 0 0,4 0 5,-3 0 29,6-1-34,-3-5 5,4-1-5,0-4 6,3-1-6,4-1 6,5-3-6,4 0-23,-1 0 23,-3-5 6,3-2-6,-3-7-6,6-2 6,2-8 0,7-2 0,0-3-5,4-2 5,0 0 16,0-1-16,0 0-5,0 2-1,0-2-5,0 3 11,0 0 0,0 0 0,0 1 0,11 2 6,-2-2-6,10 2 0,0-4 0,-2 2 5,9-24-5,-5 17 0,6-15-5,-4 18-7,4 2 12,-3-2 0,6-2 0,-5 0 6,5-4-6,-9-1 0,5-3-6,-10-2 6,7-2-5,-7-4-6,7 1-23,-7 3 34,3 2 0,0 9 0,-2 2-50,2 8 50,-3 4-6,-1 4 6,1 4-6,-1 1 1,4-1 5,-6 1 0,6 0 5,-11 2 1,3 0 28,-6 4-34,2 2 0,-6 2-6,2 2 6,-3 2 0,0 2 0,0 2 0,0 2 0,0 2 0,0-2 0,0-2 0,0 1 0,0-2-39,0 3 33,0 1 6,0 0 0,-3 1 0,-2-2 28,-6-2-28,2 1-50,-9-4 50,9 4-6,-3-1-123,9 4 6,3 4-9708,0 0 9241,35 2 1,-27 0 0,27 0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164 9 13469,'13'-4'1612,"-2"1"-1001,-11 2 3036,0 1-3350,-11 9-79,-1 0-84,-12 12 29,-3 2-46,0 3-38,-1 5-40,4 0 11,9 5-50,4-4 12,6 4-12,2-3 0,3 0 50,7 0-44,12-1 44,16 0 0,13 0 62,13-2-28,3 0-22,9-4-51,5 0 112,8-4-491,4 0 368,7-3 50,-2-3-31,-44-10 1,2 0 2,-4 0 1,4-1 30,31 2 0,4-2-50,-20 0 0,2-1-782,26 1 1,0-1 797,-22-2 1,-3-1-18,3 0 1,0-1-3,-1 1 0,-1-2 22,-1 1 1,-2 0-242,-3 1 0,-3-2 219,-3 0 0,-3-1-3,-5-1 1,-2-2-82,36-9-163,-9-8 214,-14-3 33,-5-6 5,-11-2 292,-5-5-208,-3-11 1467,-14 14-1556,-3-4 566,-18 20-560,3 6 259,-6 2-321,3 4-269,-4 2-2448,0 2-1752,-7 2-2588,-5 2 7113,-12 9 0,10-6 0,1 5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25 9027,'13'-5'2783,"-3"2"-1640,-10 3 784,0 0-1322,0-7 62,0 5 2822,0-5-3282,0 16-44,0 0-51,0 9 22,0 0 17,0 2-33,0 0 16,0 2-11,0-4-5,0 0-45,0-2 39,0-2-56,11 2 28,5-3-39,8 0 67,7 1 0,0-1-23,1 0-38,6-1-18,-2 1 34,3-1 79,7-2 44,1 0 102,46 1-208,-22-2-59,-17-4 1,0 0-15,22 1-5,9-2 33,-3 0-34,4 0 40,-4 0-525,3-2 485,-6 3-5,2-2-106,-3 3 106,0 0 28,0-2-22,4 0 22,0-2-28,7-2 0,-2 0 50,2 0-50,-7 0 0,0 0 6,-8 0-6,-3-4 5,-9 0 1,-4-6-6,-3 0 486,-4-4-480,-4 1 111,-5-2-61,-6 2-56,-5 1 6,-8 3 27,-4 2-27,-7 2 5,0 0 73,-5 1-84,1 0 6,-4 2 38,0-1-10,-4 2-23,0-2 34,0 0-45,3-1 6,-2 2-1,3-1 1,-4 0-1,0-1-5,0 2 12,3-1-7,-2 2 1,3-2-1,-1 2 46,-2-1-3529,2 1-57,-3-3 3535,11-3 0,-9 3 0,9 0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1889 14023,'0'12'2280,"0"-4"-645,0-8-1338,87-98-1423,-24 38 1285,-19 15 0,6-7 0,-2 5-474,5 2 0,-1 4 486,4-4 0,2-1-26,3-2 1,2-2-20,5-2 0,1-2-23,1-2 1,1-2-12,3-4 1,0-1-34,1-1 0,-2-2-23,-2 0 0,-1-1-11,-1 2 1,-2 1 16,-5 4 0,-2 2 44,-5 5 1,-1 2 214,-6 5 0,-3 3-237,-6 6 1,-3 2 41,26-23 23,-16 12-6,-7 12 724,-7 6-768,-9 10 1299,-4 4-1255,-10 8 27,1 1-66,-9 4-302,2-1 83,-3 15 135,7 13 95,9 32 241,15 25-457,-13-29 0,0 4 297,5 5 1,0 1-6,-2 5 0,-2 1-23,3-2 0,-1-1-70,-3-3 1,-1-2-15,1-4 1,-1-3 10,-1-6 1,-1-2 19,9 33 5,2-12 12,-13-16-72,6-11-29,-11-12 56,3-12-61,-6-8 660,-2-3-604,1-6-43,-3 2-59,6-2-324,-7 0-2683,4 0 0,-4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1 911 10864,'0'9'2493,"0"-2"1791,0-7-3573,0-17-88,0 3-192,0-20-140,17 4 28,8-12-55,22-7 4,11-11-527,5-6 290,-25 29 0,1 0 5,2-3 0,1-1-28,4 0 1,1 0 2,2-1 1,0 1-12,3 2 0,1 0-3,-2 3 0,0 2-20,0 3 1,0 3 22,32-14 39,-21 14-39,-24 16 0,-19 7 667,-11 51-309,-1 3-151,-2 48-88,2-8-281,1-2 218,0-7-56,3-12 149,5-10-871,4-14-667,14-8-2257,37-14 3646,-1-13 0,2-4 0,10 1 0,-28-5 0,-1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17929,'74'-62'200,"1"-1"1,-1 1-1,-3 4 1,-1 0 0,-10 6-117,-10 7 0,-5 4-215,5-2 1,0 1 155,1 0 0,0 0-8,3 1 0,1 2-17,1 1 0,1 1 0,3 0 0,1 2-23,-4 4 1,0 2-12,-1 2 1,-3 3-40,34-10 695,-21 16-622,-27 11 727,-13 34 168,-14 19-250,-4 42-365,-6-35 0,-1 3-80,0 6 0,-2 1-32,-1 0 0,-3-1-84,-3-2 0,-3-1-51,-2-4 1,-2-2-12,-4-7 1,-1 0-17,-5 10 1,0-1-858,-13 22-774,-3 11-1439,3-26 3064,-8 7 0,17-31 0,-2 2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0 854 17036,'35'-55'450,"0"0"0,1 2 0,2 4-86,40-9-766,-35 25 1,0 0 462,2-1 1,0-1-45,2-1 0,0-2 16,0 1 1,-1 0-15,0 0 1,-2 0-17,-2 1 0,-1 1 341,29-24-344,-16 12-78,-18 18 249,-14 14-305,-14 9 22,-4 8 112,-4 16 837,0 17-429,0 27 7,0 21-18,0 12-78,-11 4 1,2-5-136,-7-10-94,5-13-90,7-13-67,0-14-185,4-10-420,0-12-722,10-6-2377,31-10-1348,10-10 5119,26-12 0,-38 6 0,-7-5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0 639 19087,'50'-48'218,"0"1"0,-1-1 1,20-20-1,-10 6-94,-4 0-29,-5-3-45,-3 5-44,-7 8-1,-2 7 1,-10 12-6,-5 9-28,-7 9 22,-5 8-89,-7 5-62,3 2 157,-2 0 17,13 5-17,3 14 224,17 14 218,-2 23 34,3 15 12,-8 13-108,-11 7-419,-5 0 297,-11-9-23,0 13-185,-4-34-50,0 5 0,0-38-582,0-9-718,3-8-1276,9-7-2084,25-4 4660,40-30 0,-31 20 0,13-20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1 782 18834,'65'-70'1070,"-6"-2"-801,-16 16-22,-3-12-68,2-5-523,-3-5 445,-3-1-95,-2 5 5,-3 9 45,-3 10 129,-4 16-185,-5 10 66,-7 14-66,-4 8-51,-5 5 102,-3 2 299,0 18-65,0 9 74,0 29-40,0 13-61,0 13-56,0 5-40,0 0-533,0-9 438,0-8-67,0-10-67,0-11-224,0-10-432,7-11-470,15-9-1848,36-9-5402,15-9 8443,21-12 0,-43 7 0,-13-7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1 738 18672,'19'-88'919,"4"4"-678,5 36-23,3-6-50,3-1-62,2-2 34,3-2-28,0 1-61,3 2-46,-2 5 79,-1 7 28,-4 10-17,-4 8 6,-3 12-28,-5 6 39,-4 6-45,-3 2 73,-1 9 163,5 11 241,3 20 66,1 17-72,0 12-152,-5 7-50,-7-1-151,-1-1-79,-7-8-72,3-8-34,-2-8 0,2-10-353,5-7-823,0-9-320,7-7-1713,22-8-5599,5-4 8808,19-5 0,-30 0 0,-7 0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1380 12539,'13'0'2296,"-3"0"-996,-10 0 5,0 0-1020,0-7 62,4 2 101,0-9-38,4 4-40,3-2 16,-2 0-106,6 0 28,-3 0-123,7-4 22,4 0-50,5-6 39,6-4-6,5-4 17,5-8 23,6-5-23,5-8-89,4-6-378,6-12 379,-1-6-402,-30 32 0,1 0 322,-3-1 0,-1-1-22,2 0 0,0 0-1,-1-1 1,-2 2 33,0 3 1,-1-1 16,8-11 1,-2 1 4,13-17-27,4-10-45,-25 39 34,-7 12-34,-1 4 0,-4 7 298,4 2-331,-2 3 615,2 2-615,-3 2-23,-1 4-90,4 0-61,5 4 207,10 18 140,13 15 274,15 30-676,-23-23 0,0 4 432,3 5 1,0 2-20,1 3 1,-1 0-18,-2 1 0,-2 0-2,-2-4 0,-1-1-34,-4-5 0,0 0 64,24 37-122,-12-14 72,-5-8-22,-7-8-90,-7-11 5,-1-7 1,-7-10 22,-8-7 912,3-6-1226,-10-6-791,2-3-1830,-3 2 2907,-3 6 0,2-5 0,-3 4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2309 76 12573,'0'-13'2105,"0"2"-671,0 11 409,0 0-1485,-59-23 152,37 17-50,-45-17-79,51 23-6,1 0-90,-4 0-27,-5 4-90,-11 5 39,-15 12 28,-10 7-22,-17 13-420,-2 8 282,38-20 1,0 2 36,1 2 0,2 1-37,2 1 1,2 2 126,-25 37-78,9 2 21,7 1 46,8 1 10,0-2-33,4 2 67,0 0-61,0 2 11,-1 3 11,1 3-11,-3 2 22,5 1-17,-5 1-78,10-6 11,1-2-55,7-7-1,5-7-34,6-8 35,2-6-63,3-4 51,0-4-45,0-2-5,0-2 56,0 0-6,7 1 397,1 1-408,8 0-11,0-2-34,-4-3 50,3-6-50,-3-5 34,0-2-34,-1-3 34,4 6 44,-2-8-72,6 7 56,-7-8-12,3-2-44,-3 2 50,7 1-12,-6-3 7,2 1-12,-8-9-33,1 0-1,0-2 40,-4-2-45,3-2-45,-6 0 45,6-4 51,-6 2-35,2-2 124,-3 4-134,0-2 0,0 4 33,0-4-6,0 2-21,4-4-1,-3 4-6,6-2 35,-6 0 32,2 0-77,0 2 5,-2-4 5,3 4 29,-4 0-34,0-2 6,3 8-1,5 0 6,8 8 29,4 4 4,6 4-38,6 4 44,3 2 18,8 1-63,-4 2 74,4 0-23,-4 1 22,-4 0-5,4 2 11,-7 0-6,2 2-11,-3 4-11,-3 0 23,-1 6 27,-4 4-44,-3 1 5,-1 5 17,-6-4-84,-2-1 50,-7-2 6,0-4-11,-4 4 11,0 2 23,-7 5-74,-16 4 46,-10 4-46,-17 4-201,-1 3 263,-7-1-11,-5 2-45,0-2 8,27-36 1,-1-1-17,4 1 0,-1 0 0,-5 0 0,1 0 25,2 1 0,1 0-26,-1 1 1,-2 2-3,-16 17 0,0 2-3,14-13 1,0-1 2,-16 16 0,0 0-243,18-17 1,2-2 242,-3 4 0,0 0 17,-1 1 0,2 1-1,0 1 1,1 2-14,2 1 0,0 0 36,1 0 0,2 1-36,2 0 0,1 0 28,0-1 0,0 0 2,3 0 1,1 1-32,-2-1 1,0 0 25,3 1 0,1 0 34,-1 1 1,1 0-63,-1 1 0,2 1 0,3-1 0,2 0 0,-1-1 0,1-1 0,2-2 0,3 0 0,-1 45 0,3-4 0,10-4 0,0-3 0,7-1 0,12-4-246,9 0 246,15-3 0,3-1 0,13-4 0,4 0 0,-24-38 0,2-1-425,2-1 1,1 0 424,9-1 0,2-2 0,6-1 0,3-2 0,8 0 0,4-4-404,8 1 0,4-4 390,8-1 0,3-1-292,-28-6 1,2-1-1,1 0 319,2-1 1,1 0 0,5 0-14,5 0 0,6 1 0,2 1 0,-6-1 0,4 0 0,-4 0 0,4 1 0,-5-1 0,5 1 0,-2-1 0,-6 0-25,-6-1 0,-5 0 1,-1-1-6,-3 1 0,-1 0 0,-1-1-12,27 2 0,-3-1-215,-7-2 1,-3-1 219,-8-2 1,0-2 2,22-1 1,0-2 27,-25 0 1,0-2-15,21-2 0,0-3-14,-25-1 1,-2-3-23,4-2 0,-1-2-14,2-1 0,0-2-6,-1 0 1,-1-2 8,-2-1 0,-3-2 25,-1 0 0,-3 0 171,-4-3 0,-1 0-146,-1-1 0,-1-1-8,-4-1 0,-2-1-3,3-3 0,-1-1 25,-4-2 0,-2-2-33,2-1 0,-2-2 5,-1-2 0,-1 0 14,-1-2 0,-3-1-8,-2 1 0,-1 0-17,-5 0 0,-2-2-14,1-17 0,-4-2 53,-9 16 0,-2 0 3,2-15 0,-3 1-28,-7-27 28,0-3 6,-4-3-3,-1 46 0,2 0-3,0-2 0,1 0 2,0-2 1,0-1 0,2 2 0,0-2-1,-1-19 1,-1 0 17,-1 19 0,1 1-20,-2-11 0,0 1 0,0-17 5,0 6 869,-14 3-818,-3 0-50,-18 4-6,0-2 5,-4 3 57,3 5-57,-2 4 1,-1 8 78,-1 4 11,-9 7-28,5 2-27,-14 6 1519,3-4-1554,-7 4 46,-1-4-51,-3 0 33,6 1 867,-1-2-883,18 6 0,0-1-17,-16-10 421,-19-18-427,32 28 12,6 2 5,-9-1-11,5 2 0,-6 0 6,-1 2-6,0-2-6,-3 2 6,-1-4 0,-27-14 0,13 8-556,-18-10 561,18 14 6,-2 0-11,4 1 45,-6 1-45,10 2 6,-3 4-1,7-2 29,4 6-34,5 0 6,3 2-6,0 2 556,1 0-556,-1 2 6,4-2-1,-3 4-5,6-2 12,-3 2-12,4 0 5,-17-6 1,13 7-6,-10-6 0,15 7 0,2-3 5,-3 0-5,4 0-5,0-2-1,-10-3 6,10 3 0,-6-3 0,10 6 6,7-2-6,-6 2 0,6-2 0,-3 2 5,3 0-5,1 0 0,0 0 0,3-2 0,-3 2-5,3-6-29,-3 2 34,-1-4 6,1 0-6,-4-2 0,-1 0-6,1-2-27,-4-1 27,7 1-28,-3-1 34,4 0 0,3 1 6,1 2-6,3 4 0,4 0 0,1 4 0,6 0-6,-1 4 6,5-2 0,-6 4-5,6-2-29,-3 0 34,4 2 0,0-4 0,0 2 6,0-2-12,0-2 6,0 0 0,0-2-5,0-2 5,0 0 0,0-2 0,0-1 0,0 0 5,-3 0-5,2-2 0,-6 0 0,6 1 6,-2-2-12,-1-9 1,3 8 5,-2-5 0,3 12 0,0 4 0,0 0 0,0 4 5,0-2-5,0 2 0,0-2 0,0-2 0,0 1 0,0-4 0,0 2 6,0-3-6,0 2 0,0-1-6,0 0 6,0-1 0,0 0 0,0 2-5,0-4 5,0 2 0,0-2 0,0 2 0,-3 0 0,-2 4 0,-3 0 0,4 2-34,-3-2 34,3 0-6,-7-4 1,-2-2-1,1-2 6,-2-2 0,1-1-11,-6 0-28,-4-16 39,2 8-34,-1-12 29,10 13-1,-3-2-5,6 0-28,-6 0 33,3 0 6,0 2-45,-3-1 45,7 1-5,-7 2-1,6 0-33,2 2 5,0-2 34,6 0-5,-6-4 5,6-2 0,-6 0-6,6-4-33,-2 5 33,3-13 1,0 16-7,0-8-21,0 18 27,0-2-5,7 2 5,1-4-22,11 0 28,12-18 0,-2 10-5,9-14-34,-7 14 39,1-4 11,-1-1-6,0-3 1,-3-2 16,-5-2-16,-4-2-12,-7-2 6,0 0-5,-5-1-1,5 5 1,-4 4-1,7 8 0,-6 6 1,2 4-1,-3 6 1,0 2-1,-4 2 0,3 4 1,-6 0-1,6 4 1,-6-2-1,2 4-156,0-4-74,-2 3-49,3 0-18,-4 1 35,0 0-203,0 0-140,0 0-134,0-2 40,3 0 33,-2-6 195,6-2 85,1-4 157,1-4 84,2-1 50,-3 1 95,-1 4 1,-2 2-85,2 6-280,-6 0-413,2 2-299,-3-2-206,0 2-123,0-2 223,0 2 230,0 2-397,0 0-348,-3 4 1703,-19 0 0,13 2 0,-12 0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406 117 14841,'4'-9'3075,"0"2"-1680,-4 7-930,-11 7-230,-9 0 6,-12 7 39,-14 1 5,-1 5-61,-8 9-11,4 8-6,4 6-5,5 9-46,13 1 29,7 1-27,14 0 77,4-4-22,25-2-96,16-5-83,29-4-28,20-8-534,-36-17 1,1-2 504,2-3 1,4-2-104,32-2 0,2-2 36,-22 0 1,1-2 61,26-5 0,0-3 25,-26-1 1,-3-3-363,5-4 1,-1-4 364,-1-2 0,2-4 30,-11 0 0,3-3 0,-4 0 1,5-5 0,-3-2-6,12-9 0,-7-2 48,-1-17-28,-23 7 11,-9 4 56,-18 10 0,-4 4-45,-9 7 45,-3 6 931,0 3-1009,0 3 851,0 3-885,0 3 0,-7 4-6,2 0-162,-6 6-190,-1-1-135,4 4-180,-4 0-688,5 0-1809,-5 2-1120,-3 18-208,-2 5 4498,-5 20 0,12-21 0,0-3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9 438 12354,'-5'4'3007,"2"0"-27,3-4-2402,0 16 150,0-9-118,10 16-196,10-11-111,16 4-62,14 4 61,9 0-33,14 4-40,13-6-887,9-1 759,-42-12 0,2-1 42,1-1 0,2-2-150,3 1 1,2-2 65,6-5 0,2-4-20,3-1 0,1-3-460,5-7 0,0-3 457,1-2 1,-2-2-21,-1-1 1,-3-2 0,-5-1 0,-3-1 0,-8 2 0,-5-2-15,-9 2 1,-4 0 31,21-24-29,-23 5 68,-13 11 676,-13 5-799,-6 8 191,-7 2-594,0 6 666,0 5-1344,-14 6-527,-4 4-1506,-16 2 156,-19 15-1513,-1 6 4521,-15 16 0,34-15 0,7-4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1071 16969,'10'9'2051,"7"-9"-1480,26-17-280,8-13-73,15-6 34,8-8-442,-32 18 1,2 0 228,2-1 0,1-1 31,2-4 0,0-1-62,4-2 1,-1-1 44,1-2 1,0-2-29,1-1 0,1-1-8,1 0 0,1-2-237,-2 2 1,0 0 222,1 0 0,0 1-3,-2 2 0,-2 0 28,-2 4 0,-2 2-6,-4 2 0,-2 3-22,28-14 34,-22 13-34,-14 16-39,-19 6 468,0 18 31,-3 22 201,4 26-163,-1 35-344,-7-40 0,0 2 39,-2 5 1,0 0-10,-2-2 1,0-1-107,-2-3 1,-1-1 72,-1 38-346,0-14 257,0-16-62,0-12-11,0-10-499,0-12-834,0-6-421,0-8-1368,35-8-3123,5-2 6331,40-8 0,-39 3 0,-3-2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8 1199 13771,'-5'5'2173,"2"-2"622,3-3-2279,104-90-23,-47 31-1207,-11 16 1,8-6 0,-7 2 881,-11 2 0,-5 0-65,4-2 1,0-1 105,-4-3 1,0-2-135,0 2 1,0-1-31,0 1 0,1 0-20,0 1 0,2 2-20,-2 4 1,2 1-6,3 3 0,0 2 56,30-23-56,-1 14 536,-11 16-536,-12 15 56,-5 9-56,-6 30 790,-1 26 95,0 42-572,-18-31 0,-2 3-42,0 8 1,-3 1-62,-3 0 0,-2 4 11,-1 19 1,0-2-189,-2-28 1,0-2-12,0 11 1,0-5 405,-4 1-2007,0 0-354,-4-24-2446,-10 9 4379,-20-11 0,16-20 0,-9 3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1539 10478,'0'14'2643,"0"-4"-1360,0-10-197,0 0-324,124-91-1233,-54 35 659,-15 14 1,9-7 0,-7 3 65,-10 3 1,-4 2-82,4-3 1,-1-1-196,0-2 0,-2-2 165,1 1 1,0 0-7,-3-3 0,1 0-48,3-1 1,1-1-20,0-1 0,1 0-11,5-1 0,2 1-747,1 0 0,1 2 724,3 1 1,2 2-12,-2 4 1,1 3 10,-3 4 0,1 3-31,-4 6 0,-1 3 129,-6 6 1,-1 3 608,31-5-738,-17 13 68,-18 20 892,-11 29-304,-13 36-417,-14-21 0,-3 5 376,1 8 0,-2 3-421,-1 2 0,0 1-34,1-1 0,-2-1-62,-4-7 1,0-1-23,0-8 1,0-2-77,-11 34 349,5-20-2387,7-9-677,7-32 2710,44-4 0,-29-23 0,27 0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17848,'42'-27'472,"0"0"1,-2-3 0,-1-1-165,27-36-1092,-32 28 1,-1-2 867,2-2 0,0-1-9,-1-3 1,-1-2 23,0 2 1,0 0-97,-2-2 0,0 1 42,-2 3 0,1 0-43,1 3 1,-1 1 53,22-29 23,-1 16-63,-16 16 399,-5 16-415,-10 12 39,3 6 202,0 17 929,5 10-946,7 23 285,-7 12 46,-1 15-118,-15 5-140,-5 3-17,-7-1 349,0-9-478,0-7-128,0-14-12,0-6-22,0-12-157,0-4-544,0-6-67,0-4-106,0 0-391,0-4-741,7-2-1265,2-4 3282,10-4 0,-9-2 0,0-2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0 931 12113,'0'11'2918,"0"-2"308,0-9-2688,10-62-5,7 25-85,11-54-90,6 35-84,5-5-44,5-9-6,6-4-73,5-4-302,-23 38 1,1 1 203,2 0 1,1 2-4,2 2 0,2 1 45,13-5 1,0 2 83,22-11-11,7 0 6,-44 32-106,-15 8-63,-3 6-5,-1 6 387,4 17 290,8 17-61,5 25-173,3 16 395,-4 4-567,-13-29 1,-2 1-126,2 19-141,7 9-5,-17-42-156,0-8-673,3-4-661,-3-4-510,7-1 2000,22 25 0,-23-29 0,13 16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 22285,'0'63'1456,"0"-14"-1103,0-43-2924,0-6-812,27 2-913,8-2 4296,31 0 0,-30 0 0,-5 0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13 1 22671,'-13'47'-8810,"23"-10"8810,20-37 0,-3 0 0,-3 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0 20610,'0'9'2896,"0"-2"-2779,0-7-1786,3 25-2442,19 3-5176,4 22 9287,20-8 0,-23-18 0,-3-8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1769 15289,'0'9'1815,"0"-2"453,0-7-459,0 2-1551,7-3-6,5-5-56,15-12-90,12-10-106,12-16 78,18-12-440,-32 22 0,2-1 384,6-6 1,2-2 10,4-2 1,0-2-6,3-6 0,2 0-477,2-2 0,1-1 499,-1-3 1,1 0-1,0 0 1,-1 1 16,-3 0 0,0 0 3,-1 2 0,0 1 17,-5 4 0,0-2 19,12-15 1,-1 2-29,-14 19 0,-2 0-5,6-11 0,-2 3-43,10-11 20,-12 9 34,-10 7 6,1 5-90,-22 20 681,2 5-827,-17 19 904,7 11-758,5 18 403,19 25-28,8 28-565,-13-31 0,0 2 305,-1 4 0,1 4 145,8 24 0,-1-1-159,-10-21 0,-1-1-11,6 14 0,-1-3 44,1 10-83,-5-14 38,-4-12-83,-7-12-6,-1-8-802,-6 4-620,-2-5-1272,-3 10-964,-20 12 3658,-16-10 0,-3-2 0,1 8 0,-31 12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 1364 17389,'-5'-27'1277,"9"-3"-1047,20-1 45,11-10 100,12-10-95,8-11-1056,7-8 871,-29 30 0,1 0-25,4-5 0,1 0-45,0-4 1,1 1-4,5-3 1,2 1 13,2-1 0,0 0-19,5 2 0,2 1 39,0 1 0,1 0-17,0 4 0,0 2 51,-3 1 0,1 2 5,-6 4 0,0 1 175,33-21-197,-16 12 27,-19 12 108,-16 10 21,-12 10-167,-11 5-51,-5 5 776,-3 10-360,4 16-75,3 21-144,9 21-57,4 7-50,0 6 11,-1-9-6,-7-8 10,-4-11-54,-1-13-62,-6-9-134,2-8-572,-3-6-476,0-5-795,4-4-2191,21-4-3329,5-2 7497,20-2 0,-24 0 0,-5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1332 17994,'7'-63'1647,"5"6"-1249,15 15-79,9-4-45,17-10-44,11-8-132,-26 28 0,2-1-40,2-1 1,1 0-9,0-3 1,1 0-266,1 1 1,-1 1 236,-6 0 1,0 0 10,-1 3 1,-2 2-28,21-31 44,-3 9 123,-13 6-117,2 6-22,-10 2 0,3 6 5,-8-2-34,4 6 35,-7-2 355,-1 4-361,-4 0 0,-6 5-34,-2 3 0,-3 6-6,-1 4 0,-2 4-10,-2 4-236,-3 3 252,0 24 442,4 7-116,7 32-97,5 5-72,4 9 134,3 1-28,-7-3-123,0-6-56,-1-6-39,-7-4-45,4-5 0,-5-3-862,1-5-214,4-2-817,-4-1-2145,14 1-3914,-5 0 7952,7-1 0,-12-18 0,-5-8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1 719 12242,'13'17'2431,"-3"-2"-958,-10-15-73,0 0-1338,0-34 173,14 13-11,7-30-67,15 22 33,3-3 12,3 0-12,5-4 40,4-2-101,7-6-17,4-2 34,5-4-73,3-3 11,4 1-28,-7 2-6,3 2-44,-18 5 27,-6 7-22,-19 10 34,-4 8 45,-14 10 117,-2 5-17,-7 3-190,0 7 174,0 9 190,0 18-84,6 13-101,7 13-67,3 4 56,3 3-39,-3-5-40,-1-6-5,-3-8-50,3-7 5,-3-8-39,0-5-61,0-5-158,-1-5-414,1-6-436,11-3-780,1-4-1483,17-2-7,0-3 3339,3 0 0,-20 0 0,-10 0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24 967 11116,'-13'14'1933,"2"-4"-6395,11-10 7705,42-87-1970,-7 37-1125,0-13 0,5-1 703,26-8-764,-31 33 0,1-1-31,6-3 0,1 0-37,1 0 1,2-1 38,3-1 1,0 0-22,-2 3 0,0 0-1,-3 3 1,-2 1 198,28-24 146,-19 16 78,-16 20 2853,-19 12-3256,-9 11 855,-7 8-581,0 14 300,0 14-456,0 19-57,0 7 1,0 5-1,0-3-16,0-3-67,0-6 39,0-4-68,-4-4-10,0 0-23,-4-4-359,4 0-447,0-5-1121,4-7-2167,4-6 4122,31-5 0,-23-8 0,23-1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1 795 18812,'12'-23'1182,"6"-2"-992,-5-3 6,9-6-50,-2-8-68,7-5-72,-3-5 27,7-4-33,-3-1 0,6-1-72,2 2-63,3 0 35,0 2 100,-4 4-68,0 4 18,-7 9 50,-5 7 0,-7 10 0,-5 8 0,-7 5-11,3 4 11,-6 2-51,2 1 51,-3 12 409,0 5 22,4 19-145,0 8-62,7 5-28,-2 7-45,2-5 11,-3-5-26,0-6-58,0-12-28,-4-4-44,3-8-6,-6-4 0,2-2-84,-3-6-2504,0 0 538,4-4-2218,4 0-1591,4 0 5859,3 0 0,-6 0 0,-2 0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9 899 13110,'-5'4'4134,"2"0"-3709,10-18-201,-5-2 73,5-14 78,-7-2-112,0 0-111,0-8-112,0-2 38,0-5-72,0-1 5,0-2 22,3 0-33,5-2 0,7 2 0,5 1 0,7 4 6,1 4 22,3 1-22,0 6 27,4 0-27,11-7 106,-5 10 28,2-3 11,-13 15-28,-6 4 28,-8 6-44,2 2 83,-9 4-72,-1 2-107,-5 1 45,1 5 364,4 12 196,4 18-101,10 21-184,-1 18-79,9 15-905,-2 6 776,0-1-6,-1-5-89,-10-38 0,-1-1-28,7 19-553,10 3-23,-13-38-642,3-8-854,18-6-6040,4-4 8112,14-7 0,-25-4 0,-10-5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788 12 14247,'0'-7'2801,"0"2"-157,0 5-2460,-17 21 124,13 6 101,-14 32 0,18 6-17,4 19-23,4 7-347,-3-41 0,2 2 188,2 0 0,1 0-48,-2 3 1,0 1 2,2-1 0,-1 0-64,1 0 0,0 0-9,-1-1 0,1-1-22,4-2 0,-1-2 42,12 45 40,5-7-12,-9-4-6,5-6 17,-10-3-44,3-6-40,-3-4 17,-4-5-45,6 14 28,-8-20-11,4 13-11,-9-24-39,-2 0 94,-3-4-88,0-1 94,0-5 305,0-4-411,0-4 0,0-4 0,0-1 0,0-4 0,0 3 50,-10-2-16,-3 2-28,-14 4 61,-8 4 34,-5 6-67,-13 9 44,-3 8-50,-10 7-22,3 6 39,-6 3-427,6 5 382,28-34 0,0 0 0,2 2 0,0 2 19,0 0 1,-1 2 78,-12 21 0,2 2-40,12-15 1,2 2-23,-10 15 1,2 1-400,15-16 1,3-2 463,-1 4 0,3 1-26,1 2 1,3 2-300,-1 1 1,3 1 279,3 0 0,1 4 30,0 21 1,2 1-81,3-22 0,1-1 22,0 16 0,1-2 22,1 20-50,0-6-213,0 0 235,7 0-22,5 1-44,11 1 38,8 0-41,-12-48 1,1 0 43,3 2 1,1-2 2,4-1 0,2-1 2,1 0 1,2-2 16,2-1 1,3-2-20,1-2 0,0-1-3,2-1 1,1-2-1,3-3 0,2-2 0,1 0 1,2-2-7,4-1 1,1-2-9,3 0 0,1-2 14,3 0 1,1-2-1,3 0 0,1-2-17,-1-2 1,1-1-26,1-1 0,0-2 28,-3-3 1,-1-2 16,0-1 0,0 0 2,-1-3 1,-1 0-3,-1-1 0,0-1 0,-4 1 0,2-2-20,19 1 1,-1 0-32,-22 1 1,-1-2 8,14 1 0,-2-1-25,16-7-51,-11-3 851,-2-5-738,-7-3-1,1-2 6,-1-5-5,4-3 10,4-6-10,8-5 207,8-4-230,-41 19 0,0 0 2,0 0 1,0-1 19,0-1 1,-1-1-79,35-27 11,-9 1 305,-11 0-321,-13-20 89,-21 20 462,-7-15-473,-18 27 11,0-2 50,-4 0-22,-7-2-28,-9-7-117,-25-36 16,6 15 98,14 25 0,1 1 346,-11-20-394,0 9 7,0 2 44,-4 5 0,-4 1 5,0-1 1,-4 2-6,-3-2 33,-5 0-33,-3 0 6,-5 0 0,1 1-1,-1 0 1,1 2 27,3 1 23,-3 0-50,4 5 0,-1 0 27,1 3-33,7 0 0,-3-2 0,6 1 0,-2-3 45,3 0-39,0-2-1,0 0 6,1 0-11,-1 3 34,4 2-34,-3 2 17,2 0-17,-2 4-6,2-1 6,2 4 11,3 4-11,3-2 0,5 4-11,4-2 28,4-2-56,3 1 22,-3-2 17,3 0 0,-3-1 0,0-2-6,-4 2 6,3-2 0,-7 4 0,7-2 0,-3 4-44,4-4 38,3 3-67,1-2 17,3 2 56,4-2 11,-3 2-5,7-1 0,-7 4-6,3 0 5,-4-5-5,4 7 0,1-5 11,3 7-11,0-2-5,-3-2 5,2-4-6,-6 0 1,7-3 5,-7 0-6,0-16-28,-2 9 23,1-12-17,2 17 23,5 0-1,-2 5 0,3 3 1,4 5-51,0 1 56,4 6 0,0-1 0,0 5-6,0 0 6,0-1 0,0-3 0,0-2-5,0-5-40,0-3 6,0-6 33,0-5 0,-3-4-61,-2-4 67,-6-2 0,2-4-5,-2-1-1,3 1 0,4 0-33,-3-18 34,6 19-30,-2-14 35,3 21-5,0-2 5,0-3-6,0-6 1,0 0-1,0-9 6,0 3-28,7-29 28,-2 23 0,3-20 0,-1 33 6,-6 0-6,2 5 5,-3 5 1,0 6-6,0-5-45,0 17-1506,-3-12 705,-2 26 22,-3-3-251,-3 13-549,2 0-1149,2 2 2773,3 34 0,4-25 0,0 24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29 9878,'0'-11'3204,"0"2"890,0 9-3422,14-4 0,-11 3-122,14-2-46,-16 3 78,3 0-419,-1 9-1,5 2 84,4 12-72,11 2-56,1 5-12,11 2 12,4 0-18,7 2 1,9-3-50,4-3-46,3-4 34,1-4-39,-1-6 6,0-4-6,4-4 0,4-4 45,5 0 56,6-2 50,-2-6 39,3-4-38,-8-6 33,10-12-51,-32 8-10,-1-5 27,-38 11-11,-7-1-28,-6 2-39,0-3 11,0 2-6,0-7-78,0 5 0,0-3-62,0 9-341,0 2-235,0 2-354,0 4-402,0-2-3362,0 2 3412,7 0 369,-1 0 118,5 2-56,-7 0-907,0-2 1820,-4 0 0,0-2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24 168 10864,'0'-8'3053,"0"0"845,0 8-3467,-7 0 62,2 2-50,-3 0-79,5 4-106,3-1-79,0-1 118,0-2-253,7-2 46,1 1 28,12 3 33,3 1 39,8 2-72,5-2-12,6 1-39,5-4-16,4 0 105,7-2-27,1 0 28,3 0 22,1-8-72,-4-2-57,-8-7 6,-5-1-22,-14 1 34,-5 0-24,-8-3-38,-7 4 28,-4-4-34,-5 6-107,-3-4-84,0 8-162,0 0-156,0 4-2768,0 4 0,0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635 237 23819,'-3'64'676,"0"-1"0,0-2 0,1-6-295,2 11-90,0 3-44,0 8-79,0-2 0,0 2 0,0-2-62,0-1 79,0-2-51,-5 2 1,-1-2 27,-5 0-56,5-1-10,-4-2-7,8 0-10,-8 2-46,9 3 34,-9 12-1115,4 11 1079,1-43 0,-1 4-15,-2 34 1,0 3 14,2-20 0,0 0-6,-3 26 1,1-2-26,5-28 0,0-2 0,0-1 0,1 4 0,2-5 0,0 6 0,0-4-511,0 14 1,0 0 510,0-11 0,0 3 0,0-4 0,0 8 0,0-1 0,4-7 0,1 3 0,1-2 0,3 13 0,1 0 0,-3-16 0,1 4 0,0-5 0,6 9 0,-2-3 0,-5 0 0,-1 1 0,0 4 0,-1 0 0,-2-1 0,-1 1 0,-2 3 0,0-1 0,0 2 0,0 1 0,0 0 0,0 1 0,0 0 0,0-1 0,0 1 0,0-1 0,0-4 0,0-2 0,0 0 0,0-2 0,-1-3 0,2-2 0,0-1 0,3 0 0,0-2 0,3-1-45,1-1 1,1-1 44,2 1 0,0 0 0,0-3 0,1 0 0,-1 0 0,0 3 0,5 26 0,0 1 0,-6-21 0,0 1 0,6 23 0,-1-1 0,-11-25 0,-1-2 0,5 1 0,-1-1 0,-6 2 0,-1 0 0,3 2 0,-1 0 0,-1-1 0,-2 4 0,1-7 0,0 3 0,0-2 0,0 8 0,0-1 0,0 20 0,0-2-410,1-32 0,-2-5 410,-1-2 0,-1 0 0,3 0 0,-1 1 32,-1-2 0,-1 1-32,3 0 0,0 4 0,-2 29 0,-1 3 0,3-22 0,-1 0-92,-4 24 1,0-1 91,4-28 0,1-2 0,-3-2 0,1 1 221,2-1 0,0-1-221,-2-4 0,-1 0 0,3-1 0,-1 0 313,-6-3 1,-1-1-314,-4 47 0,-6-29 0,-2 2 0,5-17 0,-1 1 0,-5 17 0,-1-1-208,3-16 0,0-2 208,-3 2 0,-1 1 0,1 1 0,-2 0 369,-1 0 1,1 0-370,4-2 0,0-2 0,0-2 0,2-2 0,-6 35 63,3-12-63,10-16 0,5-10 240,1-13-240,5-9 903,0-6-903,0-8 500,0-4-500,0 1 0,0-6 0,0 3 0,15-3 0,33 0 0,33 0 0,-18 0 0,6 0-881,8 0 1,3 0 880,13 0 0,4 0 0,-29 0 0,1 0 0,0 0-434,2 0 1,0 0 0,0 0 433,3-1 0,0-1 0,0 0 0,-3-1 0,0 0 0,0 0 0,-2-1 0,0 0 0,-1 0 0,31-5 0,-3 1 0,-8 2 0,-3 0 0,-8 0 0,-3 0 0,-9 2 0,-2 0 0,1-1 0,-3-1 0,18-1 0,0-3 0,-46 4 0,-5-2 0,-6-1 1492,0-5-1492,-4-1 1569,-2-2-1569,-5 0 0,10-18 0,-2 0 0,8-23 0,0-13 0,-10 24 0,-1-3 0,2-13 0,-1-4-625,3-11 1,-2-4 624,0-10 0,-2-3 0,-5 28 0,0-1 0,0-1-664,0-4 1,1 0 0,-1-1 663,0-1 0,0 1 0,0-1 0,0-3 0,1 0 0,-2-1 0,0 0 0,-1-1 0,1-1-773,1-7 0,0-2 0,-1-2 773,-2 17 0,-1 0 0,-1-3 0,2 0 0,0-10 0,1-1 0,-1-1 0,0-2-215,0-3 1,-1-2 0,0-1 0,0-4 214,-3 21 0,0-4 0,0-2 0,-1 0 0,1 3 0,-1 6 0,0-10 0,0 5 0,0 2 0,-1-3 0,0-9 0,-1-5 0,0 4 0,0 10 0,-1-14 0,0 7 0,0 25 0,0-1 0,0-1 0,0-8 0,0-1 0,0-2 0,0-3 0,0 0 0,0-2 0,-1-4 0,0-1 0,-2 0-163,-2-5 0,-2-1 1,-2-1 162,1 19 0,-2-1 0,0-1 0,-2-1-66,-1-8 0,-1-2 0,-1 0 1,0-1 65,0-1 0,-1 0 0,1-1 0,-1 2-19,2 1 1,0 1-1,0 1 1,1 3-12,-2-12 0,2 4 0,1 4 378,2 17 1,1 3 0,1 3-369,-1-16 1,2 5 16,1 9 0,1 1 0,-1-5 1,1 1 2,-1 1 0,0 1-6,-1 2 1,-2 2-7,1 3 1,-1 2 11,-2 2 0,0 1 359,-3 0 1,0 0-360,1-1 0,-2 1 0,-2 0 0,1 0 0,3-1 0,2 1-23,-1 1 1,3 0 22,5 1 0,2 1-48,-1 1 1,1 0 44,2 2 0,0-1-20,0 2 1,0 0-6,0-3 0,0 1 25,2 1 1,1 1-1,-3-3 0,1 0 3,2 2 0,-1 1 0,-2-50-5,0 3 5,0-1-6,0 1 6,0 0 0,0-1 8,0 35 1,0 1-9,0-27 5,0 37 1,0 3 0,0-6 1504,0 12-1476,0 6 2511,-5 6-2545,4 2 769,-9-2-813,9 2 513,-9-20-469,9 13 0,-4-13 0,5 17 34,-5 1-34,-2 5 0,-4 0 0,0 3 17,-20-5-17,0 9 5,-18-5 23,-11 14-22,-18-1 5,27 8 0,-4 1-702,-15 0 0,-4 0 708,-8 1 0,-4 0-17,21 1 0,-2 0 0,-2 0 0,-2-1 0,-2 0 0,-5 3 42,-3 3 0,-6 3 0,-1 1 0,5 0-28,-6-2 1,5 0 0,-5 1-7,6 3 1,-4 1-1,0 1 1,8-1 9,5-2 1,6 1 0,2-1-16,-31 3 0,4 0 30,13-3 1,4 0-175,10-1 0,5-1 141,-30-2-6,21 2-78,30-8-39,13 3-124,11-3-413,5 0 715,-5 2-1736,3 2-826,-3 4-630,10 11-3506,1 5 6643,30 11 0,-19-16 0,19-4 0</inkml:trace>
  <inkml:trace contextRef="#ctx0" brushRef="#br0" timeOffset="1">613 1681 21808,'93'0'1179,"-35"0"1,6 0-1042,0 0 0,6 0 0,2 0-1168,6 0 0,2 0 1,2 0 1135,6 0 0,2 0 1,0 0 10,6-1 1,1-1 0,0 0-591,-22 0 0,0 0 0,0-1 0,1 1 533,-1-1 0,1 0 1,0 0-1,-1 0-4,21-2 0,0 0 0,-2 1 48,-8 0 1,-2 0-1,-3 0-79,21-1 1,-8 1-131,-21 1 0,-8 0 111,13 1 1039,-41 2-1045,-27 0 2674,-10 0-3374,0 0 767,-15 0-2857,-3 0 302,-15 20 2488,-16 26 0,27-15 0,-8 9 0</inkml:trace>
  <inkml:trace contextRef="#ctx0" brushRef="#br0" timeOffset="2">657 2998 18655,'-12'0'3383,"2"0"-1926,10 0 111,0 0-952,134-2-1571,-57 1 1,8 1 1017,-15 0 0,8-1 0,4 0 0,-3 1-573,-1-1 0,1 1 1,-1 1-1,1-1 535,0 0 0,1 0 1,0 0-1,0 0 21,-3 0 0,1 0 1,-1 0-1,-2 0-324,18 0 0,-2 0 1,-2 0 306,-8 0 1,-3 0 0,-3 0-30,23-1 0,-6-1 3,-15 0 0,-4-2-52,-16 1 0,-3 0 49,29-3 1000,-27 4-1101,-18 2 2509,-16 0-3214,-6 0 979,-9 0-3018,-3 0-432,-4 0 0,0 0 0</inkml:trace>
  <inkml:trace contextRef="#ctx0" brushRef="#br0" timeOffset="3">568 4373 17810,'86'0'117,"-1"-1"1,1 0-1,0 0 1,-1 0 0,1 0-1,10 0 1,0 0-1,-1 0 1,-5 0 0,-5-1-182,11-2 1,-7 0 0,-2 0 197,-2 2 1,-1 0-1,-1 0-37,-3 0 0,-2 0 1,-1 1 486,23 1 0,-5 0-551,-12 0 1,-5 0-34,-17 0 0,-4 0-50,30 0 842,-31 0-1442,-13 0 1013,-14 0-2430,-7 0 1431,-6 0-4484,-5 0 5120,-4 0 0,-2 0 0,-5 0 0</inkml:trace>
  <inkml:trace contextRef="#ctx0" brushRef="#br0" timeOffset="4">947 5416 15838,'-12'13'4615,"2"-3"-2873,10-10 577,0 0-1636,252-23-2487,-166 17 1,5 1 1909,-19 1 1,11-2-1,5 1 1,-1 0-1,-7 1 52,20 1 1,-6 2 0,2 0-261,-21 1 0,1 0 0,0 0 0,0 0 130,1 0 0,0 0 0,0 0 0,-1 0-28,19 1 0,-2 0 0,-1 2-34,-8 1 1,-2 0-1,-3 2-332,22 3 0,-7 3 97,-16 3 0,-6 1-238,-16-1 0,-7 2-870,13 20-1609,-30 3-1959,-37 21-3015,-53 2 8374,18-21 0,-3-4 0,-25 3 0,14-8 0</inkml:trace>
  <inkml:trace contextRef="#ctx0" brushRef="#br0" timeOffset="5">713 7083 18330,'0'-6'3103,"0"1"-1809,0 5-498,272 0-3020,-181 0 1,5 0 2294,-19 0 1,10-1 0,6 1 0,-2-1-1,-8 0 26,13 1 0,-6-1 0,-1-1-43,1 0 0,0 0 1,-1 0-31,-7 1 0,-2 0 0,-2 0-24,20 0 0,-6 0-81,-15 1 0,-5 0 264,-20 0 0,-4 0-1197,24 0-605,-23 0-330,-25 0 493,-9 2-3720,-15 9 5176,-25 4 0,19-2 0,-19-3 0</inkml:trace>
  <inkml:trace contextRef="#ctx0" brushRef="#br0" timeOffset="6">858 8080 18100,'-6'0'2784,"1"0"-554,5 0-1659,252 5-2303,-159-3 0,6 0 1828,-24 0 0,9 0 1,6-1-1,-2 1 1,-7-1-544,22 1 1,-6-1 0,-1 0 517,-1 0 0,-1-1 0,-2 1-43,-4 0 0,-2 0 0,-3 0 126,-12-1 0,-2 1 0,-3 1-157,18 2 0,-7 0-22,-19 0 0,-4 1-238,27 7-107,-30-1-195,-8 3 1055,-14 1-1851,-2 7 2532,-5 2-4504,6 14-3922,-5 1 7255,-1 7 0,-10-21 0,-8-7 0</inkml:trace>
  <inkml:trace contextRef="#ctx0" brushRef="#br0" timeOffset="7">446 9753 17697,'-6'3'2868,"1"0"-1591,5-3-397,0 0-169,297 0-2064,-201 0 0,6 0 1492,-21 0 0,14-1 0,4 0 0,-1 1 0,-10-1 29,13 1 0,-8 0 0,-1 0-90,2-1 1,0 0-1,-2 0-160,-8 1 0,-1 0 0,-4 0 100,-8 0 1,-2 0 0,-3 0-320,15 0 1,-6 0 272,-15 0 0,-4 0-338,27 0-323,-27 3 1592,-18 0-2634,-15 5 1343,-12 1-1679,-6 8-961,-10 6 3028,-61 21 0,45-21 0,-43 8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6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1204 14555,'0'-7'3389,"0"2"-1916,0 5 963,0 0-1662,19 59-248,11-17-364,-6 3 1,3 2-51,28 12-45,-4-9-67,-1-5-274,-6-13-387,1-7-320,-1-10-172,6-7-971,1-5-1645,14-23-3840,-2-11 7609,4-26 0,-31 24 0,-11 2 0</inkml:trace>
  <inkml:trace contextRef="#ctx0" brushRef="#br0" timeOffset="1">992 1158 12741,'-12'75'2541,"0"0"0,-9-17 0,-5 3-2120,0 13 1,-4 9 0,-4-6-1008,-1-17 1,-3-5 0,0 0 829,0 3 1,1-1-1,-1 0-16,-1-1 0,0-2 0,1 0 7,-14 22 0,2-3-81,2-5 0,2-4-79,8-7 1,3-2 322,3-9 0,3-3-398,-10 23-185,12-21-56,15-22-1008,7-12-213,5-9-1451,10-22-1338,37-41 1492,-17 19 1,1-4 2944,14-16 0,-1 1 0,4-6 0,-13 14 0</inkml:trace>
  <inkml:trace contextRef="#ctx0" brushRef="#br0" timeOffset="2">101 797 11592,'-19'19'2890,"4"-4"-1534,15-15 475,0 0-1450,0-30-17,10-1-235,27-31-51,22 0-42,-12 29 1,5-1-371,1-5 0,1-1 359,7 0 1,1 1 8,2-2 0,-1 0 47,-1 1 0,0 2 64,2 0 1,0 1 83,-3 5 1,0 1 25,-4 2 0,-1 4-23,-5 4 1,-2 4 243,34-3 95,-26 10 292,-19 43 55,-22 23-641,-12-5 1,-3 5-457,0 7 1,-2 3 357,2 5 1,-2 0-71,-5-1 0,-3-2-101,3-6 1,-1-3-74,-15 38-512,10-25-1159,7-24-1257,5-19-3913,0-15 6906,10-9 0,-7-5 0,7 0 0</inkml:trace>
  <inkml:trace contextRef="#ctx0" brushRef="#br0" timeOffset="3">1482 2556 20899,'-4'92'520,"1"0"1,-1 1 0,2-9 0,0-2 0,0-11-353,-3 23-168,5-17 581,0-19-1325,0-21-659,0-12-406,5-16-2144,36-6-1497,8-24 5483,29-10 1,-36 5 0,-12 3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7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524 585 12489,'-6'-13'3943,"1"3"-2415,5 10 915,0 0-1419,-5 69 69,4-6-693,4 2 1,4 4-538,4-14 1,1 0 360,2 4 0,2-1-118,3-4 1,-1-1-48,-5-3 0,-2-3 42,11 34-101,-1-21-173,-4-20-583,6-18-90,4-13-459,6-7 403,12-22-1238,16-21-1086,7-31 1838,-29 24 1,0-2-19,-2-3 0,-1-1 543,-2 0 0,-1-1 726,-7 4 1,-2 1 841,20-33 1054,-16 22 538,-11 27 582,-7 18-1042,-10 24 17,0 32-303,-19 34-865,1-17 1,-4 6-650,-10 9 1,-4 3 396,-7 9 0,-3 1-214,14-26 0,1 1 0,-2 0-35,0-1 0,0 1 0,-1-1 17,-14 28 0,1-2-57,-1-6 1,2-3-71,6-7 1,1-3-58,2-9 1,2-3-19,-16 27-241,18-24-683,16-31-712,13-13-1287,4-39-528,14-26 1348,8-9 0,5-9-2266,6-5 1,4-4 4368,-8 15 0,0-3 0,-1 7 0,-1 5 0,-2 7 0,4-29 0</inkml:trace>
  <inkml:trace contextRef="#ctx0" brushRef="#br0" timeOffset="1">1 436 19300,'73'-17'42,"0"0"1,1-2 0,0-2-40,-3 0 0,-2-1-645,4-2 0,-1-1 645,-2 0 0,0-1-486,-2 0 0,-2 0 525,-6 2 0,-3-1 95,-5 2 0,-4 0 880,31-12-513,-24 12 16,-21 12-128,-18 9 734,-11 9-426,-5 21 1128,5 19-1448,-4 22-178,4 11-135,0-1-67,1-7-319,5-15-1014,5-14-1467,16-9-2365,9-13 5165,10-2 0,-21-13 0,-11-1 0</inkml:trace>
  <inkml:trace contextRef="#ctx0" brushRef="#br0" timeOffset="2">1315 2109 15244,'25'-16'4056,"-5"4"-2830,-20 12 539,0 0-1065,5 137-129,1-59-1053,-3 13 0,0 2 616,7-10-134,-9-17 279,4-15-934,-5-14-745,0-14-392,0-9-2387,10-8-3282,-2-4 7461,13-17 0,-14 11 0,3-11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7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1020 16432,'6'0'2391,"-1"0"-218,-5 0-1607,20 21 191,14 7-108,33 29-431,-28-25 1,1 2-192,7 3 0,0 1 124,-4 1 0,0 0-56,2-2 1,-2 0-7,25 29-55,-7-8 5,-12-15-121,-9-9-114,-2-12-291,-10-7-263,0-7-472,-11-5-228,4-3-332,-9-8-1635,14-22 3417,11-41 0,-1-7 0,-5 16 0,2-5 0,-1-1 0</inkml:trace>
  <inkml:trace contextRef="#ctx0" brushRef="#br0" timeOffset="1">1493 894 12701,'-24'69'2935,"0"-1"0,2-20 0,-4 3-2739,-8 19 0,-6 10 0,0-5-1250,-10 5 1,-1-5 1341,-5 4 1,0 0-43,1 0 1,-1 0-29,-2-2 0,-1-2-25,6-4 1,-1-1-26,-2-5 0,2-2 46,7-6 1,3-2-123,4-7 1,2-3-9,-17 28 525,16-21-569,17-18-40,11-14-253,6-12 1169,5-5-2064,0-3-127,0-5-1739,0-17-856,20-34-415,9-16 4236,-6 22 1,0 3 0,7-4 0,-10 10 0</inkml:trace>
  <inkml:trace contextRef="#ctx0" brushRef="#br0" timeOffset="2">413 682 16803,'85'-40'646,"1"0"0,-6 1 0,-8 1-204,6-13-583,-37 22 1,1 0 282,2-1 1,1 0-25,2-3 0,1 0-40,2 1 0,1 1-22,1-1 0,1 1-11,-4 3 0,-2 1 203,-1 3 1,-3 2-148,29-10-50,-21 12 318,-13 12-196,-15 6 375,-12 7-72,-1 16 594,-4 18-661,0 21-129,-1 7-174,-5 2-8,0-6-98,0-6-352,0-5-824,0-7-488,0 1-1383,0-1-1120,0 22-3064,0 2 7142,0 14 1,0-39 0,0-11 0</inkml:trace>
  <inkml:trace contextRef="#ctx0" brushRef="#br0" timeOffset="3">2017 2333 20259,'-8'68'358,"0"1"1,-1 0 0,-2 24-1,3-14-358,8-27 143,0-12-934,0-11-475,0-12-2302,19-9-4277,21-11 7845,23-16 0,-20 10 0,-8-9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7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16135,'0'9'2122,"0"-1"-816,0-8-326,0 0-818,84 102-827,-28-59 721,5 20 0,5-4-56,17-30-95,-4-12-503,14-9-752,2-8-297,-44-8 1,0-4-206,9-10 1,0-5-2514,-7-5 0,-2-5 4365,4-9 0,-5 1 0,3-3 0,-18 10 0</inkml:trace>
  <inkml:trace contextRef="#ctx0" brushRef="#br0" timeOffset="1">1282 1124 13323,'-24'78'1525,"0"0"1,0 0 0,-1-1 0,0-2-1,-3-3-1172,-13 10 0,-2-3-1124,-1 1 0,-1 1 1165,0-3 1,1-2-123,1-5 0,1-3-79,3-6 0,1-2-101,6-7 1,2-2-40,1-8 0,3-1 639,-8 30-743,6-18 50,17-11-1091,6-17-572,5-12-946,0-9-441,45-25-2607,10-21 5658,-7 5 0,0 0 0,6-11 0,-14 4 0</inkml:trace>
  <inkml:trace contextRef="#ctx0" brushRef="#br0" timeOffset="2">112 734 11816,'-12'-3'2644,"2"1"-1580,10 2-302,0 0-583,79-143-1526,-10 74 1447,-26 11 1,3-11 0,2 12 42,4 19 0,1 7 19,-5-2 1,-1 0 98,-2 4 1,-1 1 80,29-18-56,-12 6 118,-17 14-91,-15 9 12,-8 9 84,-5 5 1263,6 8-1230,12 17 62,10 13 23,7 25 33,5 10 12,-5 7-792,-2 9 634,-9-2-117,-15-26 0,-2 0-191,3 22 23,5 8-129,-20-48-67,0-17-493,0-12-700,0-6-813,1-5-1866,9-36-3813,2-11 7662,11-31 1,-16 32 0,-3 12 0</inkml:trace>
  <inkml:trace contextRef="#ctx0" brushRef="#br0" timeOffset="3">2039 2516 18656,'0'76'530,"0"-1"1,0 1 0,0 26 0,0-15-351,0-23-180,0-19 1057,0-16-1897,0-15-390,0-9-2265,5-5-5466,21-8 8961,10-9 0,-5 6 0,-6-5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8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357 476 12847,'0'-22'3876,"0"4"-2163,0 18 651,0 0-1608,0 8 85,5 9-259,21 12-145,10 11-67,25 6-141,-4 3-105,-1 5-63,-7 1 6,-9 0-61,-7-1-6,-6-5-280,-9-3-459,-2-9-392,-5-8-141,0-12-1434,5-9-1780,2-8 4486,19-44 0,-21 31 0,9-30 0</inkml:trace>
  <inkml:trace contextRef="#ctx0" brushRef="#br0" timeOffset="1">1304 579 16180,'-45'73'743,"-1"0"1,1 0 0,-1 0 0,0 1 0,1-1-1,-6 8 1,0 1 0,1-1 0,3-6 0,7-8-1473,-11 23 1,7-10 957,-4 1 1,2-1-138,6-9 1,0-2-29,1-8 0,2-4-64,7-11 0,3-3 632,-18 19-716,18-27-282,16-19-844,6-16-588,5-31-1781,0-59 1204,9 32 1,2-5 2544,-4-22 0,0 2 0,16-6 0,-13 15 0</inkml:trace>
  <inkml:trace contextRef="#ctx0" brushRef="#br0" timeOffset="2">1 281 11589,'86'-24'135,"1"0"0,-1 0 0,1 0 0,-1 0 1,11-2-1,0-1 0,-8 2 0,-17 5 454,22-9 116,-27 9 2254,-22 12-2472,-13 2 987,-10 14-679,5 22 389,7 20-680,5 28-219,1 9 1442,3-1-1727,-13-8-140,2-13-1171,-9-18-2044,9-13-3221,-3-20 6576,15-6 0,-24-8 0,-1 0 0</inkml:trace>
  <inkml:trace contextRef="#ctx0" brushRef="#br0" timeOffset="3">1962 1433 19697,'66'5'490,"0"0"0,32 15 176,-83 18-27,-15 13-62,0 12-33,0 4-12,0 2-112,0-8-252,0-7-168,0-14-135,15-6-453,18-13-925,24-10-105,26-6-287,-27-4 1,3-2-2702,-1-4 1,0-3 4605,9-1 0,-6-3 0,5-5 0,-22-1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8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56 390 21125,'18'59'2722,"9"4"-2470,6-24 0,6 0-387,-5 1 1,0 0 237,2 2 1,-1 0-45,-1-3 0,-1-1-26,24 31-33,-2-14-29,-21-12-761,-1-15-903,-11-11-912,-5-8-1540,4-7-415,-8-22 4560,8-8 0,-14 2 0,3 3 0</inkml:trace>
  <inkml:trace contextRef="#ctx0" brushRef="#br0" timeOffset="1">1059 407 14034,'6'0'6190,"-1"0"-5689,-21 55 0,-17 27-1202,6-30 0,-3 2 1016,-4 17 1,-3 11-1,-3-6 88,-14 8 1,-3-4-246,18-26 1,0 1 0,-1-1 9,-18 25 0,-1-2 0,0-4 0,1-3-117,7-8 0,1-3 2,2-6 1,2-4-38,8-10 1,3-3 511,-21 19-748,18-27-395,20-14-869,8-12 714,10-30-2893,10-53 1168,3 27 0,2-4 2477,4-22 0,2 3 0,10-6 0,-6 17 0</inkml:trace>
  <inkml:trace contextRef="#ctx0" brushRef="#br0" timeOffset="2">313 137 17286,'90'-17'237,"1"0"1,0 0-1,-8 1 1,-1 1-1,-12 3-83,-17 2 0,-6 2 216,42-3-96,-16 3-22,-12 5 780,-16 0-747,-12 3 340,-11 3-210,-11 15 401,-6 20-380,-5 25-206,0 23-146,-5 12-9,1-46 0,-3 0-129,-1 0 1,-1-1-630,-8 39-897,5-16-2172,7-22 3752,5-21 0,0-17 0,0-9 0</inkml:trace>
  <inkml:trace contextRef="#ctx0" brushRef="#br0" timeOffset="3">1092 1461 20817,'64'24'367,"0"0"1,-6 2 0,-15 5 131,-32 35 112,-6 9 44,-5 8-145,5-7-270,11-2-240,18-16 0,17-10-459,15-14-1064,17-13-977,-20-14 1,4-3-747,2-3 0,2-2 3246,17-8 0,-4-1 0,8 3 0,-23-11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67 556 13121,'-12'9'3574,"2"-1"-2012,10-8 707,0 0-1894,45 110-599,-10-63 241,2 21 0,2-3-17,12-28-247,-2-8-509,1-12-123,1-9-909,9-5-1208,7-11-163,21-27-3962,-2-9 7121,-37 10 0,-3 0 0,2-1 0,-14 7 0</inkml:trace>
  <inkml:trace contextRef="#ctx0" brushRef="#br0" timeOffset="1">1014 619 10209,'-47'73'2457,"-1"1"1,1-1-1,7-14 1,-2 3-2268,-6 7 0,-9 14 1,-1 0-1,6-11-1057,-6 4 1,3-9 1048,-1-2 0,1-3-93,6-5 1,2-3-108,5-6 0,1-4 18,-25 25 54,15-20-1281,17-26-2789,18-18 4016,11-70 0,5 44 0,0-43 0</inkml:trace>
  <inkml:trace contextRef="#ctx0" brushRef="#br0" timeOffset="2">223 246 13872,'19'0'2263,"-4"0"-1574,-15 0-57,0 0-335,267-96-1343,-180 64 1149,-20 7 1,19-6 0,-4 2-1,-25 10 497,-23 10 401,-6 4-413,-2 8-196,-8 18-151,14 9-101,-3 22-140,-1 3 1042,0-1-1882,-1-5-1199,1-6-1618,21-4-650,-2-6 4307,8 1 0,-25-18 0,-10-4 0</inkml:trace>
  <inkml:trace contextRef="#ctx0" brushRef="#br0" timeOffset="3">1315 1604 15294,'-12'0'2101,"2"0"-1351,10 0 113,0 0-381,193-5-801,-135 29 618,46-15 1,-12 12 350,-83 47 245,-9 4-200,0 6-169,0-6-240,10-9-286,18-14-376,22-15-316,3-22 1,7-6-1180,0 0 0,4-5 1757,20-10 0,-2-2 0,4 6 0,-16-16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22 745 14460,'-12'0'3640,"2"0"-2222,10 0-130,0 0-846,89 143-1183,-22-75 847,-23-10 1,4 10-1,0-12-55,0-19 0,-2-8-51,-3 1 0,-2-3 167,37 17-660,-1-13-643,-4-14-404,10-9-615,-27-14 1,2-6-398,-3-4 1,1-6 2551,13-9 0,-5-2 0,3-9 0,-18 6 0</inkml:trace>
  <inkml:trace contextRef="#ctx0" brushRef="#br0" timeOffset="1">1638 865 15000,'-45'84'982,"-1"0"1,1 0-1,-1-1 1,1-1-1,-1-4-697,6-15 1,-1-4 0,0 0-675,-2 4 0,0-1 1,0 0 675,1-1 0,-1-1 1,0 0-87,0-3 1,0-1 0,1 0 16,-15 23 1,1-3-110,5-9 0,2-2 226,8-8 1,4-2-336,-14 25-28,19-23 185,21-28-1400,6-16-81,15-10-804,32-24-446,2-4 0,6-6-2342,10-6 1,3-5 4830,9-11 0,-4 1 1,8-5-1,-26 14 0</inkml:trace>
  <inkml:trace contextRef="#ctx0" brushRef="#br0" timeOffset="2">535 361 11794,'-6'-9'3938,"1"1"-3815,42-14 0,46-12 0,12-1 0,-18 6-2033,-19 8 1,2 0 1990,17-10 0,18-7 0,-2 1 1,-21 10 327,11 4 1323,-21 8-987,-12 7 526,-17 5-655,-6 3-219,-4 18-10,-6 4 2350,-1 24-2569,-5 0-73,5 8-95,7-2 0,15 0-352,13-4-819,21-9-609,-24-21 0,3-3-1105,0-3 0,2-3 2885,4-1 0,-3-2 0,5-1 0,-19-2 0</inkml:trace>
  <inkml:trace contextRef="#ctx0" brushRef="#br0" timeOffset="3">2251 1857 13329,'-13'-13'2963,"3"3"-2067,10 10 705,0 0-1034,129-13-938,-57 10 500,15 0 0,-1 6 106,-18 20 246,-18 21-22,-28 8-5,-12 8 61,-10-5 74,0-1-214,0-13 429,15-7-804,8-17-293,22-6-873,20-8-1477,34-3-110,-44-8 0,1-2 2388,7 0 1,-4-2 0,7-11 0,-22 6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19283,'19'6'2357,"-5"-1"-967,-14-5-724,0 0-963,0 5-554,0-4-572,0 5-1820,20-6-5610,30 0 8853,25 0 0,-19 0 0,-11 0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12298,'99'0'-661,"0"0"1,0 0 0,0 0 0,-3 0 0,-6 0-1,-13 0 1,22 0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10898,'0'0'0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1272,'68'0'0,"1"0"0,-1 0 0,13 0 0,1 0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16930,'74'5'-1709,"1"1"1,0 0 0,-1 0-1,-1-2 1,3 0 1401,9-1 1,1-1-1,-7-1 1,-8 0 0,-8 0-1,-11-1 1,0 0-1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45 2002 18464,'-19'-6'3961,"5"0"-2746,14 6-168,0 0-509,-5-7-117,3 5-186,-2-6 17,13 16 302,19 17-117,27 19-311,-16-11 0,2 2-337,8 5 1,2 1 280,4 4 0,1-1-14,-2 0 0,0-1-14,4-1 0,-1-1-39,-6-6 0,0-1 13,-1-1 1,0-3-178,-3-6 1,0-2 166,37 17-6,-6-10-123,-11-6-292,-11-6-330,-7-8-431,-14-1-252,2-8-488,-9 3-1332,31-3 3248,35-23 0,-37 17 0,12-17 0</inkml:trace>
  <inkml:trace contextRef="#ctx0" brushRef="#br0" timeOffset="1">2618 1973 20453,'-58'61'317,"-1"-1"0,0 1 1,1-1-1,-1 1 1,1-3-1,0 2 1,1-2-1,0-1 1,2-3-571,-1 0 1,2-2 0,1-2 0,-1 1 427,-2 1 0,0 0 0,0-1 0,0 1-7,-19 15 0,1 0 0,0-1-80,3-4 0,0-2 0,1 0-88,4-4 0,1-1 0,1-1 97,5-6 0,1-1 1,1-1-98,-20 14 0,4-2 0,13-9 0,3-2 0,8-8 0,4-3 908,-22 24-908,22-17 0,18-9 595,11-14-595,10-6 1922,1-6-1922,5-5 1185,0 0-1185,0-3 0,0 3 0,0-3 0,0 3 0,-5-3 0,4 0 0,-4 0-259,0 0-279,4 0-324,-9 0-510,-1-5-1949,-12-25 3321,-15-38 0,17 26 0,-4-14 0</inkml:trace>
  <inkml:trace contextRef="#ctx0" brushRef="#br0" timeOffset="2">290 1486 19882,'21'-10'896,"13"-8"-521,16-14-11,27-8-241,-33 17 0,3-2 23,12-2 0,3-1-1504,4-3 0,3-1 1501,6-2 0,1-1-51,0 1 1,-1-1-20,-2-1 0,-1 1 2,-9 3 1,-3 0 11,-3 2 0,-3 0 5,-9 4 0,-1 1 673,29-16-574,-13 5-29,-10 12-11,-16 4-61,-1 6 1475,-11 6-1487,-10 2 802,3 3-796,-14 3 55,4 0-100,-5 0 11,10 0 197,3 21 94,19 14 130,3 31 28,9 18-521,-19-38 1,0 0 172,-5 2 0,0-1 6,4-3 0,1 1-23,-2 6 1,-2-1-79,10 13-51,5 2-5,-28-42-5,6-9-393,-12-8-2055,3-4-79,-5-2 156,-10 0-3164,-17-10 5540,-19-8 0,14 4 0,2-1 0</inkml:trace>
  <inkml:trace contextRef="#ctx0" brushRef="#br0" timeOffset="3">480 60 20303,'95'-7'318,"1"1"0,-1 0 0,1-1 0,-1 1 0,0 0 0,0 0 0,0 0 0,-2 2 1,-4 0-872,4 3 1,-4 0 0,-2 2-1,2 0 635,2 1 1,1 1 0,-1-1 0,0 2-48,-2-1 0,0 0 0,-2 1 0,-1 1-20,-7 0 0,-1 2 1,-2 0-1,-2 0 168,13 2 1,-3 1 0,-3 0-224,-12-2 1,-2 1 0,-4 0-275,15 3 1,-6 1-533,-14-3 1,-5 1-1951,25 16-4317,-33-3 7272,-24 2 1,-16-11 0,-5-7-1</inkml:trace>
  <inkml:trace contextRef="#ctx0" brushRef="#br0" timeOffset="4">2284 3629 17300,'7'0'3427,"-3"0"-1051,-4 0-1676,35 143-1671,-21-69 1141,9 18 1,0 1-14,-11-21 309,4-15-499,-5-14-324,0-15-1480,-5-10-1743,4-10-3079,-3-11 6659,-1-16 0,-1 10 0,-5-9 0</inkml:trace>
  <inkml:trace contextRef="#ctx0" brushRef="#br0" timeOffset="5">680 5743 14146,'0'-13'4868,"0"3"-3294,0 10 985,0 0-1489,35 31-191,8 7-532,-3-3 1,3 4-772,1 1 1,1 0 596,3 2 1,-1 0-115,1 2 0,0 1-211,-3-4 0,-1-2 155,-2-2 0,-1-2-3,27 28-51,-8-14-313,-15-9-459,-7-11-499,-4-12-1210,-6-9 399,19-5-2634,0-16 4767,15-11 0,-26 7 0,-11-4 0</inkml:trace>
  <inkml:trace contextRef="#ctx0" brushRef="#br0" timeOffset="6">2385 5640 14454,'0'-16'5226,"0"3"-4305,-26 63 1,-13 33-1588,10-29 0,-2 4 1030,-9 16 0,-5 10 0,0-3-369,6-15 1,0-2-1,-1 0 274,-4 4 0,0-1 0,-2 0-51,0 2 1,0 0-1,-2-1-63,1-2 0,-2-1 0,1 0-25,1-2 1,0-1 0,1-1-30,1-4 0,0-2 0,1 0 30,-16 21 1,2-3-57,10-11 1,1-3 315,7-10 1,3-4-353,-8 18-39,12-24 11,22-19-11,6-12 987,5-5-2700,0-3 1790,0-16-2861,5-10 12,11-23-1239,13-32-3674,6-6 7685,-15 33 0,-2 3 0,0-6 0,-3 14 0</inkml:trace>
  <inkml:trace contextRef="#ctx0" brushRef="#br0" timeOffset="7">903 5319 18616,'52'-4'1132,"1"-6"-808,-13-13-133,9-5-74,2-7 7,10-2 10,0-3 84,11 0-61,-4 2-45,4 6-22,-10 4 10,-6 10-16,-17 4 56,-11 6 73,-12 5-39,-10 0-17,-1 3-11,-5 0 173,5 8 45,6 12 258,11 17-85,7 21-145,-1 11-56,-1 9-168,-12-23 0,-2 0-112,5 23-56,3 15-218,-10-50-639,1-12-834,-1-11-986,0-11-1468,5-9-5268,1-21 9413,1-18 0,-7 12 0,-6-1 0</inkml:trace>
  <inkml:trace contextRef="#ctx0" brushRef="#br0" timeOffset="8">803 4546 20593,'89'-2'599,"0"0"1,-23 4-1,2 2 1,1 1-406,4 1 0,2 1 0,1 1-926,8 3 0,3 1 1,-1 0 872,4 0 1,-1-1 0,1 0-68,-2-1 1,0 0 0,-2-1 3,-4 0 1,-2 0 0,-1-1-46,-7-2 1,-1 0-1,-3-1-11,21 3 1,-4-2 160,-14-2 1,-4-1-285,-14-1 0,-6 1-526,20-3-530,-23 0-1974,-22 0-3691,-11-5 6822,-6-7 0,-5 4 0,0-2 0</inkml:trace>
  <inkml:trace contextRef="#ctx0" brushRef="#br0" timeOffset="9">2240 7061 16336,'-13'-19'3305,"3"4"-2409,10 15 386,0 0-788,129-33-856,-62 24 502,17-8 0,-1 1 11,-21 16 134,-17 0 40,-18 13 106,-16 5-145,-6 19-73,-5 4-17,0 5 614,0 0-519,0-3 80,0-3-91,20-3-96,14-3-111,33-4-73,22-2-571,8-8-32,-45-11 1,1-1-2582,11-1 0,-3-2-4954,21 0 8138,-8-2 0,-54-3 0,-20 0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17820,'0'-10'2812,"0"2"-1496,0 8 1261,0 0-1989,133 102-2253,-55-46 1743,-21-12 1,8 7-1,-7-6 25,-12-11 1,-4-4 25,26 30 324,-8-9-453,-15-7-135,-12-5-240,-5-7-314,-6-3-487,0-4 934,-9-4-2356,-3-4-1645,-10-8-708,0-4 4951,0-15 0,0 7 0,0-7 0</inkml:trace>
  <inkml:trace contextRef="#ctx0" brushRef="#br0" timeOffset="1">1415 1038 17615,'-57'68'498,"1"1"1,-1 0-1,0-1 1,2-1-1,0 0 1,2-2-1,4-4-261,2 0 1,4-4-1,-1 1-26,-1 3 0,1 1 0,-2-1-75,0-3 0,0 0 1,0-1-37,2-2 1,1 0 0,1-2 8,-17 19 1,0-4-35,6-9 1,1-2-26,11-9 1,3-3 1678,-23 16-1729,23-16 659,16-25-983,11-9-4,6-9-579,5-7 541,0-19-2614,10-17-538,7-38-822,11-4 4196,1-12 1,-12 46 0,-7 13 0</inkml:trace>
  <inkml:trace contextRef="#ctx0" brushRef="#br0" timeOffset="2">246 757 21271,'-9'-15'952,"21"-1"-884,34-6 16,21-10-51,16-14-429,-36 19 0,1-1 399,7-3 0,2-1 22,3-3 0,2-1-326,2 0 0,1-1 315,2-3 0,0 1-12,-2 2 1,-2 1 19,-3 0 1,-2 1 275,2 1 0,-5 2 21,12-8-22,-15 11 39,-42 24 753,-10 7-591,0 19 664,0 12-994,0 22-46,0 6-122,0-3-140,0-7-672,0-11-975,0-6-823,0-8-1434,10 10 4044,32 10 0,-22-18 0,19 2 0</inkml:trace>
  <inkml:trace contextRef="#ctx0" brushRef="#br0" timeOffset="3">1471 2476 13866,'6'0'4632,"-1"0"-957,-5 0-3149,0 109-89,0-66-294,0 21 0,0-4 58,0-35-94,0-10-46,0-7-55,0-6-6,0-2-202,15-12-156,19-14 123,27-18 72,-20 14 1,3 0-263,2-1 0,3 1 372,3-1 0,1 1 53,-7 6 0,0 2 33,42-12 203,-31 19 72,-14 8 145,-21 7 124,-11 15-146,-1 7 363,-9 15-620,4 3-141,-5-5-33,0-4-319,0-10-2504,0-7-885,0-8 3708,-5-39 0,4 24 0,-4-27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13452,'94'1'1228,"-1"-1"1,0 1 0,1-1 0,-1 1-1,0-1 1,-17 1 0,-11 0 0,13 0-1865,0-1 1,17 0 0,9 0-1,2 0 1,-5 0 0,-11 0 0,-20 0 635,7 0 0,-14 0-146,-8 0 0,-5 0 368,17 0-1931,-19 0-875,-24 5 2584,-8 6 0,-11-3 0,-5 2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8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12 4079 9004,'-6'26'2162,"1"-6"-1176,5-20 5865,0 0-6672,5 0-50,-4 0 56,9 0-79,1 0 118,11 0-28,12 0 45,10 0-84,7 0 27,5 0-49,0 0-29,-6 0-5,5 0-45,-4 0-6,9 0 1,7 0 16,6 0-56,10 0 90,6-2-96,6-2-284,1-4 301,-2-1-11,-10 0 62,-18-2 0,0-1-17,20 0 0,-25 0 0,-1-1-22,7-1 83,0 0-84,5-6 6,1 2 34,10-7-332,1 4 298,10-7-36,-23 9 0,3 0-3,-16 3 0,1 0 53,22-6 1,-1 0-51,-22 6 0,-3 0-3,3 0 0,0 0 16,-4-1 1,-1 0-14,-1 3 0,1-1 16,0-1 1,-1 1-17,-1 1 0,0-1 13,4 0 1,0-1-17,-2 2 0,0-1 0,3-2 0,0 0 17,-3 1 0,0 0-6,-3 1 0,0-2-11,0 1 0,-1-1 6,37-15 44,7-3-44,-9 1 50,5 0-54,-42 16 1,0 1-3,43-17 0,-1 0 84,-1 2-84,-8 1 45,3-1-45,-6 3 0,-3-2-53,-3 5 58,-4-2 29,-5 4-34,4-1 316,-9-1-316,3 3 45,-4-3-27,0 1 15,-1 1 7,-4-4 10,4 5 329,-10-5-374,5-1-5,-1-3 0,7-5 45,6 0-11,0-6-18,4 0-16,-15-3 0,9 0 23,-14 0 10,3-2-66,-4 1 27,4-4 6,2 2 0,10-5 34,-4 2-34,8-4 0,-8 3-6,-1 2 12,-2 2 76,-8 4-71,18-19-11,-15 14 0,5-17 33,-10 21-38,-10-5 5,10 2 0,-5 0 5,6-2-5,-6 5 0,5-5-22,10-19 22,-11 16 45,11-15-45,-21 23 0,0 3 0,1 3 0,-1 1-6,6 4 12,-5-2 22,5 5-23,-6-2-10,1 5 5,-1-2-6,5 2 6,-3 0 0,3 3-5,-4-2 10,4 2-10,-3-2-29,8-1 28,-3 3 6,4-2 17,1 4-6,4-4-11,-8 5 0,8 0 0,-15 0-5,9 6 16,-8-3-5,4 3-1,-11 0-10,4-1 10,-8 1-5,8 0 0,-4 0 0,1 0 0,3-1 0,-8 1-5,8 3-7,-4-3 12,6 5 0,4-2 0,-3 2-28,3 1 17,-10 0-11,5-1 22,-5 3-51,6 1 68,-1 2-78,0 0 61,1 3-40,-1-2 40,-4 5-61,3-3 61,-9 3 0,10 0 33,-10 0-27,9 0 33,-3 0 6,9 0 56,2 0-96,9 0 51,-3 0-44,9 0-7,-10 0-5,5 0-61,-1 3 55,-3 0 12,4 5-1,-6 1 1,1 2-1,-1 1-5,1-1 96,4 3-40,-3 3 11,9 4-17,0 2-50,7 0 0,5 2 39,0 4 23,0 3-62,0 2 50,0 3-44,4 0 50,2 6-56,5 3 53,-17-11 0,1 2-50,-18-7 0,1 0-295,19 9 0,0-1 331,15 17-39,4-1 0,-10-2 68,-2-1-164,1 1 130,-4-3-1,-1 2-27,-1 0 72,-4 4-39,5 8 57,4 0-454,-3 9 377,-29-36 1,-1-1-18,-1 1 1,-1 0 22,1 2 1,-1-2-26,36 31-6,-5 4 6,0-8 0,0 3 34,-1 0-29,6-3-5,-4 3 0,9-3 45,-4-3 11,5 0-50,0-3 39,0-2-3,-22-18 0,1 1-23,-14-10 1,0 0 44,14 9 1,-1-2-9,27 14-6,-4 0 17,4-6 12,0 0-79,-4-6 39,9 0-28,1-5 22,-20-10 1,2 0-34,-16-5 0,1 0 3,19 4 0,0 0-409,-21-5 0,-1-1 406,2-1 0,1-2 19,2 3 1,0-2 0,3-1 1,1 0-21,2 1 0,1 0-3,1-3 0,1 0 0,-2 0 0,-1 0 0,0-2 1,0 1 2,-5-1 0,-1 1 0,1-2 0,-1 1 0,-2 0 0,-1 0 22,-2 0 1,0-1 2,3 0 0,-1 1-25,-4-1 0,-1-1-17,1 0 0,-2 0 104,40 5-87,-11-4 6,-21 0 363,-8-6-308,-26 2 866,-2-3-843,-15 2 451,-1-1-400,-5 1 232,0-2-361,0 3 44,0-2 342,0 1-392,0 1-5,0-3-2465,0 3 318,-5-1-1667,-26-1 3819,-40 1 0,26-2 0,-14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9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12 3673 9615,'-6'0'2790,"1"0"1001,5 0-3046,5 0-129,-4 0-112,4 0-185,0 0 40,-4 0-84,4 0 67,0 0-96,-4 0-22,9 0-45,-4 0-117,10 0 72,11 0-33,18-3 56,17 3-90,21-3-281,12 3 253,-42-1 1,1 0 32,4 0 1,0 1-42,-2-1 0,1 0-29,1 0 1,0 2 39,-2-1 0,-1 0-11,1 0 0,0 0-3,-3-2 0,0 1-25,0 1 0,-1-1 16,-1-1 1,-1-1-18,0 2 1,0-1 36,0-1 1,0 0-40,0-1 0,1 0 25,-1 0 0,0-1-25,1 1 0,3-1 3,19-3 0,0 0-3,-15 3 0,0 0 33,16-3 1,-3 0-34,25-4-6,-2 1 6,-10-1 0,-6 1 0,-6 2 0,-6-2-5,-4 2 10,-1-2-10,-5-1-1,-6 1 6,-5-3 6,-2-1 72,-3-2-72,5 0 398,-1-3-404,10 0 0,3-3 0,10-3 5,10-3-21,2 0 16,10-5-280,0 5 280,-4-2 40,-7 2-35,-6 1 34,14-11-33,-24 8 28,12-8-34,-34 10 50,-2 1-44,-4-1 50,-1 0-45,1-2 17,-1 2-28,0-2 279,-4 5-285,3 0 12,-4 3-12,6 0-33,-1-2 39,1-1 0,4-6 56,-3 1-56,8-4 0,-8-2 6,3 2-1,-4-4 35,-6 4-35,-6-2 18,-1 3-18,-8-1-5,3 3 6,-5-1 16,0 3-16,0-1-6,-5 3 0,4-1 28,-8 0-34,3 3 6,0-2 0,-4 2 0,4-3 17,-5 1-17,0-4 0,5 3 0,-4-5-6,9 5 1,-4-5 10,0 3 7,4-4-7,-4 1-10,10-3 10,-3-3-5,3-1 6,-5-4 27,0 2-5,5-1-28,-3-3 0,8 3-50,-4-5 50,5 3 0,0 1 11,1-1 23,-1 0-40,15-13 6,-11 15-5,11-8 10,-9 18 18,0-1-18,0 1-10,5 0 10,-5-3-5,1-1 0,3 1 6,6-16-1,-7 15 23,6-9-22,-15 13 0,1 3 0,4-1 56,-3-2-57,3 2 40,5-17-39,-12 13 50,6-8-51,-15 19 18,0 4-23,0 1 0,0 6 0,0 0 39,1 2-39,-1 1 5,-5 2-5,4-2 12,-4 2-18,5 0 12,0-2 22,5 3-28,-3-4 16,8 1 18,-9-1 61,9-4-22,-8 5-23,3-5-50,-5 10 34,-5-2-34,4 5 0,-9-2 0,9 4 39,-9-2-33,9 3-6,-9 0 0,4 0-527,-5 0 561,0 3 0,0 0 111,0 5-55,0 1 5,5 3-89,2 2 27,9 0 74,-4 9-107,14 0 61,-3 11-50,16 1-11,-4 5 6,8-2 39,-9-1-45,0-6 0,-7 11 67,-10-14 62,0 11-96,-6-13 57,0 0-90,0 2 62,0-2-29,-5 0-10,4 2 5,-8-2-23,7 3 18,-7-3-18,8-1 34,-9-2-33,4 0-6,-5 0 6,0 0 66,0 0-66,0 2 33,0-1-5,0 1-1,0 1-21,0-5-7,0 4 29,0-5-29,0 3 46,0 0-51,0 2 67,0 2-61,0 4 44,0 1 34,0 4-84,0 2 73,0 5-73,0-3 5,0 21 79,0-19-78,0 10-6,0-21 28,-5-2-22,4 0-1,-4-3 29,5 2-6,0-5-23,-5 5 40,3 1-45,-7 3 62,7 2-62,-8 3 67,4-2 0,-5 5-61,0-3 78,0 3-84,0-2 33,4-1-33,-3 0 84,9-2-84,-9 4 40,9 16-35,-4-10 46,5 10-46,0-15 29,0-5-23,0 2-22,0 0 22,0-2 34,0 2-45,0-3 0,0 0 0,0 1 5,0-3-10,10 1-46,7-3 46,7-2 5,8 0-11,-3-4 22,9-1 6,2-1-17,-1-4 0,5 2 33,-5-3-27,1-3-6,-2 0 5,-5 0-5,-4-4 0,3 3 73,-8-4-73,3 0 0,0 2 0,2-2 34,4 2-73,5 1 16,7 2 23,11 0 34,1 4-34,3-1 11,1 0 0,-4 0-5,8 0-6,-3 1 0,5-1-45,0 0 39,5 0-33,-4 0-17,9 1 56,-9-4 50,-16-4 1,2-1-51,27 4 0,-28-3 0,1-1 0,29 3 0,1 2-220,6-2 186,-1-1 40,5 1-489,1-1 469,-43-5 0,1-1 14,0 2 0,1 1 0,1-2 0,1 0 19,0 1 1,0 0-3,-5-2 0,-1 1-12,2 0 1,0-1-17,38 10 22,9-3-28,-49-5 1,1 0 32,2-1 1,5-1-34,27 2 1,2 0 10,-21-2 0,-1 0-5,22 0 0,-3 1 8,-27-3 0,-2-1 0,-2 0 1,0-1 4,0 1 1,-1-1 28,-1-1 0,-2 0-20,42 0 56,-8 0-61,-16 0 33,-12 0-39,-10 0 34,-12 2 234,-10-1-279,-12 2 507,-1-3-496,-9 0 0,4 0 17,0 0 16,-4 2-66,4-1 22,-5 1-2946,0-2 1276,0 3-1965,0 5-2090,0 2 5736,0 6 0,0-9 0,0 1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20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0 1490 16544,'50'9'272,"-1"-1"1,12 3-1,5 1-26,17 1 1,6 0-1868,-18-3 1,4 1-1,3 0 1667,12-1 1,3 0 0,2-1-11,-19-2 1,1 0-1,0-1 1,2-1 6,3 0 0,2-1 1,0-1-1,0 0-318,0 0 1,0-1-1,0 0 1,-1-1 330,-1 0 0,-1 0 0,0 0 0,0-1 10,-4 0 0,0 0 0,-1 0 0,-1 0-40,18 0 1,-2 1 0,-1-2 83,-4-2 0,-1 0 1,-1-1-167,-8-1 0,-2 1 0,0-3 116,-3 0 0,-1-2 0,-1-1 15,27-7 1,-2-2-18,-5 0 1,0-3-20,0-3 1,-1-4-1,-2-2 0,1-3-22,-25 9 0,1-1 0,0-1 9,1-2 0,-1-1 0,1 0-24,2-1 0,1-1 0,1 0-2,0-1 0,0-1 0,1 1 86,1 0 1,0 0-1,2 1-69,1-1 0,2 0 0,-1 2-16,2-1 1,1 2 0,-1 0 251,2 0 0,0 1 0,0-1-253,-1 2 0,-1-1 0,0 0 1,-1 2 1,-1 0 0,0 1 0,-3 0 0,0 0 0,-1 1-1,-4 1 1,-1 1 0,-1 1-2,31-9 0,-1 1 3,-7 1 0,-1 2 409,0 3 0,0 1-412,-5 0 0,0 1 2,-2 3 1,3 0-5,-13 4 0,3 0 1,-3 1 1,12-1 0,-2 1-6,17-2 0,-4 2 6,-32 8 0,-3 1-36,-4 2 0,-1 0 666,43 1-630,-1 2 0,-10 0 6,-1 10 44,-10 5-10,4 19 77,-4 7 34,5 13-126,-36-23 1,-1 3 41,1 3 0,0 1 507,1 6 1,-2 1-480,1 2 0,-1 1 22,1 3 1,-1 1 688,-1-1 1,4 2-654,3-4 0,5 4 0,-2-4-53,8 8 1,3-2-142,-6-7 0,5 1 0,-3-5 144,8 1 1,-1-4-54,0-4 1,0-2-195,-2-3 1,-1-2 143,-4-6 0,-3-2-56,37 15-180,-10-14 347,-24-11-1175,-7-7-330,-17-5-2532,-16 0 4293,-7 8 0,-10-6 1,0 5-1</inkml:trace>
  <inkml:trace contextRef="#ctx0" brushRef="#br0" timeOffset="1">1337 4384 19103,'73'24'193,"0"1"1,-1-1 0,-3-2 0,-1-1 0,-6-5-82,-4-6 0,-4-3-231,4-4 1,1 0 246,5 0 1,0-1-294,2-2 0,2 0 198,6 0 1,1 0-322,3 1 1,2-2 323,10-4 1,1-3-481,2 0 0,0-2 449,-24 0 1,2-1 0,0 0 22,1-1 0,0-1 0,1 1-15,2-1 0,-1 1 0,2-1-367,1 1 1,1-1-1,-1 1 380,-3-1 1,-2 1 0,1 0-16,3 0 0,0 1 0,-1 0 2,-4-1 0,0 1 0,0-1-9,2 1 0,1 0 0,0-1-3,-1-1 1,-1 0 0,1-1-173,1 1 1,1 0 0,-1-1 183,0-2 0,1 0 0,-1-1-13,0 1 0,1 0 0,-1-1 0,-1 0 0,-1-2 0,1 1-2,-1 1 0,1-1 0,-2 1 2,-3 0 0,-1-1 0,0 1 0,-2 1 0,0 0 0,-1 0-3,28-6 1,-1 1 13,-4 1 1,0 2-9,-4 0 0,1 2-3,-1 4 0,0 1 0,-5-1 0,1 2-3,1 1 0,1 3 3,-1 1 0,1 1-25,-3 1 0,1 1 25,1 2 0,1 0-62,-3 0 1,0 0 27,2 0 0,1 0-34,-3 0 1,1 0 0,2 2 0,-1 1 213,-4 2 0,-1 1-149,-2 4 0,-1 1 3,-5 2 0,-1 2 0,-4 4 0,-1 2 545,-5 1 0,-1 2-464,-1 6 1,-3 3 75,-4 1 0,-3 4 14,-2 2 0,-1 3 30,-2 3 1,-1 2-40,-4 2 1,0 1 308,4 3 0,0 1-362,1 3 0,0 1-25,3-1 0,5 2-15,2-3 0,5 2 0,-2-3-5,10 8 1,1-1-30,-7-11 1,4 2-1,-4-5 18,7 1 1,-3-4-32,-4-4 1,0-3-21,0-1 1,-1-2-3,-7-5 0,-1-1 741,37 21-1049,-7-11-313,-20-9-499,-3-8 607,-9-8-2086,14-7 2599,29-26 0,-38 13 0,9-15 0</inkml:trace>
  <inkml:trace contextRef="#ctx0" brushRef="#br0" timeOffset="2">8879 2052 15339,'-12'0'1630,"2"0"-611,10 0 1625,0 0-2364,5 0 39,16 0-44,19 0-12,26 0-73,28-3-545,-36 1-1,2-2 424,11-1 0,3-1-870,10-2 1,4-1 837,6-2 1,3-1-26,-29 3 0,1-1 1,0 0 8,2-1 1,0 0-1,-1-1-866,-2 0 1,-1-1 0,0 0 846,0 1 1,-1-1 0,0 1 31,25-6 1,-2 1-259,-5 1 1,-1 1 246,-7 2 1,-3 0 2,-5-1 1,-2 0-26,-4 2 0,-1 0 107,-2 0 0,-2-1-85,-6 0 0,0 1-19,1 0 0,-1 0-9,40-19 6,-42 17 0,1-1 0,40-22 28,-40 18 0,-1-2-3,-3 0 1,-1-1-26,4-2 0,1-1 2,0 0 1,0-1 0,3-1 0,0-1-3,3-1 0,0-2 0,2 0 0,0-1-17,3-2 0,1-1-19,2 0 0,0-1 298,1-3 1,-1 1-288,2 0 0,1 0 8,-5 1 0,-1 0 14,1 2 0,-1 1-3,-3 3 1,0 2-23,-4 1 0,-1 2 22,-1 3 1,1 2-23,-3 1 0,0 1 25,2 3 0,1 3-22,3-1 0,0 2 22,2 3 0,1 1 0,5 1 1,0 2-24,-2 2 1,0 1-3,4 0 0,0 1-28,-4 1 0,0 0 11,2 3 1,-1 2-21,-1 4 0,-1 4 65,3 5 0,-1 5 62,0 6 0,-2 5 8,6 4 0,-1 4 53,-6 3 1,-1 2-29,4 5 0,0 2-28,-6-1 0,-2 1-17,4 0 1,-1 1-18,-2-2 1,-1 0 8,1-3 0,0 0-14,-1 1 0,1-2 6,2-2 0,0-2 33,-1 3 0,-1-2 67,2-3 1,0 1 16,-2 1 0,0 1-28,-1-3 1,1 0 13,0 1 0,0 1-34,-3-3 1,0-1 1077,2 1 0,0-1-1136,-4-3 0,0-1-20,1 0 0,1 0-11,-5-5 0,-1-1-14,1 0 0,-2-2 0,33 20-34,-7-6 738,-11-11-923,-15-7 160,-3-8-2030,10-8 1281,-9-4-3835,25-25-3579,-22-10 8390,-3-18 1,-21 18 0,-13 9 0</inkml:trace>
  <inkml:trace contextRef="#ctx0" brushRef="#br0" timeOffset="3">7877 5186 18022,'-19'2'594,"4"1"-274,15 0-40,20 3-112,15-6-45,22 3-17,24-3 34,5 0-475,-32 0 1,2 0 446,4 0 0,2 0-31,7 0 1,2 0 24,6 0 1,2 0-521,5-2 0,-1-1 450,-1-1 0,0-1-2,1-3 0,0-1-32,-10-1 1,0-1-3,-1 0 0,-1-1 3,-5 0 0,2-1-3,19-7 0,-1-1-17,-18 2 0,-2 0-17,13-4 1,-2-2-164,-25 5 1,-4-2 132,0 1 0,-2-1-144,-1-5 1,-1-3 86,1 0 1,0-3 2,-1-6 1,1-2 27,-1 0 1,1-2-273,-1-4 0,1 0 342,-1 3 1,1 1-18,2 0 1,0 3 11,-2 5 0,0 4 8,0 2 0,-1 4 539,44-18-516,-8 6-6,3 5-45,0 3 39,1 4-55,10 5 61,-45 9 0,2 2 40,6 0 1,2 1-2,5-1 0,1 0 8,7 2 1,1 0-31,7-2 0,1 1-17,0 1 0,1 0 25,4-1 0,0 1 25,-3 0 1,1 0 35,-11 3 0,3 2 0,-3-1-2,13 0 0,-1 0-55,-16 2 1,3 0 0,-4 1 17,8 0 1,-2 0-26,1-1 1,1 2 33,2 3 0,0 2-14,0 0 0,0 1 0,0 4 0,0 1 22,-3-1 1,1 1 8,-1 0 0,-1 1-20,-1 0 0,-1 0-14,1 1 0,-1 1 17,3 0 0,0 1-9,0 0 1,1 0 2,2 2 1,0 1-23,-2 0 0,-1 2-11,0 0 0,0 1 25,-5 2 0,0 1 78,-3-2 1,-1 3-86,-4 1 1,-1 2 160,-2 1 1,-2 1 13,-3 2 0,-1 2-28,-3 1 0,0 0 67,0 2 0,-1 1-73,-4 1 1,0 1-48,2-1 0,0 0-31,-2 2 0,-1-1-20,1-2 1,0 0 5,1 0 0,2-1 2,-3-3 1,0-1-14,2-2 0,0-1 118,-2-2 0,-1-1-102,40 18-89,-1 0 0,0-11-91,-4-2 40,4-7 17,-29-9 1,0 0-51,27 2 36,-32-5 1,-2-1-144,9-3 733,-12 3-766,-10-4-78,-7 0-68,-10-3 452,-1-1-839,-4-5 278,-1 3-932,-5-3 1411,4-97 0,-9 73 0,4-73 0</inkml:trace>
  <inkml:trace contextRef="#ctx0" brushRef="#br0" timeOffset="4">17324 2653 14045,'-6'4'2426,"1"-2"-1681,5-2 291,0 0-583,108 0-1263,-16-5 992,2 0 0,6-2-26,-21 0 1,-2-3-3,7-4 0,-1 0-3,2 0 1,-1-2-82,2-3 0,0-1-632,-2 0 1,-1-1 653,-2-2 1,0-2-23,2-2 0,0 0-456,-4 0 1,-1-2 429,3-3 1,-1-1-20,-4 3 1,-1-1-24,0-2 1,0 1 0,-3 1 0,1 1 19,2 0 1,0 0-21,-3 1 1,2 1 28,0 1 0,1-1-29,-2 0 1,-1 0 19,3 2 1,0-1-6,-2-2 0,0-1-17,2 3 0,0-1-300,-5-3 0,0-1 300,-1 3 0,0 1 3,-2-2 0,0 0-3,0 1 0,0 0 2,-1 2 1,1 0-3,0 0 0,0 2 6,2 1 0,1 2-6,4 1 0,1 2 0,3 2 0,2 2 2,5 0 1,2 2 0,-1 4 0,1 0-1,2 2 1,0 1-3,2 2 0,1 2 0,3 0 0,0 1 0,0 1 0,0 0-174,3-1 0,-1 2 140,-4 4 0,-2 3-8,-3 1 0,-2 3-17,-7 6 1,-3 4 58,-7 4 0,-4 5 731,-7 0 1,-4 10-278,6 32 0,-7 9-233,-12-17 0,-4 2-136,-7-3 1,-1 4 0,-2-3 51,3 9 0,0-3-20,4 2 1,4-1-87,7-1 0,4-4-14,5-2 0,5-3 50,8-1 0,5-3-67,0-5 0,2-5-3,3 0 0,2-5-14,-4-5 1,1-4-10,-4-3 1,0-4-109,-2-4 0,-1-1-197,-7-4 1,0-2 108,1 0 1,0-1-194,-6-1 1,-1-1-200,4 0 1,1 2-916,-2 2 0,0 4 1529,9 8 0,-4 0 0,7 6 0,-7 3 0</inkml:trace>
  <inkml:trace contextRef="#ctx0" brushRef="#br0" timeOffset="5">17870 5312 10539,'-4'22'8503,"17"-4"-8033,38-18-83,21 0-74,17 0-627,-37-6 1,3-1 386,8-1 0,1-2-57,3-8 1,1-1-672,9-1 0,1-1 672,0-3 0,1-1 19,6 0 1,2-1-540,-1 0 0,1 0 520,2-3 0,1 1-1,-3 2 1,-1 0 8,-4 0 1,-2 0 10,-7 2 1,-1 0-12,-8 2 0,-1 1 0,-4-1 0,-1 1-159,-5 1 0,0 0 134,2 0 0,0 0 0,-2 0 0,1 0-3,3 0 0,2 0 3,2-1 0,1 2 0,2-1 0,0 2 0,3 0 0,0 2 0,0 1 0,0 1 0,-1 0 0,1 0-69,2 2 0,1 0 44,0-1 0,0 1-14,2 1 0,1 2-9,-3 0 0,0 0-33,-3 2 0,-1 0 624,-1 4 0,3 0-574,18 0 0,1 1 31,-19 2 0,-1 0 293,17-1 1,-2 2-294,-25 1 0,-3 1 0,0 3 0,-1 2-22,2 2 0,0 4 61,-4 3 0,-1 2-23,0 1 1,1 4 75,16 17 1,-1 5 5,-19-12 0,0 3-809,5 6 0,3 5 1,-4-3 791,-7-5 0,-2 0 67,15 14 1,-1-1-209,-19-18 0,-1-1 189,0 3 0,0 0 429,26 38-239,3 0 23,-8 2-73,9-3 114,-9 1-64,8-1 45,-8-2-106,-1 0-40,-2-9 2893,-8 0-2966,-1-9-78,-2-2 651,-8-9-690,-2-3 119,-6-11-147,-9-4 255,-2-7-484,-10-7-1008,4-5-214,-9-4-196,4-2-2391,5-2 4038,12-34 0,-7 24 0,5-24 0</inkml:trace>
  <inkml:trace contextRef="#ctx0" brushRef="#br0" timeOffset="6">33834 1908 15720,'-7'0'1115,"3"0"1439,4 0-2179,99-43 6,-10 17-1178,-2-5 1,5 0 928,-19 11 0,-1 3-51,3-1 0,0 1 20,2-4 0,2 0-45,6 1 0,2-1-3,2-4 0,1-1-14,-24 9 0,1 0 1,0-1 12,1-2 0,1 0 0,0 0-35,5 0 0,0 0 0,1 0-2,4-3 0,1 0 0,0 0-642,2 0 0,-1 0 0,2 0 653,5-2 0,1 1 0,0-1 2,1-1 0,-1 0 0,1 0-465,4 0 1,1 1 0,0-1 436,-3 1 0,-1 0 0,0 0 26,0-1 0,0 0 0,0 1-24,-4 3 0,0 0 0,0 0 9,-2-1 0,1 0 0,-1 0-319,-1 3 1,-1 0 0,1 0 307,3 0 0,0 0 0,-1 0-2,0 1 0,0 1 0,0 0 2,2 1 0,2-1 0,-1 2-2,2 0 0,-1 1 1,1 0-1,1 0 0,-1 1 0,0 0 2,-1 2 0,-1 0 0,1 1-17,-1 1 0,0 0 1,-1 2 16,-7 0 0,0 2 0,-2 0-2,-3 1 0,-2 2 0,-1-1-12,21 1 0,-4 1 162,-12 0 0,-6 1-185,-17 1 1,-3 0 1370,29 0-1334,-30 10 1718,2 8-1578,-7 17-56,25 8-50,13 6 600,-33-22 1,4 0-635,6-1 0,1 0 26,2 1 0,0 0-24,3-2 1,0-1 28,0 2 0,0-1-31,-2 1 0,-1 0 2,-3 1 1,0 1 22,0 1 1,-1 1 10,-5 1 1,-2 1 38,5 2 1,-1 1 75,-6 1 0,0 0-48,6 1 1,1 1 39,0 2 0,1 2-112,9 1 0,3 0 61,10 6 1,4 0-434,-23-15 1,1 1-1,3-1 423,6 2 0,3-1 1,0 0 19,4 0 1,1 0 0,2-1-700,1-1 0,0 0 1,2-2 668,0 0 1,0-2 0,1 0-45,-1-3 0,1-1 0,-1-1-276,-1-1 1,0-1 0,-1-2 247,1 0 0,-1-2 0,0-1 0,-2-3 0,-1 0 0,0-2 0,-3 0 0,-1-2 0,0-1-88,-5-1 0,0-1 0,-2-2-217,26 2 0,0-2-716,-26-3 0,1 0 0,-7-1-3320,36 4-3753,0 1 8094,-109 3 0,7-2 0,-7-2 0</inkml:trace>
  <inkml:trace contextRef="#ctx0" brushRef="#br0" timeOffset="7">35104 5272 10492,'74'-55'143,"1"-1"0,-1 1 0,1 0 0,1 4 1,1-1-1,0 5 0,-1 8-59,8 6 0,-1 9 0,2 1-267,-13 4 0,1 1 1,2 0-1,0 0 314,2 0 1,1 0 0,1 0-1,0 1-8,1 1 0,1 1 1,1 0-1,-1 1-25,2 0 0,1 1 0,-1 0 0,0 1-176,-1 0 1,-1 1 0,0-1 0,0 2 155,-1 0 0,1 2 1,0-1-1,0 1-10,-2 0 1,1 0 0,-1 0 0,0 1-4,-3 0 1,-1 0 0,1 1 0,-1 0 40,23 0 1,1 0 0,-2 0-44,-2 1 1,0-1-1,-1 1-58,-3 1 0,0 1 0,0 1 36,0 0 0,0 0 0,-1 0-41,0 1 0,-1 0 0,0 1 2,1-1 0,1 1 0,0 1-1,-1 1 1,0 1 0,-1 2 29,-1 1 1,-1 1 0,0 3 24,-3 2 0,0 3 0,-2 1 0,-3 1 0,-1 2 0,-1 0-36,-4 1 1,-2 0 0,-2 1 66,27 9 0,-2 0-14,-10-3 0,-3 0-51,-9-2 0,-4-1 464,-6-2 1,-1-1-484,-5-3 0,-2-1 16,-6-2 1,-1 1 13,47 12-33,0 1 162,-15-5 1,2 1-37,-18-6 0,0 1 550,28 8 0,0-1-491,-23-7 0,-2-2 6,1 2 0,1-1-23,3-2 0,1-1-23,1 2 1,-1 0 13,0-3 1,2-1-5,-7 0 0,4 0 0,-4 0-85,5 1 0,-1 1-6,19 2 1,-4 0-9,9 8-45,-12-3 1609,-16 0-1665,-11-3-195,-12-3 657,0 0-1711,-10-5-1120,0 4-2756,-12-1 5170,-11-3 0,-6-4 0,-5-5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28"/>
    </inkml:context>
    <inkml:brush xml:id="br0">
      <inkml:brushProperty name="width" value="0.17143" units="cm"/>
      <inkml:brushProperty name="height" value="0.17143" units="cm"/>
      <inkml:brushProperty name="color" value="#AE198D"/>
      <inkml:brushProperty name="inkEffects" value="galaxy"/>
      <inkml:brushProperty name="anchorX" value="-385234.71875"/>
      <inkml:brushProperty name="anchorY" value="-190486.625"/>
      <inkml:brushProperty name="scaleFactor" value="0.5"/>
    </inkml:brush>
  </inkml:definitions>
  <inkml:trace contextRef="#ctx0" brushRef="#br0">45 3146 10954,'-19'0'3808,"4"0"-2234,15 0 1401,0 0-2085,0-5-134,0 3 796,0-3-902,-5 5-96,4 0 381,-4 0-924,5 5-11,15 4 51,9 6 16,10 0-28,5-1-33,-1 0 83,-3-5-55,8 4-34,-3-4 0,9 0-6,-3 2 6,8-4 34,-3 1-34,5-2 0,0-1 0,-6 1 0,5-3 0,-5 2 0,1-4-67,4 2 39,-5-3 22,6 0 12,0 0 16,5 0-16,-5 0-6,10 0 0,-9 0 0,9 0 61,-5-3-27,6-3-34,5 0 34,-4-2-34,9 4 0,-14-1 33,8 5-27,-14-5-1,-2 4-10,-5-4-62,-1-1 27,-3-3 1,9 0 39,-5-2 51,1 3-7,4-1-44,-10-2 0,10 2 40,0 0-40,2-2 0,4 0 0,-5-1-68,0-2 68,-1 2 6,1-2 50,19-3-45,-19 2-11,13-2 0,-24 6-5,0 2 5,-1 0 0,1 1-51,-1 2 40,16-13 17,-12 8 22,11-8-28,-19 10 0,-2-1-12,-4 3 12,-1-3 0,1 3-1730,27-10 1,5-2 1729,-9 4 0,9-4 0,-4 1 6,-34 6-6,4-2-6,-3 2 6,4-2 6,0 0-6,-4 2 3392,3-2-3392,-3 2 0,4 4 0,-4-3 0,-2 4 5,-5-3 1,-5 3 44,-1-1-50,-4 0 0,4-1-5,1 0 5,5-5 5,0 5 23,6-8-28,0 3-5,1-3 5,3-1-6,-4 1 12,11 0-6,-5 0 0,5 0-28,-6-1 22,1 1 6,-1-2 0,0-2 0,1-2-5,-1-2-1,1-1 0,-1-3 6,1 3-5,-1 0 5,0 4-6,1-1 12,-1 2-12,1-1 6,-1 2 0,0-3 34,11-13-34,-18 7 0,10-9 0,-19 11 0,0-1-6,4 2 12,-3-2-6,-1-1 5,-1-2-10,-5-1 10,0 0-5,1-2 6,-1 5 0,0-2-6,0 2 33,0 3-72,0-2 39,-4 2 0,2-3 28,-7 1-22,8-1-1,-9 0 1,9 3-1,-9-2 1,9-8-6,-9 7 0,4-9 0,-5 17-6,0-4 6,0 8 0,0-3 0,0 3 0,5-1 0,-4 1 0,4 0-5,0 0 5,-4 0 0,9 0-6,-9-3 6,9 2 0,-8-9 0,7 8 6,-7-6-6,8 5 0,-9 0 0,9-1-6,-4-4-5,5 4 11,0-7 34,0 2-34,-4-2 0,2-4-6,-2 3-50,4 1 50,0-1 12,5 6-6,-4-5 6,14-11-6,-12 7 0,12-7 0,-14 11 0,9 5 0,-8-5 5,3 4-5,0-1-5,-4-1-23,4 3 28,-4-3 56,-1 3-56,0 3-6,-5-2 6,4 4-34,-9 1 34,9 0 0,-4 3 0,0-4 6,4 1-6,-3 3-6,4-3 6,-5 7-5,4 0 5,-9 4-6,9 0-22,-4 0 28,5 1-33,0-1-12,1 0 45,-1-5 0,5 4 0,1-6 0,5 4 0,1 0-6,-1-2-5,5 5 11,-8-2 0,7 2-62,-9 3 18,0 0 38,0 3-67,-6 0 12,5 0 55,1 0 12,5 0-12,1 0-39,4 0-16,1 0 55,1 0 6,3 0-50,-13 0 44,7 0-22,-4 0 28,1 0 45,10 3 11,0 3-23,2 0-33,3 5 0,-10-5-39,0 2-62,-11-2 101,-1 0 96,-10 2 4,-1 1-94,-5 5 44,0 3 6,10 19-44,-2-2 72,8 17-79,-10-8 74,4 3-23,-9 0-23,4-1 51,-5 1-73,0 5 40,0-1-40,0 32-5,0-26 61,0 20-34,0-30 18,-5-3 22,-6 3-73,-1-6 84,-15 6-84,9-1 34,-9 4-29,-1 3 63,5 2-68,-9-4 0,8 1 5,-8-5-5,13-3 51,-7-1-46,14-1 62,-4-1 1,10-3-68,1 0 39,5-5-6,0-3-33,0-1 0,0-7 6,0 3-6,0-6 17,0 0 28,0-4-45,0-3 0,0 0 0,0 1 5,10 4 51,2-3-50,5 4 39,4-3-40,-3 0 79,4 4-50,0-1 5,1 0 28,-6 0-33,4 0-29,-4 1 7,11-1 38,-5 2-50,9-1 0,-8 2 0,8-3 6,-3 0 33,9 1-39,-4-4 5,5 3 29,-6-3-28,1 4-6,-6-1 33,-1 0-33,1 0-5,0 0-1,6 1 6,4-1-39,21 8 44,-9-6 1,14 5 39,-24-9-40,-2-1 46,-14-2-51,2-3 33,-14-1-27,4-3 0,-5 4-6,5-3 33,2 5-33,4-2 0,0 2-5,1 1 10,4 2-16,-4 0-6,10 1 17,-5 2 45,15 5-39,-12-6-6,11 9 5,-18-13-5,8 4 28,-8-4-28,8 2 0,-4 0 0,6-1-5,-1 0 5,1-1-6,-1-1-39,0 1 45,1-3 0,-1 2 0,6-5 0,-5 5 6,10-2-1,-5 2 40,6 1-6,-6-1-33,5-2 0,-10 2 44,5-2-44,-6 0 50,5 1-56,-3-1 11,4 3-11,-1 2 0,-3-2 5,8 2 7,-4-3-12,6-2 5,0 2-5,-6-4 0,5 1 0,-10-3-11,5 1 11,-6 0 6,15 0-6,-16-1 5,16 1 6,-15 0-11,2 0 0,3-1-5,0 1-46,-3 0-16,8-1 34,-3-1 33,4 1 56,6-2-51,1 5 40,9 1-39,-3 3-6,9-1 39,-4 0-34,0 4-5,3-3 6,-3 2 0,5-5-6,0 1 0,0-3-51,-5 1-22,3-5 73,-3 0-5,0-1 5,-1-1 5,-6 2 1,-4-3 112,13 2-118,-20-1 5,9 4 1,-15-5-1,2 5 23,0-1-22,3 4-6,-8-2 0,-2 3 6,-1-4-1,-8-1 1,3 1-1,-5-5 1,1 3 22,-1-1-28,0-1 0,-5 4 0,4-4 0,-8 1 0,3 1 39,-5-3-33,-5 3-6,4-3 5,-4 0 1,0 0 28,-1 0-34,0 2 33,-3-1 12,3 2-11,0-3-29,-4 0-3282,4 0 0,-5 0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1:40.30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756 1 21200,'-12'86'579,"0"1"0,0 0 0,0 7 0,2 2 1,1-1-1193,4-6 1,3 0 0,-1 1 795,1-14 1,-1 1-1,1 1 1,-1 0-4,0 2 1,-1 0 0,1 0-1,-1 0-36,-1-1 0,1-1 1,-1-1-1,0 1-403,-1-3 0,0 1 0,0-1 0,-1-1 376,-3 21 1,0-1 0,0-1-18,-1-2 1,1 0 0,-1-2-32,-1-1 0,1-2 0,-1 0-13,1-2 0,-1 0 0,1-1 0,-1-1 0,1-1 0,-1 0-138,1-2 1,1 0 0,-1-1 81,1-6 0,1-1 0,0-2-300,-4 26 1,2-4 299,2-17 0,1-5 0,2-10 0,-1-2 0,2-6 0,0 0 0,0-1 0,0 1 294,0 5 1,-1 1-295,0-1 0,0 1 0,-1 0 0,1 0 0,-1-4 0,0-1 0,-8 43 0,-1-8 0,-1-9 0,-2-9 1536,3-7-1536,-5 9 0,6-20 1474,-4 9-1474,8-22 1053,0-4-1053,1-1 408,0-6-408,0-2 0,-2 1 0,5-9 0,-1 1 0,3-9 0,3 1 0,-2-3 0,2 2 0,-2-3 0,1 3 0,0-5 0,1 3 0,-1-5 0,2-1 0,-2 0 0,3 0 0,-3 2 0,3-1 0,-3 1 0,2 0 0,0-1 0,1 1 0,0-2 0,0 0 0,0 1 0,-2-1 0,2 4 0,-1 0 0,1 4 0,0-1 0,3 7 0,14 0 0,15 10 0,24-6 0,12-2 0,0-3 0,6-2-1131,3-2 0,8-1 1,1-2 1130,0-3 0,2-2 0,2 0 0,-15-2 0,1 0 0,2-1 0,0 0-210,2 0 1,0-2-1,1 1 1,0 0 209,0 1 0,-1-1 0,1 1 0,0-1-345,-2 0 0,1-1 1,0 0-1,-1 1 345,-1 1 0,0 0 0,-1 0 0,1 1 0,-1-1 0,-2 1 0,2 0 0,5-1 0,2 1 0,5 1 0,1-1 0,0 0 0,-5 1 0,2 0 0,-5 1 0,1-1 0,3 1 0,-1 0 0,5-1 0,0 1 0,-2 0 0,-4 0 0,-3 2 0,-4 0 0,-1 0 0,0 1 0,2-1 0,0 0 0,0 0 0,0 1 0,0 0 0,0 1 0,0 0 0,0 0 0,-1 0 0,0 0 0,-1 0 0,0 1 0,23 2 0,0 2 0,-2-1 0,-4 0 0,-1 0 0,-1 0 0,-4 1 0,-1 0 0,-2 0-214,-5 0 1,-2-1-1,0 0 214,-5 0 0,0 0 0,-1 0 0,24 4 0,-2-1 0,-9-3 0,-4 0 0,-13-1 0,-4-2 0,-10-1 0,-2 0 0,38 4 0,-9 1 1977,-2 0-1977,1 5 0,-28-8 832,-7 4-832,-32-9 2024,-8 1-2024,-2-4 1417,-2 2-1417,1-2 0,0 0 0,0 0 0,1 0 0,-2 0 0,2 0-1821,-2-22-6402,0-8 8223,-11-22 0,9 23 0,-9 5 0</inkml:trace>
  <inkml:trace contextRef="#ctx0" brushRef="#br0" timeOffset="2402">121 5769 16796,'-26'9'2660,"5"-1"-1993,21-8 6160,0 0-6782,5-3 28,5-2 45,8-5 50,13-7-56,10-5-40,14-8 12,12-8-301,10-7 259,-34 18 0,1-1-3,1-2 1,0-1-12,1-1 0,-1-1 2,0 0 1,0-1-3,-2 0 0,1 0 19,0-1 1,2-1-6,1-1 0,1-1-348,3-2 1,3-1 335,4-3 1,2-1-537,5-3 1,2-1 533,10-5 0,2-1-528,-21 14 0,1 1 1,2-2 510,7-3 0,3-1 1,0 0 8,4-3 1,0 0 0,1 1-21,-2 2 0,0 1 0,-1 0 0,-6 4 0,-1 1 0,-3 2 0,12-8 0,-4 4 0,-13 8 0,-3 1 0,-10 6 0,-1 0 0,-1 0 0,-1 0 4,3-1 0,-1-1-4,-1 1 0,-2 0 0,35-23 0,3-3 0,-31 21 0,3-2 0,-31 23 501,-5 2-501,-4 4 922,-1-1-922,-1 2 1921,-2 0-1921,-3 3 307,-2 1-307,0 1 0,-2 0 0,-6 0 0,0 1 0,-9 1 0,2 1 0,-7 1 0,-2-1 0,-3 1 0,-6-1 0,-3 0 0,-9 2 0,-7 0 0,-11 3 0,-9 1 0,-6 1 0,-1 0 0,5 0 0,12-1 0,11-1 0,16-5 0,11 0 0,9-3 0,8 0 0,2 0 0,3 0 0,0 0 0,2 0 0,7 0 0,8 0 0,13-1 0,12-5 0,7-2 0,8-5 0,1 3 0,1 0 0,-1 2 0,-1 2 0,-2 2 0,-1 2 0,-5 0 0,-3 1 0,-6 0 0,-3 0 0,-7 1 0,-5 0 0,-6 0 0,-4 0 0,-5 0 0,-4 0 0,-1 0 0,-3 0 0,-1 0 0,-1 0 0,0 1 0,0 0 0,0 0 0,0 2 0,0 1 0,0 9 0,-7 7 0,-4 14 0,-25 45 0,15-31 0,0 1 0,-2 2 0,0-2 0,-15 43 0,6-21 0,12-23 0,-3 6 0,11-27 0,4-5 0,-1-6 0,4-4 0,2-2 0,1-6 0,2-1 0,0-3-629,0 0-2210,0 1-2090,0 7 4929,11 12 0,-9-9 0,9 6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2:38.575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0 369 11872,'0'9'1384,"0"-2"-578,0-7 9024,0 0-7914,6 2-1714,5-2-18,6 2-27,7-2-6,5 0 17,6 3-50,5-1 0,2 3-18,3-1 12,-1 0 6,-1 1-28,-1-2 5,-2 1-28,-1-1 17,-1 0 0,-3-1-11,1 1-12,-2-2 7,3 0-1,-4-1-11,4 0-6,0 0 1,1 0 27,2 0-22,2 0 6,0 0-23,0 0 6,1 0 5,-3 0-44,2 0 55,-3 0-22,-3 0-5,-2 0 0,-3 0-29,-2 0 75,-2 0-80,-2 0 0,-2 2 0,0-1 0,1 3 0,1-1 0,0 0 0,3 2 0,1-1 0,2 1 0,0-2 0,0 1 0,-1-1 0,0 0 0,-1 1 0,1-1 0,-3-1 0,3-1 0,-2-1 0,2 0 0,0 0 0,2 2 0,0 0 0,3 1 0,13 5 0,-9-2 0,9 3 0,-14-2 0,1-2 0,0 0 0,0-2 0,0 1 0,0-1 0,-1 0 0,1 1 0,0-2 0,0 1 0,2-3 0,-1 3 0,0-3 0,-1 2 0,-4-2 0,1 0 0,-2 0 0,-1 0 0,-1 1 0,-1 0 0,-1 2 0,3-3 0,-1 3 0,4-1 0,-2 0 0,3-1 0,-2 1 0,-1-2 0,0 1 0,-2-1 0,4 0 0,1 0 0,4 0 0,2 0 0,1 0 0,0 0 0,0 0 0,0 0 0,1-1 0,1-2 0,2-3 0,-2-2 0,1 1 0,-3-1 0,2 0 0,-2 1 0,-3-3 0,0 5 0,-4-3 0,0 4 0,1-2 0,-1 2 0,1-1 0,-1 2 0,15-2 0,-10 1 0,10-2 0,-15 2 0,-1-2 0,0 2 0,-2-1 0,-2 2 0,10 0 0,-11 1 0,7-1 0,-9 3 0,0-2 0,2 1 0,1-1 0,-1 0 0,1-1 0,-1 3 0,10-2 0,-9 2 0,9 0 0,-13 0 0,2 0 0,-1 0 0,2 0 0,1 0 0,2 0 0,4 0 0,1 0 0,2 0 0,-1 0 0,1 0 0,-2 0 0,2 0 0,-5 0 0,3 0 0,-5 0 0,2 0 0,-2 3 0,1-1 0,1 5 0,2-4 0,1 2 0,1-2 0,1 1 0,5-1 0,-3 0 0,2 1 0,-1-1 0,1 1 0,-4-3 0,-1 2 0,-6-2 0,0 2 0,-3-1 0,0 1 0,-1 2 0,0-2 0,0 2 0,-1-1 0,2 0 0,1 0 0,-1 2 0,2-2 0,-1 2 0,-1-2 0,1 3 0,0-4 0,14 5 0,-10-4 0,10 4 0,-15-4 0,-2 0 0,0 1 0,-3-1 0,-2 1 0,-2-2 0,-3-1 0,4 1 0,-4-3 0,1 2 0,-6-1 0,0 0 0,-3 0 0,3-1 0,-3 2 0,2-2 0,-3 3 0,0-3 0,-4 2 0,1-2 0,-3 0 0,3 0 0,-2 0 0,2 0 0,-1 0 0,1 0 0,-1 0 0,1 0 0,-3 0 0,3 0 0,-3 0 0,2-5 0,-2-5 0,0-10 0,-9-8 0,-5-11 0,-13-4 0,-6-6 0,-4-3 0,-4 3 0,1 0 0,2 3 0,0 4 0,4 6 0,4 4 0,5 7 0,5 3 0,4 7 0,5 2 0,4 4 0,1 3 0,4 2 0,-1 3 0,3 1 0,7 4 0,-2 0 0,8 5 0,-5-1 0,4 0 0,0 2 0,2 2 0,20 18 0,-12-10 0,16 18 0,-16-14 0,15 18 0,-9-9 0,11 12 0,-13-11 0,0-2 0,-2-1 0,-3-4 0,-1 0 0,-1 1 0,-6-8 0,1-1 0,-7-9 0,-2-5 0,-1 0 0,-1-3 0,-3 0 0,1-1 0,1 2 0,-2-3 0,3 3 0,-1-2 0,0 2 0,1-3 0,-1 3 0,1-1 0,2 1 0,-1 0 0,2 2 0,-2-1 0,-1 1 0,-2-3 0,-1-1 0,0 1 0,0-1 0,0 1 0,0 0 0,0-1 0,0 3 0,0 2 0,-8 6 0,-7 7 0,-11 10 0,-9 11 0,-7 10 0,-7 6 0,-1 6 0,-2-2 0,2-1 0,1-4 0,2-5 0,6-5 0,-11 9 0,17-18 0,-5 5 0,17-20 0,5-3 0,2-4 0,3-1 0,2-4 0,2-3 0,4-1 0,0-2 0,1-1 0,2 0 0,1-1 0,1 0 0,-1 0 0,-3 1 0,0 1 0,-2 2 0,4-1 0,-3 0 0,5-3 0,-1 2 0,1-3 0,0 3-780,0-3-2754,-2 2-2151,2 1 5685,-6 6 0,5-3 0,-4 3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2:42.55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67 144 16824,'-2'-8'3523,"0"2"-2023,2 6 831,0 0-1637,-7-6-10,5 5 240,-5-1 67,13 15-168,7 11-446,12 13-377,12 8 0,8 7 0,9 5 0,3 0 0,3 0 0,-1-3 0,-4-4 0,-5-7 0,-8-3 0,-5-9 0,-9-5 0,-3-7 0,-6-6-231,-1-3-1079,-9-7-1429,0 0-633,-7-3 3372,-1-10 0,-1 7 0,0-7 0</inkml:trace>
  <inkml:trace contextRef="#ctx0" brushRef="#br0" timeOffset="312">0 805 23113,'41'-53'556,"1"1"0,-1-1 0,20-22 0,-1 9-349,-12 28 1,0 5-12,0-1 0,0 2 2,-1 2 1,-1 1 104,33-21-147,-12 12-88,-17 5-68,-12 7 383,-11 5-730,-7 4-249,-8 4-731,-4 0-1283,-3-1-1025,-2-5-5146,0-2 8781,-1-2 0,0 10 0,-2 4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2:53.486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358 14 11351,'-11'-8'3361,"2"2"-2162,9 6 979,0 0-1472,-3 0-45,1 0-17,-2 0-67,3 0-51,-1 0 6,1 0-38,-1 0 10,-1 0 879,2 0-1237,0 2-6,-1 3-6,2 3 17,-2 6 23,1 4-23,-1 4 0,-1 5-67,1 1 34,1 4-17,-1-2 0,2 2 28,-2-2-23,1 0 29,0-2 33,0 1 0,-1-1 0,2-1 117,-3 12-173,3-12-22,-2 7 11,1-11 78,-1 5-123,-2-4-22,1 2 10,0-10-10,-1-1 16,1-3-10,0 1 21,-1-1-10,1 3-18,0 0 1,-1 2-29,1 1 35,0 9-35,-1-3 1,2 8 39,0-6-40,1-1-5,-2 0 11,1-3 23,0-2-28,-1-2 44,3-3-16,-1 3-29,-1-1 29,2 5-1,-2 1 1,1 4 0,0 1 5,0 2-28,1 1 28,0-3 6,0 0-11,0-2 5,0-2-28,0 1 28,0-1 12,0 1-7,0 0-38,0-1 33,0 2-28,0-4 23,0 1-28,0-3 38,0-1-4,0 9-7,0-7-27,0 8-1,0-10-5,0-1 6,0-1 0,0-1-1,0 1 1,0 0-1,0 0 36,0-1-41,0 2 0,0 0 0,0 0 0,0-2 0,0 0 0,0-3 0,0-1 0,0-1 0,0-1 0,0 5 0,0-3 0,0 5 0,0-2 0,0 2 0,0-2 0,0 0 0,0-4 0,0-1 0,0 0 0,0-4 0,0 2 0,0-5 0,0 2 0,0-3 0,0 1 0,0-3 0,0 3 0,0-2 0,0 2 0,0-3 0,0 3 0,0-3 0,-2 3 0,2-2 0,-1 2 0,-1-3 0,2 1 0,-3-1 0,2 0 0,-2 0 0,3 0 0,-4 0 0,0 0 0,-4 0 0,-1-5 0,-2-3 0,0-5 0,-2-2 0,0 0 0,-1-4 0,-2 1 0,2-4 0,-2 2 0,3 0 0,0 2 0,3 4 0,2 2 0,1 6 0,4 1 0,0 2 0,1-2 0,-3 1 0,2 1 0,-1 0 0,1 2 0,3 0 0,-2 1-315,2-2 315,0 6 11,5 3 23,3 10-29,8 4 1,1 2 0,2 0 27,-2 1-33,2-1 6,-4 1-6,0-1 5,-2-1 40,-1-1-39,-2-2-1,0-2 40,-3-2-39,-1-3 27,1-2 7,-1 1-11,0-5-29,-1 1 0,-2-5 0,-3 1 0,3-2 0,-1 0 0,1-1 0,2 0-41,0 0 25,8 0 16,-2-1 0,7-7 5,-1-4 47,0-7-52,1-3 0,-1-1 0,-1-1 0,1-1 0,-2 2 0,0 1 0,-2 2 0,-1 2 0,0 3 0,-2 0 0,-2 3 0,-1 0 0,-2 5 0,-3 1 0,1 3 0,-3 1 0,2-1 0,-2 2 0,0-2 0,0 0 0,0-1 0,1 0 0,-1 0 0,2 1 0,-2 0 0,1-1 0,0 2-9831,0 1 9161,1 1 1,-2 0 0,2 0 0</inkml:trace>
  <inkml:trace contextRef="#ctx0" brushRef="#br0" timeOffset="1254">919 966 14611,'0'-16'3271,"0"2"-2061,0 14 571,0 0-1501,-17-13 168,11 10 158,-14-11-69,15 14-156,0 0-151,-3 3-40,-2 2-112,-2 7-38,-3 2 4,1 4-44,-1 0 34,2 2-28,1 2-1,1-3 85,2 2 11,1-2-23,1-1-44,2 2 22,0-3-12,3 3 40,1-3-28,1 1-50,0-3-6,0 0 62,0-2-57,0-1 34,0 0-39,3-2-5,1-2-107,2 0 17,2-2 55,-1-3-21,3-1 5,0-2 56,2 0 11,3 0 28,2-8-5,3-6-29,2-12-5,2-7-11,9-26-73,-7 13 84,3-19 0,-13 18 11,-1 2-5,-3 3 0,-2 5-6,-2 7 5,-2 1 6,-3 10 23,-2 2 0,-1 10-1,0 2 18,0 2-1,0 0-11,0 1 924,0 0-879,0 10 18,0 3 66,0 12 101,-3 8 67,0 13 0,-2 8-40,-2 7-55,2 1-6,0 0-33,0-3-17,2 0-34,-1-7-33,2-3-34,1-5 0,1-9-34,0-6 6,0-6-56,0-10 6,0-3-6,0-7-3635,0-1 201,0-6-2783,0-8 6217,1-9 0,0 6 0,0 4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01.331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1 192 15720,'5'0'2285,"0"0"85,-5 0-2174,1-6 156,3 3 63,2-4 22,4 4-67,4 3-28,2-3 61,3 3-62,2-3-55,3 2 0,4 0-34,2 1-73,4 0-6,2 0 18,3 0-74,3 0 180,25 0-174,-13 0 6,20 0-22,-18 0-6,0 0-6,1 0 12,-1 0 44,-2 0-34,-2 0 46,-1 0-79,-2 0 33,-1 0-16,0 0-11,-3 0 11,0 0-1,-4 0-32,0 0 16,-3 0-40,2 0-4,1 0 4,0 1-4,0 0 38,2 0-28,-1-1-16,0 0 22,-1 0-6,13 0-44,-14 0 28,10 0 16,-17 0-44,1 0 33,-1 0 6,2 2-45,-1-2 39,17 1-39,-12-1 5,11 0 1,-13 0 0,-4 0-1,4 0-5,-2 0 6,0 0-1,2 0 1,-3 0 0,14 0-1,-11 0 1,9 0-6,-14 0 5,1 0 1,-1 0 0,2 0 27,-2 0 12,13 0-39,-13 0-1,11 0 6,-15 0-5,2 0 39,0 0-40,-1 0 1,-1 0 0,-3 0-1,-1 0 1,-4 0-1,-2 0 1,-3 0 0,2 0-6,-2 0 0,0 0 11,1 0-11,-2 0 0,3 2 0,-2-2 0,0 2 0,0-2 5,-3 0 1,2 0 0,-3 0-6,0 0 5,-2 0-5,-1 0 0,-1 0 0,0 0 6,-1 0-6,-2 0 5,0 0 1,0 0 0,-1 0-6,2 0 5,0 0-5,3 0 0,5 0 0,-3 0 0,3 0 6,-7 0-6,-1-2 0,0 2 11,-3-2-11,1 2 39,-3 0 17,2-1-11,-2-1-11,0-1 5,0-1 28,0 0 0,0 0-56,0-4 40,0 1-12,-4-3-5,-4-2 44,-5 1 12,-2-1 10,-2-1-31,0 2-69,2 1 0,0 2 0,3 1 0,-2-2 0,5 1 0,-2 0 0,4 2 0,0 2 0,2-1 0,2 3 0,0 1 0,2 1 0,0 0 0,11 0 0,0 0 0,11 0 0,1 4 0,0 1 0,22 10 0,-18-6 0,11 3 0,-23-5 0,-3-2 0,-2 0 0,0 3 0,-5-4 0,2 2 0,-5-2 0,0-1 0,-1 0 0,0 1 0,0-1 0,-3 6 0,-4 0 0,-3 8 0,-6 0 0,0 1 0,-4 2 0,2 0 0,-4-3 0,2 0 0,-2-4 0,2-1 0,3-2 0,1-2 0,3-1 0,2-1 0,1 0 0,4-2 0,-1 0 0,2-1 0,0 1 0,2-3 0,-1 1 0,3-1 0,-2 0 0,2 0 0,0-1 0,-1 0 0,0 0 0,-1 2 0,0-2 0,-1 2 0,1-2 0,1 1-9047,1-1 2813,5-7 6234,5-3 0,-3 0 0,1 2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06.73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 0 18588,'-4'0'2772,"1"0"-1231,3 0 380,0 0-1518,-3 0 186,2 6 77,3 7-106,11 11-90,10 11-38,14 7-113,7 7-3420,6 3 3220,4 1-119,1 1-61,2-1 61,-2 1 0,-1-4 0,-6-2 0,-3-6 0,-5-3 0,-6-7 0,-6-6 0,-6-4 0,-6-7 3362,-4-2-3362,-2-6 91,-3 1-91,-2-6 0,-2 1 0,-1-1 0,-2-2 0,0 1 0,1 1 0,0-2 0,2 2-209,-3-2-2283,1 0-504,1 0-410,-2-9-2374,2-5 5780,-2-9 0,0 9 0,0 4 0</inkml:trace>
  <inkml:trace contextRef="#ctx0" brushRef="#br0" timeOffset="515">54 752 15149,'-11'0'2615,"2"0"-1309,9 0 676,0 0-1573,13-16 185,1 3 162,14-15-61,0 5-146,6-3-85,6-9-94,8-6-40,6-7 7,4-3-79,1-2-40,-1 1-56,-4 5-55,-4 4-23,-6 7-6,-7 5 23,-7 4 17,-5 4-51,-7 3 17,-2 1 84,-4 6 22,-2 1 40,-3 6-29,-4 2 7,-1 1 144,-2 3-6367,0-2-1239,0-4 7254,0-10 0,0 6 0,0-4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10.81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34 11250,'2'-11'3019,"-1"2"-1966,-1 9 846,0 0-1501,0-4 123,0 3 16,0-4 74,2 5 0,-2 0-74,2 0-78,-2-1 1,0 0 5085,0 0-5411,4 2-16,3 10-12,5 6-5,3 12-34,0 4-5,0 3-23,0 2-3364,-1-1 3359,-2 1-2269,-1-2 2269,-2-1-29,-1-6 1,-2-3 28,0-8-29,-2-3 2269,0-5-2268,-2-3 3391,-1-4-3397,1 0 6,-2-2 0,1 0 16,-1-1-22,2 0-6,-2 0-22,2 0 28,-1 0-33,1 0-18,3-1 18,0-6 33,3-1-6,4-9 1,3 0-7,4-4-21,2-1-57,1-2 12,0 2-23,-2 2 51,-3 4-34,-2 2 50,-5 4-50,0 2 34,-5 3 50,-2 1-152,-1 3 108,-2 1 4,0 6 35,0 7 5,0 10 56,1 7-51,3 3 46,-1-1-51,4 0 11,-4-5 28,2-5-39,-1-6-460,-1-6 460,2-5 84,-2-3-34,4-2 12,-1-8 5,6-6-33,3-12-1,5-8 6,4-8 439,-1 0-478,2 0 39,-3 2-34,-2 7-5,-5 2 0,-2 8 12,-4 3-7,-2 7 29,-3 1-29,-2 4 1,0 3 0,-2 1-6,0 3-9831,0 1 8324,-3 0 1,2 0-1,-2 0 1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16.881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61 342 9593,'-13'2'3276,"2"-1"-2212,11-1 398,0 0-1153,-16 3-7,12-2 51,-12 2 16,16-3 2236,0 0-2532,0-3 78,0 1-50,0-5-11,0 4-23,0-2-17,0 2 6,0-1-11,0 1-39,0-2-1,0 1 1,0-2-6,0 1 0,0-2 0,0-1 0,0 1 0,0-1 0,0 1 0,0 0 0,0 1 17,0-3-6,0 4-11,0-1 5,0 1 1,0 0 0,0-1 10,0-1 29,0 1-11,0-2-29,0 3 1,0-2 56,0 2-23,0-2-28,0 1 23,0 1-29,0-2 6,1-2-5,-1 1-6,3-3 6,-2 3-1,2 0 1,-1-1 27,-1 2 1,2-3-23,-2 3 28,2-1-39,-3 0 6,3 1-6,-3-2 6,3 4-6,-1-1 0,0 2 5,1-2-5,-3 2 6,3-2-6,-2 2 45,2 1-40,-3 1 96,2 2 733,-2-1-699,1 0-102,1 0-27,0 2 89,-1 1 11,-1 3 12,0-1 33,0 4 1,0-3-68,0 5-28,0 0-50,2 0 39,-2 3 5,2-1 0,-2 2-10,1-1-7,0 0 40,0 7-6,-1-5-33,0 5 39,0-4-12,0 2 40,0-1 5,0 1 12,0-3 28,0 0-79,0-3 0,0-1-67,0-1 11,0 1 28,-1-3-39,0 2 0,0-3 6,1 1 44,0-1-44,-2-1 39,0 4-40,0-3 1,1 3 0,1-5-6,0 0 5,0-3 29,-1 1-34,0-3 5,0 2 1,1-1 67,0 1-68,-2 3 57,2 0-6,-2 0-6,1 2-16,0-4-28,0 2-1,1-1 6,0-3-11,0 2-2711,0-2 779,0-6-2723,0-4 4655,3-6 0,-2 6 0,2 1 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19.1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 17 15900,'-2'-3'2716,"1"0"364,1 3-2407,42 0-180,-10 0-17,41 0-39,-18-2-191,2 0-123,1 0-56,-2-1-33,-3 3-28,-4-1-6,-6 1 0,-9 0-28,-8 0-577,-9 0-874,-7 0-1652,-2 0-2364,-3 0 5495,2 0 0,-3 0 0,-2 0 0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19.9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 40 11855,'-4'-11'3798,"1"2"-2342,3 9 241,0 0-1371,-1-9 178,11 7-118,6-7-61,13 9-113,4 0-144,0 0-24,1 0-44,-2 0-251,-2 0-578,-2 3-768,-1 5-2570,-3 5 4167,-4 2 0,-10-6 0,-4-3 0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20.8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 0 15345,'-6'2'2207,"2"-1"582,4-1-2481,64 0 34,-19 0-160,5 0 0,1 0 114,16 2-94,-3 0-96,-2 1-100,-7 0-6,-5 1-392,-6-1-644,-6-1-1093,-3-1-6163,-8-1 8292,-5 0 0,-12 0 0,-6 0 0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21.86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14034,'7'0'3019,"-1"0"-1759,-6 0 578,0 0-1648,91 0 62,-45 0-132,13 0 1,1 0 47,-10 0-79,-2 0-77,-2 0-12,-1 0-146,-6 0-487,-3 2-655,-6 1-1333,-2 2-1104,-4 2 3725,-4-3 0,-9-1 0,-6-3 0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42.550"/>
    </inkml:context>
    <inkml:brush xml:id="br0">
      <inkml:brushProperty name="width" value="0.04286" units="cm"/>
      <inkml:brushProperty name="height" value="0.04286" units="cm"/>
      <inkml:brushProperty name="color" value="#5B2D90"/>
    </inkml:brush>
  </inkml:definitions>
  <inkml:trace contextRef="#ctx0" brushRef="#br0">776 51 12124,'9'0'3417,"-2"0"-2263,-7 0 403,0 0-1177,0-5 103,0 3 166,0-3 1,0 3-107,0 1-129,0-1-10,-1-1 22,-5-2-40,-5 1 23,-4-2 39,-3 2-5,-1-1-57,-1 2-100,-1 1-29,-3 0 12,0 2 11,-2 0-27,1 0-63,0 0 96,-8 6-208,11-1-28,-4 6-50,11-2 62,2 2-56,1-1 33,-1 6-34,4-6 1,1 3-6,5-7 6,0 1 27,1 1-27,0 2-1,1 2 1,1 1-6,0 1-62,0 5-10,0-4 4,6 3 18,4-5 50,9-1-6,4 0 6,2-1 0,2-1 0,7 2 0,-10-3 0,3-1 0,-13-2 12,-4-2-7,-2 1 29,-3-2-23,0 0 28,-2 2-5,1-1-29,-2 1 51,0-1-44,-1 2 16,2 0-28,-3 1 0,2-2 5,-1 2 1,0-4 5,0 2 23,-1 0-29,0-1 57,0 2 11,0-1 39,0 2-23,0 1-5,0 1-17,-3-1 34,-2 2-6,-5 0 79,-11 5-62,1-3-22,-8 3 38,3-7-60,0 2 21,0-3-5,0 3 0,3-3 118,-10 1-135,8-3 0,-8-2-33,8-1 11,-1-2-6,0 0 6,-2 0-40,-1 0-5,-12-3-5,7-2 5,-8-4 0,14 1-118,4 0-145,3 1-12,5 2 7,2 1-298,6 3-532,2 1-3999,3 0-241,7-3 5338,5-2 0,-4 1 0,3-1 0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07.36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20 352 9262,'2'5'2476,"-1"0"1187,-1-5-2924,-5-6 34,3 3-45,-4-4 51,6 6 8552,0 1-9224,-1-2-40,-1 2 28,-2-1-22,3 1 459,-1 0-527,13-2 36,6 2-41,19-2-3392,13 2 3392,12 0-1550,7 0 1550,4 0 0,0 0 0,-3 0 0,-8 0 0,-8 0 0,-11 2 2625,-9 0-2625,-8 1 2317,-10-1-2317,-5-1 0,-7 1 0,-1-2 0,-2 2-97,0-1-575,0 1-890,0 3-1345,0 0-756,-18 6 3663,-22 9 0,13-9 0,-9 4 0</inkml:trace>
  <inkml:trace contextRef="#ctx0" brushRef="#br0" timeOffset="245">134 682 18582,'7'4'3198,"-1"-1"-1562,-6-3-421,0 0-470,89 0-190,-41 0-382,12-2 1,1 0 28,-6-2-101,-2-3-101,-3 1-112,-1 3-678,-2 0-879,-1 3-1541,10 0-2111,-3 0 5321,3 0 0,-26 0 0,-11 0 0</inkml:trace>
  <inkml:trace contextRef="#ctx0" brushRef="#br0" timeOffset="2868">2122 54 20537,'-1'-20'2997,"-1"3"-2409,2 17 101,0 0-303,0 3-10,0 8 5,0 10-73,0 11 44,3 9-49,2 8-40,4 6-78,2 4-17,1 0-67,3-2 5,0-4-11,0-6-28,0-5-16,-1-7-18,-2-7 23,-2-4-22,-1-8-34,-3-3 11,2-6-5,-3 0-1,0-5 7,-2-1-7,-1-1 6,-1 0-11,1 0 0,3 0 0,2-1 34,4-6-34,3-5 6,13-17-6,-5 5 0,6-11 5,-7 11 1,-4-1-6,3 2 0,-3-1-6,1 2-50,9-5-5,-7 10 61,7-4-34,-10 14-16,-2 2 50,1 4 0,-1 1-6,2 6 6,0 10 28,-2 13-22,1 37-1,-5-13 1,-1 19-6,-5-28 5,-1-7 1,0-9-12,1-9 6,-2-9 0,2-6 6,2-4 117,15-35-117,0-1 44,13-39-16,-5 6-1,-2-8 1,2 1-28,-3 0-1,0 5 40,-4 6-45,-3 8 34,-5 12-34,-3 10 44,-5 13-44,-4 9 0,-1 8 6,-2 4-1115,0 1-677,2 0-1452,4 0-1271,14 7-3601,4 2 8110,12 7 0,-17-7 0,-3-4 0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12.24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508 816 23551,'-52'-10'1036,"-1"-1"0,-41 4-537,49 30-12,-2 15-84,1 9-78,2 10-107,4 5-89,8 0-73,7-1 73,8 4-79,9-23 23,3-2-39,5-27-23,12-8-6,6-4 29,17-14-34,8-11 6,8-22-12,7-14 0,2-12-721,-28 32 1,0-2 692,-1-2 1,0-2-32,-1-1 1,-1-2 28,-1 0 0,-1-2-141,-2 0 1,-2 0 131,0-1 1,-1 1 41,-1 1 0,-2 0 0,-1 3 0,-2-1 3,3-7 0,-2 1 34,2-17 22,-1-5 39,-14 48 107,-3 8 33,-1 10 1258,0 5-1297,0 4 269,0 16-465,-3 17 0,-8 31 0,-8 28 0,6-36 0,-1 4 0,0 5 0,-1 1 0,1 3 0,0 0 0,1 0 0,1-1-285,1-1 0,0-1 285,1-5 0,2-1 0,1-4 0,0 0-165,2 8 1,0-2 164,0 22-82,2 4 82,3-48 0,0-13 0,0-9 546,0-7-995,3-5-1273,2-4-2726,5-10-3136,1-6 7584,-3-10 0,-3 9 0,-3 4 0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10.9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288 1 24491,'-7'65'1014,"1"1"0,1-4 0,2-5-667,8 15-95,2-3-95,3-5-62,-3-9-11,1-8-56,-2-9-28,0-9 0,-2-8-11,0-8-124,0-6-201,-2-4-324,-1-3-612,1 0-767,-1 0-1713,4-16 3752,-1-25 0,-1 15 0,-1-11 0</inkml:trace>
  <inkml:trace contextRef="#ctx0" brushRef="#br0" timeOffset="251">0 355 20140,'13'0'3506,"-2"0"-2409,-11 0-306,99-22-360,-43 13-311,12-4 1,1 0 47,-3 8-124,-6 2 7,-11 1-51,-8 2-353,-12 0-319,-8 0-745,-5 3-1222,-4 2-1494,3 4-2415,-3-1 6548,3-1 0,-8-4 0,-1-1 0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44.0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672 105 8875,'0'-42'141,"0"7"285,0 28 117,0 0-50,0 2-45,0 0 44,0 3 9338,0 1-4598,-4 7-4678,-5 6-145,-4 11-123,-7 8-23,-3 7-11,-4 7-67,-4 4-28,-2 6-72,1 2-85,-4 1 0,2 1 0,-1-2 0,3-4 0,4-4 0,3-6 0,5-6 0,4-5 0,5-9 0,4-3 0,4-8 0,0-2 0,2-5 0,-2 0 0,2-4 0,-3 1 0,2-1 0,-1 0 0,3 0 0,-3-1 0,3 0 0,-2 2 0,2 0 0,-1 1 0,-1 0 0,-1 1 0,-2-1 0,0 0 0,-2-1 0,0 1 0,1-2 0,-3 0-147,2 1-206,-4-1-16,1 3 117,-5 1 100,1 0 91,-1 1 10,2 0 51,1-2 0,2 0 6,2-1 0,3-1 111,-3 1-44,4-3 22,-4 3 6,4-1 67,-2 0-62,2 0-44,-1-1-62,2-1 0,1 2-8289,1-2 3281,2-5 5008,4-5 0,-2 4 0,1-3 0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45.4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31 12141,'-6'-4'3932,"2"1"-2554,4 3 991,0 0-1876,-3-10 67,2 7 101,-2-7 101,3 10 991,0 0-1227,4 0-33,8 0 6,7 6-12,10 6-33,4 10-112,6 6-40,3 7-39,4 4-72,1 3-12,-1 1-56,1 1 11,0-1 51,-2-1-6,-1 1-44,-4-4-5,-3 1-130,-6-6 0,-2-3 0,-7-6 0,-4-2 0,1 3 0,-7-9 0,2 2 0,-8-10 0,1-3 0,0 1 0,-1 1 0,1 2 0,0 1 0,0 0 0,-4-1 0,0-1 0,-3-1 0,0-5-953,0 0-1854,0-3-1880,0-8 4687,-12-29 0,9 20 0,-8-17 0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46.76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806 7 13687,'11'2'3702,"-2"-1"-2492,-9-1 4593,0 0-5557,-6-2-44,-3-1-68,-7 0-16,-3 1 5,-3 2-28,-1 0 29,-2 0-6,-5 0-34,1 0 28,-4 5-6,1 0-5,-1 7 33,-1 0-22,2 1-39,1 1-11,1-1-6,1 2 5,1 0 12,-2 6-73,12-6-67,-1 3 61,15-8-22,1 0 28,3 1 151,0 8-72,3 0-6,7 4 22,10-4-90,11-2 46,9 2-1,5-4-44,5 0 5,1-2 28,-1 0-33,13 7 27,-22-7-21,8 6-12,-27-7 56,-3 0-51,-6 1 79,-3-3 51,-3 2 178,-1 4-195,-4-3 16,1 6-16,-1-4-1,-2 2-49,1 0-29,-1-1 22,2 0 12,-2-2-11,2 0 55,-2 1-66,0-5 23,0 1-74,0-5 0,0 0 0,0-1 0,0 3 0,-3-1 0,-2 3 0,-4-1 0,-7 7 0,2-5 0,-7 7 0,0-8 0,0 0 0,-4 0 0,-1-5 0,-2 2 0,-3-6 0,-6 1 0,-7-2 0,-6 0 0,-5 0 0,-2 0 0,-2 0 0,7 0 0,4 0 0,-7-6 0,19 3 0,-6-6 0,20 3 0,3 0 0,4 1 0,5 0 0,3 3 0,4 0-5333,2 2 1995,11-6-2969,6 1 6307,13-7 0,-12 6 0,-2 2 0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37.31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673 121 22190,'-9'-51'2710,"-4"8"-2054,-15 33-236,-6 3-67,-9 1-118,-6 4 39,-4 1-44,1 4-90,3 6-78,7 4-62,12 7 0,8-2-84,12 4 78,6 3-28,5 3-10,13 7 44,9 4 33,17 3 18,9 3-40,3 0-6,3 2 7,-8-4 21,-5-1 18,-13-5 100,-11-5 185,-10-3 56,-8-2-73,-20 0-144,-13-2-175,-24 0 0,-10-6 0,-9-4 0,2-8 0,2-4 0,12-3 0,8-2 0,12-6 0,12-1-561,8-9-464,11 9-375,5-2-421,7 9-201,11-1-1529,24-2-6254,11-2 9805,17-3 0,-30 4 0,-8 2 0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37.86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40 1 23427,'-22'0'1955,"4"0"-1115,27 0-123,7 12-90,12 7-89,9 16 29,5 7-567,5 7 0,1 0 0,1 2 0,-1-4 0,-4-2 0,-2-6 0,6 8 0,-14-16 0,4 5 0,-20-18 0,-1-5 0,-5-3 0,-2-2 0,-4-2 0,-1-3-13,-1-2-703,0-1-780,2 0-599,3 0-1652,6-12-1293,3-4 5040,0-9 0,-7 9 0,-6 5 0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38.3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1 722 22823,'36'-68'545,"0"0"0,-1 3 0,1 6-97,24-7-557,4-2 417,3 4-5,-5 2-51,-2 8-51,-11 8 1,-9 9-1,-10 9 12,-11 9 45,-6 8 134,-8 6-184,-2 3-2885,-3 2-1087,9 0-2503,2 0 6267,12 2 0,-11-2 0,0 2 0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39.0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10 14432,'-6'-2'3937,"2"1"-425,4 1-2744,-6-3-23,4 2-90,-4-2-84,6 3 2000,0 0-2201,3 0-29,7 5-44,5 5-39,10 10-44,4 8-214,7 9 0,3 5 0,6 6 0,1 1 0,-1 3 0,-2-3 0,-3-1 0,-3-4 0,-3-1 0,-4-6 0,-4-2 0,-2-5 0,-4-3 0,-3-6 0,-3-4 0,-3-4 0,-1-6 0,-4 0 0,-1-4 0,0-1 0,-1-1 0,-1-1 0,2 0-276,0 0-950,2-4-841,2-8-6183,3-20 1461,-3 5 6789,-1-8 0,-6 22 0,-2 6 0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39.56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14 842 14902,'-8'0'3814,"2"0"-2385,6 0 133,0 0-5168,32-62 4429,-2 23-122,-1-7 1,4-2-86,21-7-134,2-1-28,0 0 84,-3 2-107,-3-2-56,-4 3-61,-5 2 3220,-7 7-3232,-6 6-56,-6 9 403,-6 6-548,-2 6 76,-4 4-52,0 1-125,-5 4 0,3 0 0,-4 2 0,-1 2 0,0 2 0,-3 0-2309,2 2-1948,2-6-5574,6-6 9354,7-6 1,-5 5-1,-2 2 1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0.3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47 14062,'-13'0'3579,"2"0"-2240,11 0 1938,0 0-2398,72-13-128,-29 6-452,8-2 1,2 1 69,3 3-167,-1 2-140,-5 1-6,-5 2-56,-5 0-45,-6 0-403,-9 0-650,-5 0-762,-7 0-1500,-6 6-1692,-3 1 5052,-7 5 0,3-5 0,-3-2 0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0.6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16801,'0'3'3165,"0"0"812,0-3-3496,82 2-83,-38-2-272,12 1 0,1 0-37,-5-1-89,0 0-173,-8 0-667,-3 0-1103,-7 0-2068,2 0-2946,-4 0 6957,-2 0 0,-12 0 0,-8 0 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2.3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21080,'6'11'2549,"1"6"-1927,0 18-107,-2 11-34,-2 9-10,-1 7-17,-2 3-96,0 1-89,1-3-17,3-6-39,1-7 56,5 1-168,-3-21-1,3-2-44,-5-21 56,0-4-56,0-3-56,6 0-50,4-6 5,10-8-5,4-10-17,4-8 16,1-4 1,2-1-1,-3 0 1,1 6-6,-5 6-263,8 10 263,-13 7 56,5 17 0,-12 10 11,-1 15 23,0 5-1,-2-2 1,0-2-29,-2-7 1,-2-6 33,-2-5-33,-1-9-6,-2-3 151,0-4 28,-1-1-78,5-4-45,1-13-11,8-13-40,2-17 12,17-39-11,-7 16-6,7-22 0,-15 34 5,-5 12 1,-6 10 0,-4 14 44,-2 9-50,-3 8-78,-1 3-2499,-1 2-845,5 0-2201,0 3 5623,7 4 0,-6-2 0,0 1 0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3.26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 14 15569,'-2'-8'3400,"0"2"-2112,2 6 218,0 0-1074,-3 0-45,1 0 5,-1 0 229,1 0 572,1 0-1019,-1 0 44,0 0 2028,1 0-1001,-1 0-1245,8 5 0,7 11 0,13 11 0,7 14 0,6 5-3392,1 3 3392,0 3 0,0-3 0,0-1 0,-4-6 0,-1-4 0,-4-6 0,-4-4 0,-2-4 0,-3-6 0,-4-1 0,-1-5 0,-4-2 0,2-1 0,-6-3 3392,2 0-3392,-5-4 0,-3-1 0,0-1-3424,-3 0 24,3 0-912,-2 0-3289,0-4 7601,-1 0 0,0-1 0,0 2 0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3.61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0 546 20476,'41'-64'702,"0"1"0,0 3 0,1 9 104,27 8-5622,3 2 5315,-4 2 804,-7 5-883,-9 2 919,-10 6-1053,-10 5-88,-12 6-198,-9 7 3044,-6 5-3548,-3 1 342,-2 2-1305,0-1-1255,4-5-2112,3-2 4834,7-6 0,-7 7 0,1 0 0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4.41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87 1 22156,'-25'78'2408,"4"0"-1915,14-14-128,2 5-57,-2-4-96,4-1-111,-4-7-34,4-9-67,-1-6-5,1-12-85,3-7-291,-1-9-246,1-8-499,0-3-2140,0-3-139,0-22-1883,0-4 5288,0-21 0,0 21 0,0 7 0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4.63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31 22705,'74'-8'800,"-1"-1"1,-4 2 0,-9 2-6175,-5 4 5503,-5 1 1280,-8 0-1561,-8 3 60,-8 3-2592,-4 5-1415,-2 1-3726,-2-2 8673,-1-4 0,-8-2 0,-3-3 0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5.9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261 826 22027,'-19'-85'1686,"1"17"-1356,7 67-162,-1 1-67,-6 1-6,-2 10-27,-7 8-1,-3 15 17,-1 6 50,3 8 17,4 1-39,11 3 28,5-5 6,6-3 129,2-8-29,9-6-78,4-6-11,9-9-28,3-7-39,0-5-40,3-3-22,4-9-28,2-8-73,2-15-28,19-36 1,-17 6 41,-12 18 0,-1-2-75,4-30 8,-12 16 0,0-3 53,-5 14 0,-1 0-146,3-15 1,0 0 178,2-22 35,0 7-1,-2 11 6,-3 9 0,-2 14 6,-5 10 27,-1 10 18,-3 10 5,0 4 145,0 7-133,0 1 200,0 3-167,-3 9 320,-2 5-343,-5 17 113,-2 13 89,-1 15 89,2 13 57,2 10-12,3 5-44,3 3-3464,2-3 3094,1-3 0,0-9 0,0-6 0,0-11 0,3-7 0,0-10 0,2-7 0,0-8 0,-1-6 3392,-1-3-3392,0-5 0,1-1 0,-1-1-349,0-1-603,1-3-526,1-2-1054,1-3-157,13-7-1987,4-10 4676,12-12 0,-16 9 0,-3 1 0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6.58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22632,'17'23'2475,"1"2"-1970,7 6-51,2 3-62,5 6-45,1-1-95,4 2-17,0-2-50,1-4-96,-2-2 12,-3-4-22,-3-4-74,-3-2 46,-5-6-51,-4 0 0,-3-5-96,-2-2-111,-1-1-196,-1-2-163,-1 0-212,1-2-634,-3-3-1753,2-1-2228,-2-1 5393,-1-4 0,-2 3 0,-3-4 0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6.96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0 562 18426,'64'-53'741,"-1"0"0,-2 3 1,-5 6-328,8-1 6,1 1-61,-3 1-157,-5 2-118,-9 3-73,-6 4 169,-10 4-359,-6 5 15,-7 7-122,-6 5 42,-5 3-58,-3 6 69,-3 1-1144,0 3-2724,-2-3 4101,-5 0 0,4-1 0,-4 1 0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7:31.08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55 15 12477,'13'-8'3675,"-2"3"-2382,-11 5 3777,0 0-4477,3-2-72,-2 5-84,3 0-45,-2 7-28,1 4 11,1 4 12,-1 7-1,0 5 365,2 28-499,-1-13 134,2 33-229,-4-36-11,3 13-40,-5-21 28,2-1-38,-2 0-24,0-3 29,1 2 17,-1-3-34,3-3-39,-2-4-6,0-2 39,1-6-39,-2-1 23,2-5-27,-2 0-35,0-2 0,0-2 0,0-2-3149,0 0 1558,0-8-431,0-2-1165,0-12-1691,0-3 4878,0-6 0,0 13 0,0 4 0</inkml:trace>
  <inkml:trace contextRef="#ctx0" brushRef="#br0" timeOffset="389">15 322 13037,'-7'-1'3792,"1"-1"-2409,6 2 472,0 0-1379,-2-4 72,5 2 7,4-3-96,8 4-38,8-2 27,6 1-67,4-2-90,1 0-45,0 0-89,-4 3 5,-5 1 62,-2 0-67,-3 0-28,0 0-28,0 0-34,-1 0-33,-3 1-29,-2 1-5,-4 0-336,-4 0-829,-2-2-672,-1 0 1837,0 0 0,-1 0 0,1 0 0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7:33.0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61 64 10030,'0'-15'2879,"0"3"-1922,0 12 1105,0 0-1290,4-13-77,0 8-102,4-10 29,-2 13-22,0 0 33,-1 2 83,2 0-66,1 0-73,2 9-33,3 5-57,4 11-28,-1 9-56,0 1-22,-4 8-73,-4 0-56,-3 4-28,-3 1 6,-2 2-40,0 0-10,0-1 38,-3-3-50,-1-2 0,-3-3 23,-1-2-62,1-2-12,-1-4-27,3-4-40,0-4-22,2-7-28,1-3 0,-1-5 6,2-5-6,0 0 0,1-5-2263,0 2 734,-4-5-152,-1-7-318,-1-7-1294,-1-11 324,4-12-756,-2-3 3725,2-4 0,1 22 0,0 7 0</inkml:trace>
  <inkml:trace contextRef="#ctx0" brushRef="#br0" timeOffset="299">1 278 11950,'0'-13'3154,"0"2"-2258,0 11 1361,0 0-1444,59-4-40,-34 3-135,49-4-78,-50 5-34,1 2 35,-3 2-107,-1 2-135,1 2-151,-3-1-101,0 0-61,-3-2-6,-1 0-454,-4-4-773,1 1-1910,2-2-2458,1 0 5595,0 0 0,-7 0 0,-3 0 0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7:34.8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64 1 10926,'16'7'9830,"-2"6"-9181,-9 13-515,2 6 1,-3 7 10,0 1-5,-2 3-33,1 1 112,-2-1-40,0-1-72,-1-2-23,0-3-73,0-5 11,0-5-16,0-6-6,0-5 0,0-6 5,1-4-5,0-3-11,2-1-224,-3 0-600,2-2-660,-1 0 280,0-3-617,0-5-874,-1-12-587,0-5 3293,0-5 0,0 14 0,0 4 0</inkml:trace>
  <inkml:trace contextRef="#ctx0" brushRef="#br0" timeOffset="342">1 138 19081,'60'-25'2083,"-5"3"-1640,-27 17-96,4 0 57,-2 3-18,2 1-134,-3 1-67,-3 0-67,-4 0-62,-4 0 56,-6 0-62,-4 0-50,-3 0-118,-3 1-290,1 0-1049,-3 0-22,2-1 1,-2 0-1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8:23.116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0 2487 21287,'57'-49'577,"0"0"0,13-8 1,5-1-319,-14 16 0,4 0 1,2-2-1166,12-10 0,4-2 0,1-2 1020,-14 10 1,2-2 0,1-1 0,0 0-463,2-2 1,0-1-1,0-1 1,0 1 401,-3 0 1,0 0 0,-1 0 0,-1 1 20,-1 0 1,-1 0 0,0 1-1,-2 0-3,-4 3 1,-1 1 0,-1 1 0,0 0 22,16-13 1,-1 1-1,-2 2-8,-6 6 1,-2 1 0,-2 2 3,-8 6 1,-1 1 0,-3 2-3,14-10 1,-5 3-29,-11 9 1,-3 1 123,30-28 95,-8 7-189,-3-2 228,-9 11 1073,-11 9-1206,-15 12 2066,-13 11-2252,-8 4 1402,-5 7-1402,-3 2 303,-1 3-1966,2 0-2039,16 0-1967,6 0 5669,17 0 0,-18 0 0,-4 0 0</inkml:trace>
  <inkml:trace contextRef="#ctx0" brushRef="#br0" timeOffset="563">3810 231 12953,'-11'-12'4666,"2"1"-3422,9 11 794,0 0-1719,-7-15-72,5 10-35,-3-12-60,13 16-24,8-1 243,4 2 77,4 12 17,-3 10-101,-2 20-12,-7 11 7,-6 5 61,-4 1 39,-13-4 57,-9-6-12,-16-8-112,-11-10-62,-5-10 12,-1-11-6,-1-7-185,5-19-89,7-12-62,11-21-348,12-8-766,10-5-1479,37-6-2723,12 6 5316,34 3 0,-33 28 0,-5 10 0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8:42.27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816 144 9380,'-13'0'2055,"3"0"-1512,10 0 516,0 0-325,0-3 11,0 3 1613,0-3-1764,0 1 2206,0 2-2329,0-3-23,0 2-23,0-2 18,0 2 28,0-3-169,0-1-78,-3-1 79,-1-3 27,-4-2-22,-1-1-6,-1 0-33,-3-1 17,-1 3-34,-2-2-34,-4 3-49,1 1-52,-5 2-27,0 0-28,-4 3 38,-1 2-49,-3 1-46,1 0 46,-4 5-51,-2 7 45,-3 7-40,-2 5 6,0 1-5,3-2 28,4 2-34,7-3 0,6-2 0,5-2-40,7-1 35,5 0 5,2 0 0,3 1 5,5 2 1,9 0 56,33 11-62,-1-11 5,26 6 1,-15-10-1,3-2 1,-3 2 0,-3 0-1,-6 2 12,4 12 17,-17-5-1,0 7 34,-21-9 51,-6-2 134,-5 0 34,-1-1 5,-4 0 45,-10 2-6,-9 0-44,-17 1-68,-8 1 58,-9-3-276,-2 1 0,-3-3 0,1-4 0,2-4 0,5-6 0,4-2 0,3-3 0,5 0 0,1 0 0,6 0 0,4-3 0,6 0 0,5-2 0,4 0 0,6 1-595,3 1-833,4 0-605,2-5-1295,31-10-2345,7-5 5673,29-10 0,-31 16 0,-7 2 0</inkml:trace>
  <inkml:trace contextRef="#ctx0" brushRef="#br0" timeOffset="972">1792 194 14667,'-4'-18'4083,"1"3"-2962,3 15 766,0 0-1091,0-6-68,8 5-174,4-5-139,8 6-68,7 0-50,3 0-96,4 0-50,4 0-33,0 0-45,1 1-28,-2 1 11,-4 1-22,-4 1-29,-6-1-5,-5-1 0,-4-1 0,-4-1 0,-3 0-235,-3 0-499,0 0-823,1 0-275,-2 0-1120,4 0-839,-5 0-707,1 0 4498,-3 0 0,0 0 0</inkml:trace>
  <inkml:trace contextRef="#ctx0" brushRef="#br0" timeOffset="1266">1839 385 15305,'-6'7'3765,"2"-1"-2466,4-6 1059,0 0-1758,55 0-29,-25 0-140,47 0-173,-39 0-107,1 0-78,-4 0-23,-5-1-50,-5 0 0,-6 0-543,-5 1-936,-3 0-1114,-3-3-2303,-3 1 4896,-2-6 0,-1 5 0,-2-1 0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8:47.8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18 349 11850,'-6'0'2487,"2"0"582,4 0-2386,-3-7 113,2 5 22,-2-5-129,3 7 4934,0 0-5416,0 6-5,0 4-17,0 9 33,1 5-22,3 5-5,1 6 10,2 5 62,-1 5-5,1 7-96,1 3-5,1 4-22,1 3-40,-2-3-22,2 0 40,-3-6-113,3-5 0,-3-11 0,1-7 0,-1-10 0,-1-7 0,-1-6 0,-1-4 0,-1-3 0,-3 0 0,3 0 0,-1 0 0,4 0 0,3-5 0,6-6 0,5-11 0,5-10 0,3-8 0,4-4 0,-1-3 0,0 2-13,-2 2-20,-1 4 27,-4 6-55,-1 4 27,-6 8-5,1 1 28,-6 6-23,1 3 28,-5 5-44,-1 3 39,-2 3-34,0 14 45,-3 5 0,2 17 6,-3 4-1,0 2-5,-1 0 45,0-2-45,0-5-17,5 3 17,-1-15-5,4 1-1,-1-15 0,-1-3 6,1-4 6,0-1-6,2-1 0,2-4 0,5-9 11,15-33-5,-7 1 5,13-25-5,-13 16-1,1-1 1,-3 3-1,-2 3 1,-3 6 33,0-3 6,-6 17-11,2-1 5,-8 16 6,0 4 12,-3 2-57,-1 3 0,1 0 0,-2 2 0,2 1-1821,-2 1-1282,4 9-1104,2 4 4207,4 9 0,-5-9 0,0-2 0</inkml:trace>
  <inkml:trace contextRef="#ctx0" brushRef="#br0" timeOffset="2955">1321 32 10791,'0'-6'3182,"0"2"397,0 4-2857,0-8-83,0 5-118,0-5-90,0 7 3176,0-1-3304,0 9 5,0 9-56,0 15 5,0 13-22,0 10-16,3 1-40,-1 4-10,3-4-18,-3-1-28,-1-6-22,-1-3-6,0-8-39,0-4-11,0-9-17,0-6-28,0-6 0,0-7 5,0 0 7,0-5-2247,0 1 650,0-7-381,0-3-1440,0-9-229,0-10-2011,0-1 5646,0-6 0,0 17 0,0 4 0</inkml:trace>
  <inkml:trace contextRef="#ctx0" brushRef="#br0" timeOffset="3282">1244 139 14577,'-2'-6'3518,"1"2"-410,1 4-2357,7 0-129,7 0-196,11 0-45,7 0 5,5 1-11,2 0-72,-2 0-163,-4-1-56,-6 0-51,-9 2 29,-6-2-23,-6 1-39,-4 1-3260,0-2-397,2 2-2762,2-2 6419,4 0 0,-5 0 0,0 0 0</inkml:trace>
  <inkml:trace contextRef="#ctx0" brushRef="#br0" timeOffset="4642">1719 546 13390,'-4'-3'3747,"1"0"-106,3 3-2824,-3-5 24,2 4-96,-2-3-140,3 4 2599,0 0-2975,0 4-22,0 6 6,8 7-39,4 7 11,11 4-6,7 5-39,7 6-23,7 3-1695,-7-9 1,1 0 1577,22 16 0,-19-17 0,2 1 0,35 29 0,-22-17 0,11 12 0,-32-22 0,4 8 0,-15-15 0,1 2 0,-16-18 3392,-3-4-3392,-4-3 0,-1-3 0,1-1-8408,-2-1 2168,-4 0 6240,-5-4 0,1 2 0,1-2 0</inkml:trace>
  <inkml:trace contextRef="#ctx0" brushRef="#br0" timeOffset="5335">1762 1205 13631,'-4'13'3344,"1"-3"-2095,3-10 695,0 0-1469,23-50 18,-3 19-39,26-44-23,-6 28-10,10-4 16,2-5 22,5-1-28,1-2-5,-2 4-51,-3 5-112,-6 6-22,-7 9 5,-6 7-44,-8 6 67,-6 5-11,-3 5-40,-4 1-39,-2 6-27,-3-2 16,-3 4-45,-4 1-4744,1 1 705,-2 13-5915,-3 1 9648,-4 12 0,3-12 0,-2-3 0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9:00.3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34 268 19272,'-19'0'2032,"4"0"-1360,15 0 3037,0 0-3452,8 0-44,7 0-62,12 0-27,13 0 60,12-4 1,4-1-123,22-3-392,-13 0 1,0-2 430,17-5-11,3-2-23,4 0 34,1 2-40,-1 0-246,0 3 197,-2 1 16,-27 4 0,1 1-23,31-3-2,-33 4 0,-2 0 30,18-1-33,-3 3 51,-7-1-1,-2 4-16,-5-2-23,-2 2 28,-5 0 12,-2 0 719,-2 0-698,-2 0 57,-1 0 6,-1 0-46,-3 0-5,1-1 0,-3-1-22,-4-1 230,-3-1-242,-4 1 17,-4 1-15,-4-1-52,-3 3 0,-5-2 0,-2 2 0,-4 0 0,0 0 0,-3 0-2813,0 0-1534,-2-10-3964,0-2 8311,0-9 0,0 10 0,0 2 0</inkml:trace>
  <inkml:trace contextRef="#ctx0" brushRef="#br0" timeOffset="947">325 682 22027,'-6'-14'2268,"2"2"-1769,4 12 353,0 0-298,1 7-78,10 5-106,6 12-57,13 7-61,7 8-33,4 8-68,2 3 0,1 5-28,-4-1 6,0 1-6,-6-4-56,-4-3 30,-5-6-97,-7-4 0,-2-8 0,-5-3 0,-2-9 0,-2-4 0,-2-5 0,0-3 0,-3-2 0,1 0 0,-3-2-4068,2-1 1032,-1-2-509,1-16-1932,2-2 5477,-3-14 0,1 16 0,-2 4 0</inkml:trace>
  <inkml:trace contextRef="#ctx0" brushRef="#br0" timeOffset="1509">331 1204 15760,'-11'0'2632,"2"0"-1388,9 0 564,0 0-1354,64-83 269,-28 44-418,6-13 0,2 0 166,-4 15-130,-5 4 96,-3 3-45,-4 3-45,-4 2-94,-1 3-79,-6 4 22,-2 1-62,-4 7-61,-4 0-40,1 4-27,-4-1 5,1 2 23,-2 1-1,-1 1-27,1 3 44,-3-2-2833,2 2-561,2 2-2230,3 3 5574,5 2 0,-4-2 0,-2 0 0</inkml:trace>
  <inkml:trace contextRef="#ctx0" brushRef="#br0" timeOffset="2761">1090 368 12141,'-5'-3'3159,"0"0"-1915,5 3 2464,0 0-2992,0 3-234,0 11-6,0 7 62,0 15-84,0 3-118,0 5-95,-3-2-6,-1-2-6,-1-3-61,-1-4-67,1-6-28,1-5-67,-1-8-6,5-5 0,-1-4 0,1-4-3636,0-1 1771,0-4-1355,0-6 358,0-12-4317,0-4 7179,0-4 0,0 14 0,0 4 0</inkml:trace>
  <inkml:trace contextRef="#ctx0" brushRef="#br0" timeOffset="3018">1080 362 19804,'67'39'-3277,"0"1"0,-3-5 0,-21-4 3147,-43-14 0,0-8 0,0-3 0</inkml:trace>
  <inkml:trace contextRef="#ctx0" brushRef="#br0" timeOffset="4483">1150 545 11592,'13'-9'3321,"-2"2"-2004,-11 7 1281,0 0-1998,-3-6 28,-1 3-74,-3-3-145,1 4-12,-3 2-16,-1 0-50,0 0-51,-5 0-5,3 0-40,-4 0-50,1 0-17,-4 0 67,2 0-45,-4 0-61,2 0-28,-2 2 5,-1-1 6,3 4-28,0-1-28,3 1 6,4-3-1,4 1-44,3-3-11,4 1 33,-1-1-39,10 0 0,-1 0 6,10-1 27,-1-2-33,6-3 6,5-3-6,5 0-6,3-4-61,2 2-17,-2 0 28,-3 2 22,-4 3 29,-6 1-1,-4 3 6,-2 1 0,-8 1 6,1 0-6,-8 0-3277,0 0 0,-1 0 0</inkml:trace>
  <inkml:trace contextRef="#ctx0" brushRef="#br0" timeOffset="5559">1675 652 14510,'-9'-7'4487,"1"1"-3048,8 6 802,0 0-1636,-6-4 67,5 2-112,-5-2 448,6 4-655,15 12-112,2 4-39,17 14-40,0 7-28,6 2-27,-1 6-6,4 1 33,-1 2 17,0 0-5,-2-4 39,-3-4 16,-5-5-27,-3-8-29,-6-4 12,-2-7-28,-8-2-28,1-4-62,-4-2 23,-2-1-62,2-1 5,-5 0-5,2 0 6,-4-2 22,0-1-28,-1-1-39,0-1-7226,-2-1 4459,0-6-1652,0-3 4458,0-9 0,0 8 0,0 1 0</inkml:trace>
  <inkml:trace contextRef="#ctx0" brushRef="#br0" timeOffset="6045">1621 1281 14314,'-5'-8'3266,"0"2"-2298,5 6 372,0 0-926,55-93 39,-19 49-249,6-16 1,2 0-170,10 12 273,3-1 130,-2 0 88,-3 3-123,-5 4-117,-8 6-51,-8 7-50,-9 7-79,-6 5-39,-6 6-33,-3 4 262,-4 4-285,0 1-2129,-2 2 142,3 0-2595,1 0 4571,2 0 0,-1 0 0,-3 0 0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9:35.4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17 735 15748,'0'9'2957,"0"-2"-2004,0-7 346,0 0-845,52 0 106,-21-3-84,44 1-39,-37-1-67,-1 1-146,-4 2-39,-1 0-90,-3 0-39,-1 0-45,-4 0-11,-1 0 0,-6 2-263,-1 1-308,-4 1-382,-2 1-302,-2-2-716,-3-1 1971,-1-1 0,-3-1 0,-1 0 0</inkml:trace>
  <inkml:trace contextRef="#ctx0" brushRef="#br0" timeOffset="279">1 948 15922,'4'2'3064,"-1"0"-623,-3-2-2205,81 0-124,-42 0-112,11-1 0,0 0-163,-16-1-811,-6 1-1076,-3-1-1955,3 2-4066,-1 0 8071,2 0 0,-13 0 0,-6 0 0</inkml:trace>
  <inkml:trace contextRef="#ctx0" brushRef="#br0" timeOffset="2111">990 2426 12701,'-5'0'2728,"0"0"-1283,5 0-1031,15-89 40,-1 42-152,0-13 1,1-1 308,12 1-62,2-7 11,4-8-576,2-7 223,-13 36 1,1-2-32,1-2 0,1-2-39,3-3 1,2 0-32,1-3 1,1 0-18,2 0 1,0-1 19,0 0 1,2 0-9,0 1 0,0 0-9,-1-1 0,0 0-8,2 1 0,-1 2-31,-2 1 1,1-2 46,13-19 1,-1 1-76,-13 22 1,0 1-4,9-14 1,0 3 254,12-7-131,2 5 5,3 10 67,3 5-83,4 5-18,4 8-33,-1 6 0,-3 11 0,-4 10 95,17 16-83,-26 12-24,10 15-4,-31 6-35,-8 5 68,-5 1 33,-11-3 1,-3 1 94,-6-3-88,-14 0 426,-11 2-360,-21 1 6,-16 1-90,-10-1-5,-8-2-272,-5-5 272,1-4-6,5-5-6,12-5 47,-3-4-80,29-7-6,2-2-17,26-7-16,7-1-29,3-1 108,3 0-113,8 0 90,6 0-90,12 0 0,7 3 0,5 2 0,1 7 5,-1 3 23,-1 5-22,-2 2-6,-5 1 6,-2 1-1,-4-2-5,-4 1 34,-5-3-34,-2 3 50,-6-1 1,-2 3-46,-3 0 118,-2 2-5,0 0 151,-15 13-140,-2-10 78,-18 10-90,-5-15-5,-7-1-28,-13-3 6,9-9 1,-3-1-91,-31 4 0,27-7 0,1-2 0,-13-2 0,9-3 0,15-1 0,11-6-197,11-3-453,12-8-996,7 0-4880,33-13 415,4 11 6111,26-9 0,-26 20 0,-9 2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JlhkPaSYH2ffYJkyiOPnzvf8R-WHvh4F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rive.google.com/open?id=1PQwRUQJz3Rkb8rDGc7Z_phRrVrVWYm1R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ORS0aZPNXTcVEDVPSTZjRgaep0VTGAF3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nl2GmxYDIzC1gQSYeBfB2awrj2c5gdgE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drive.google.com/open?id=1oBOuAa2acinp1IKaybiVcWKTyLUh71KP" TargetMode="External"/><Relationship Id="rId1" Type="http://schemas.openxmlformats.org/officeDocument/2006/relationships/hyperlink" Target="https://drive.google.com/open?id=1wva0JUI01Lk_Q8Doqh2HhTm-AQlAe0_G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l8-poFeHX_cQvANiccH8j6xjHRqhVzLE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l9LM2dvoi_cRymUtivBDWI4JrQPU0IiV&amp;authuser=davethemovie%40gmail.com&amp;usp=drive_fs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AnrE26bMUjaVlmaoQNzAsTJSuXjcB38Y&amp;authuser=davethemovie%40gmail.com&amp;usp=drive_fs" TargetMode="External"/><Relationship Id="rId2" Type="http://schemas.openxmlformats.org/officeDocument/2006/relationships/hyperlink" Target="https://drive.google.com/open?id=1AsMQJ5CWUKvRkZIytPLN1IIBYcFh2IbH&amp;authuser=davethemovie%40gmail.com&amp;usp=drive_fs" TargetMode="External"/><Relationship Id="rId1" Type="http://schemas.openxmlformats.org/officeDocument/2006/relationships/hyperlink" Target="https://drive.google.com/open?id=1AqrKBRgfcNa9Zfaht3SVQRoY5zxFOKsM&amp;authuser=davethemovie%40gmail.com&amp;usp=drive_fs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5B39-8DA5-1C49-84F9-7F789344F7C1}">
  <sheetPr codeName="Sheet1"/>
  <dimension ref="B3:B9"/>
  <sheetViews>
    <sheetView workbookViewId="0">
      <selection activeCell="B8" sqref="B8"/>
    </sheetView>
  </sheetViews>
  <sheetFormatPr baseColWidth="10" defaultRowHeight="26" x14ac:dyDescent="0.3"/>
  <cols>
    <col min="1" max="16384" width="10.83203125" style="6"/>
  </cols>
  <sheetData>
    <row r="3" spans="2:2" x14ac:dyDescent="0.3">
      <c r="B3" s="6" t="s">
        <v>100</v>
      </c>
    </row>
    <row r="5" spans="2:2" x14ac:dyDescent="0.3">
      <c r="B5" s="6" t="s">
        <v>101</v>
      </c>
    </row>
    <row r="7" spans="2:2" x14ac:dyDescent="0.3">
      <c r="B7" s="6" t="s">
        <v>102</v>
      </c>
    </row>
    <row r="9" spans="2:2" x14ac:dyDescent="0.3">
      <c r="B9" s="6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7FF81-212E-2B4C-A523-EF88DCA14204}">
  <sheetPr codeName="Sheet15">
    <tabColor rgb="FF002060"/>
  </sheetPr>
  <dimension ref="A1"/>
  <sheetViews>
    <sheetView workbookViewId="0">
      <selection activeCell="C21" sqref="C21"/>
    </sheetView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C364-6DC0-3942-9CAE-39B15B2848E7}">
  <sheetPr codeName="Sheet17">
    <tabColor rgb="FFFF0000"/>
  </sheetPr>
  <dimension ref="A1"/>
  <sheetViews>
    <sheetView workbookViewId="0">
      <selection sqref="A1:XFD1048576"/>
    </sheetView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D0384-0076-7147-81AB-3EE218EB8F5A}">
  <sheetPr codeName="Sheet13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3"/>
  </cols>
  <sheetData>
    <row r="1" spans="1:1" x14ac:dyDescent="0.3">
      <c r="A1" s="13" t="s">
        <v>24</v>
      </c>
    </row>
    <row r="2" spans="1:1" x14ac:dyDescent="0.3">
      <c r="A2" s="13" t="s">
        <v>15</v>
      </c>
    </row>
    <row r="3" spans="1:1" x14ac:dyDescent="0.3">
      <c r="A3" s="13" t="s">
        <v>16</v>
      </c>
    </row>
    <row r="4" spans="1:1" x14ac:dyDescent="0.3">
      <c r="A4" s="13" t="s">
        <v>17</v>
      </c>
    </row>
    <row r="5" spans="1:1" x14ac:dyDescent="0.3">
      <c r="A5" s="13" t="s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0C137-FA9A-DF4C-8B34-681A35C158AB}">
  <sheetPr codeName="Sheet2">
    <tabColor rgb="FFFF0000"/>
  </sheetPr>
  <dimension ref="A1"/>
  <sheetViews>
    <sheetView zoomScale="32" zoomScaleNormal="32" workbookViewId="0"/>
  </sheetViews>
  <sheetFormatPr baseColWidth="10" defaultRowHeight="26" x14ac:dyDescent="0.3"/>
  <cols>
    <col min="1" max="16384" width="10.83203125" style="6"/>
  </cols>
  <sheetData>
    <row r="1" spans="1:1" ht="92" x14ac:dyDescent="1">
      <c r="A1" s="7" t="s">
        <v>14</v>
      </c>
    </row>
  </sheetData>
  <hyperlinks>
    <hyperlink ref="A1" r:id="rId1" xr:uid="{8DADA7D9-4B00-A74F-9854-E0D39C4B44D6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0DCA0-E5CC-7F4F-8F72-80462E27EB14}">
  <sheetPr codeName="Sheet3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9"/>
  </cols>
  <sheetData>
    <row r="2" spans="2:2" x14ac:dyDescent="0.3">
      <c r="B2" s="8" t="s">
        <v>19</v>
      </c>
    </row>
  </sheetData>
  <hyperlinks>
    <hyperlink ref="B2" r:id="rId1" xr:uid="{F7D875A7-B034-964D-9329-23A7D87E5F88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198AC-4BE4-754B-B1E6-14C0621B82B9}">
  <sheetPr codeName="Sheet4">
    <tabColor rgb="FFFF0000"/>
  </sheetPr>
  <dimension ref="B2"/>
  <sheetViews>
    <sheetView zoomScale="50" zoomScaleNormal="50" workbookViewId="0"/>
  </sheetViews>
  <sheetFormatPr baseColWidth="10" defaultRowHeight="26" x14ac:dyDescent="0.3"/>
  <cols>
    <col min="1" max="16384" width="10.83203125" style="6"/>
  </cols>
  <sheetData>
    <row r="2" spans="2:2" ht="92" x14ac:dyDescent="1">
      <c r="B2" s="7" t="s">
        <v>20</v>
      </c>
    </row>
  </sheetData>
  <hyperlinks>
    <hyperlink ref="B2" r:id="rId1" xr:uid="{16E4B738-FDCB-2C44-A4C7-AC960FAB114F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6B3EC-BD2F-9F4B-A7E4-E4421F8451D8}">
  <sheetPr codeName="Sheet5">
    <tabColor rgb="FFFF0000"/>
  </sheetPr>
  <dimension ref="A1"/>
  <sheetViews>
    <sheetView zoomScale="70" zoomScaleNormal="70" workbookViewId="0"/>
  </sheetViews>
  <sheetFormatPr baseColWidth="10" defaultRowHeight="26" x14ac:dyDescent="0.3"/>
  <cols>
    <col min="1" max="16384" width="10.83203125" style="6"/>
  </cols>
  <sheetData>
    <row r="1" spans="1:1" x14ac:dyDescent="0.3">
      <c r="A1" s="10" t="s">
        <v>21</v>
      </c>
    </row>
  </sheetData>
  <hyperlinks>
    <hyperlink ref="A1" r:id="rId1" xr:uid="{12947D8C-B25C-014F-BB58-60E667929E4A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5279-C41E-D448-ABE7-A845F7295ACB}">
  <sheetPr codeName="Sheet6">
    <tabColor rgb="FFFF0000"/>
  </sheetPr>
  <dimension ref="A1:A2"/>
  <sheetViews>
    <sheetView zoomScale="70" zoomScaleNormal="70" workbookViewId="0"/>
  </sheetViews>
  <sheetFormatPr baseColWidth="10" defaultRowHeight="26" x14ac:dyDescent="0.3"/>
  <cols>
    <col min="1" max="16384" width="10.83203125" style="6"/>
  </cols>
  <sheetData>
    <row r="1" spans="1:1" x14ac:dyDescent="0.3">
      <c r="A1" s="10" t="s">
        <v>22</v>
      </c>
    </row>
    <row r="2" spans="1:1" x14ac:dyDescent="0.3">
      <c r="A2" s="10" t="s">
        <v>23</v>
      </c>
    </row>
  </sheetData>
  <hyperlinks>
    <hyperlink ref="A1" r:id="rId1" xr:uid="{B0A47183-19F3-5A44-AB0D-59AC176463CF}"/>
    <hyperlink ref="A2" r:id="rId2" xr:uid="{6EE8262C-9F37-6840-A708-7848A646F637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2BEA8-E798-7B4C-BA29-909A42F242FF}">
  <sheetPr codeName="Sheet18">
    <tabColor rgb="FF002060"/>
  </sheetPr>
  <dimension ref="A1:A5"/>
  <sheetViews>
    <sheetView workbookViewId="0">
      <selection activeCell="A6" sqref="A6"/>
    </sheetView>
  </sheetViews>
  <sheetFormatPr baseColWidth="10" defaultRowHeight="26" x14ac:dyDescent="0.3"/>
  <cols>
    <col min="1" max="16384" width="10.83203125" style="13"/>
  </cols>
  <sheetData>
    <row r="1" spans="1:1" x14ac:dyDescent="0.3">
      <c r="A1" s="13" t="s">
        <v>29</v>
      </c>
    </row>
    <row r="2" spans="1:1" x14ac:dyDescent="0.3">
      <c r="A2" s="13" t="s">
        <v>30</v>
      </c>
    </row>
    <row r="3" spans="1:1" x14ac:dyDescent="0.3">
      <c r="A3" s="13" t="s">
        <v>31</v>
      </c>
    </row>
    <row r="4" spans="1:1" x14ac:dyDescent="0.3">
      <c r="A4" s="13" t="s">
        <v>32</v>
      </c>
    </row>
    <row r="5" spans="1:1" x14ac:dyDescent="0.3">
      <c r="A5" s="13" t="s">
        <v>28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10C4D-9526-B84C-BF52-F5AA70B2BBBF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3"/>
  </cols>
  <sheetData>
    <row r="1" spans="1:1" x14ac:dyDescent="0.3">
      <c r="A1" s="13" t="s">
        <v>103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3AA74-BC93-6648-9061-7552D1C2BF76}">
  <sheetPr codeName="Sheet2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CFFFC-6D76-2D4B-AC94-E51E4D939470}">
  <sheetPr codeName="Sheet2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AF505-C6A6-3642-A166-19F25CD7FE64}">
  <sheetPr codeName="Sheet2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8D195-9AD3-FC4B-94F1-818365E2FF45}">
  <sheetPr codeName="Sheet2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8F1D9-C796-9640-8AE5-D16786C63E55}">
  <sheetPr codeName="Sheet14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3"/>
  </cols>
  <sheetData>
    <row r="1" spans="1:1" x14ac:dyDescent="0.3">
      <c r="A1" s="13" t="s">
        <v>25</v>
      </c>
    </row>
    <row r="2" spans="1:1" x14ac:dyDescent="0.3">
      <c r="A2" s="13" t="s">
        <v>26</v>
      </c>
    </row>
    <row r="3" spans="1:1" x14ac:dyDescent="0.3">
      <c r="A3" s="13" t="s">
        <v>33</v>
      </c>
    </row>
    <row r="4" spans="1:1" x14ac:dyDescent="0.3">
      <c r="A4" s="13" t="s">
        <v>34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EA171-BFD2-CB44-B4ED-F6E5B39C66B5}">
  <sheetPr>
    <tabColor rgb="FFFF0000"/>
  </sheetPr>
  <dimension ref="A1:E21"/>
  <sheetViews>
    <sheetView tabSelected="1" zoomScaleNormal="100" workbookViewId="0"/>
  </sheetViews>
  <sheetFormatPr baseColWidth="10" defaultRowHeight="26" x14ac:dyDescent="0.3"/>
  <cols>
    <col min="1" max="16384" width="10.83203125" style="22"/>
  </cols>
  <sheetData>
    <row r="1" spans="1:5" x14ac:dyDescent="0.3">
      <c r="A1" s="23" t="s">
        <v>115</v>
      </c>
    </row>
    <row r="2" spans="1:5" x14ac:dyDescent="0.3">
      <c r="B2" s="22" t="s">
        <v>104</v>
      </c>
    </row>
    <row r="3" spans="1:5" x14ac:dyDescent="0.3">
      <c r="B3" s="22" t="s">
        <v>105</v>
      </c>
    </row>
    <row r="5" spans="1:5" x14ac:dyDescent="0.3">
      <c r="C5" s="22" t="s">
        <v>106</v>
      </c>
    </row>
    <row r="7" spans="1:5" x14ac:dyDescent="0.3">
      <c r="C7" s="22" t="s">
        <v>107</v>
      </c>
    </row>
    <row r="9" spans="1:5" x14ac:dyDescent="0.3">
      <c r="D9" s="22" t="s">
        <v>108</v>
      </c>
    </row>
    <row r="11" spans="1:5" x14ac:dyDescent="0.3">
      <c r="D11" s="22" t="s">
        <v>109</v>
      </c>
    </row>
    <row r="13" spans="1:5" x14ac:dyDescent="0.3">
      <c r="E13" s="22" t="s">
        <v>110</v>
      </c>
    </row>
    <row r="15" spans="1:5" x14ac:dyDescent="0.3">
      <c r="E15" s="22" t="s">
        <v>114</v>
      </c>
    </row>
    <row r="17" spans="3:4" x14ac:dyDescent="0.3">
      <c r="D17" s="22" t="s">
        <v>111</v>
      </c>
    </row>
    <row r="19" spans="3:4" x14ac:dyDescent="0.3">
      <c r="C19" s="22" t="s">
        <v>112</v>
      </c>
    </row>
    <row r="21" spans="3:4" x14ac:dyDescent="0.3">
      <c r="D21" s="22" t="s">
        <v>113</v>
      </c>
    </row>
  </sheetData>
  <hyperlinks>
    <hyperlink ref="A1" r:id="rId1" xr:uid="{897222E3-EABB-274C-AFDC-3C17C6713115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762E7-3A7F-FF43-983B-75CAAC0CC263}">
  <sheetPr>
    <tabColor rgb="FFFF0000"/>
  </sheetPr>
  <dimension ref="A1"/>
  <sheetViews>
    <sheetView zoomScaleNormal="100" workbookViewId="0"/>
  </sheetViews>
  <sheetFormatPr baseColWidth="10" defaultRowHeight="26" x14ac:dyDescent="0.3"/>
  <cols>
    <col min="1" max="16384" width="10.83203125" style="22"/>
  </cols>
  <sheetData>
    <row r="1" spans="1:1" x14ac:dyDescent="0.3">
      <c r="A1" s="23" t="s">
        <v>118</v>
      </c>
    </row>
  </sheetData>
  <hyperlinks>
    <hyperlink ref="A1" r:id="rId1" xr:uid="{DDA205CC-E7AD-5A4F-A442-2D5A3ADD1E41}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B1537-7E76-2149-B493-970108F90B33}">
  <sheetPr>
    <tabColor rgb="FFFF0000"/>
  </sheetPr>
  <dimension ref="A1:A4"/>
  <sheetViews>
    <sheetView zoomScaleNormal="100" workbookViewId="0">
      <selection activeCell="A3" sqref="A3"/>
    </sheetView>
  </sheetViews>
  <sheetFormatPr baseColWidth="10" defaultRowHeight="26" x14ac:dyDescent="0.3"/>
  <cols>
    <col min="1" max="16384" width="10.83203125" style="22"/>
  </cols>
  <sheetData>
    <row r="1" spans="1:1" x14ac:dyDescent="0.3">
      <c r="A1" s="22" t="s">
        <v>118</v>
      </c>
    </row>
    <row r="2" spans="1:1" x14ac:dyDescent="0.3">
      <c r="A2" s="23" t="s">
        <v>116</v>
      </c>
    </row>
    <row r="3" spans="1:1" x14ac:dyDescent="0.3">
      <c r="A3" s="23" t="s">
        <v>117</v>
      </c>
    </row>
    <row r="4" spans="1:1" x14ac:dyDescent="0.3">
      <c r="A4" s="23" t="s">
        <v>119</v>
      </c>
    </row>
  </sheetData>
  <phoneticPr fontId="17" type="noConversion"/>
  <hyperlinks>
    <hyperlink ref="A4" r:id="rId1" xr:uid="{42DFC852-F0BC-2B42-ABF8-83A30CEA14CD}"/>
    <hyperlink ref="A2" r:id="rId2" xr:uid="{D7215685-9DE5-6340-9221-B3764A36161E}"/>
    <hyperlink ref="A3" r:id="rId3" xr:uid="{1825346B-435A-1B4C-A21D-FE83AB0DFDE8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00B050"/>
  </sheetPr>
  <dimension ref="A3:N26"/>
  <sheetViews>
    <sheetView workbookViewId="0"/>
  </sheetViews>
  <sheetFormatPr baseColWidth="10" defaultColWidth="8.83203125" defaultRowHeight="15" x14ac:dyDescent="0.2"/>
  <cols>
    <col min="1" max="16384" width="8.83203125" style="1"/>
  </cols>
  <sheetData>
    <row r="3" spans="1:14" x14ac:dyDescent="0.2">
      <c r="G3" s="1" t="s">
        <v>13</v>
      </c>
      <c r="H3" s="5" cm="1">
        <f t="array" ref="H3">2/MMULT(TRANSPOSE(w),w)</f>
        <v>0.3623123356221557</v>
      </c>
    </row>
    <row r="5" spans="1:14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6</v>
      </c>
      <c r="L5" s="2" t="s">
        <v>7</v>
      </c>
      <c r="M5" s="2" t="s">
        <v>8</v>
      </c>
      <c r="N5" s="2" t="s">
        <v>9</v>
      </c>
    </row>
    <row r="6" spans="1:14" x14ac:dyDescent="0.2">
      <c r="B6" s="1">
        <v>1</v>
      </c>
      <c r="C6" s="1">
        <v>6.2498776868257631</v>
      </c>
      <c r="D6" s="1">
        <v>1.5248137701248101</v>
      </c>
      <c r="E6" s="1">
        <v>1</v>
      </c>
      <c r="G6" s="1" t="s">
        <v>10</v>
      </c>
      <c r="H6" s="1">
        <v>2.3058444691152555</v>
      </c>
      <c r="J6" s="4">
        <f t="array" ref="J6:J15">MMULT(X,w)+b</f>
        <v>3.5800355094104894</v>
      </c>
      <c r="K6" s="4">
        <f t="shared" ref="K6:K15" si="0">D*y</f>
        <v>3.5800355094104894</v>
      </c>
      <c r="L6" s="4">
        <f t="shared" ref="L6:L15" si="1">-(x_1*w_1+b)/w_2</f>
        <v>-6.4174890047020323</v>
      </c>
      <c r="M6" s="4">
        <f t="shared" ref="M6:M15" si="2">-(x_1*w_1+b+1)/w_2</f>
        <v>-8.6359873279587962</v>
      </c>
      <c r="N6" s="4">
        <f t="shared" ref="N6:N15" si="3">-(x_1*w_1+b-1)/w_2</f>
        <v>-4.1989906814452684</v>
      </c>
    </row>
    <row r="7" spans="1:14" x14ac:dyDescent="0.2">
      <c r="B7" s="1">
        <v>2</v>
      </c>
      <c r="C7" s="1">
        <v>5.4080501717230298</v>
      </c>
      <c r="D7" s="1">
        <v>0.10738796916495</v>
      </c>
      <c r="E7" s="1">
        <v>1</v>
      </c>
      <c r="G7" s="1" t="s">
        <v>11</v>
      </c>
      <c r="H7" s="1">
        <v>0.45075535533062583</v>
      </c>
      <c r="J7" s="4">
        <v>0.99999991919535169</v>
      </c>
      <c r="K7" s="4">
        <f t="shared" si="0"/>
        <v>0.99999991919535169</v>
      </c>
      <c r="L7" s="4">
        <f t="shared" si="1"/>
        <v>-2.1111101748268366</v>
      </c>
      <c r="M7" s="4">
        <f t="shared" si="2"/>
        <v>-4.3296084980836005</v>
      </c>
      <c r="N7" s="4">
        <f t="shared" si="3"/>
        <v>0.10738814842992667</v>
      </c>
    </row>
    <row r="8" spans="1:14" x14ac:dyDescent="0.2">
      <c r="B8" s="1">
        <v>3</v>
      </c>
      <c r="C8" s="1">
        <v>5.2740461769081541</v>
      </c>
      <c r="D8" s="1">
        <v>2.1439908599154194</v>
      </c>
      <c r="E8" s="1">
        <v>1</v>
      </c>
      <c r="G8" s="1" t="s">
        <v>3</v>
      </c>
      <c r="H8" s="1">
        <v>-11.518528360169185</v>
      </c>
      <c r="J8" s="4">
        <v>1.6090172085997292</v>
      </c>
      <c r="K8" s="4">
        <f t="shared" si="0"/>
        <v>1.6090172085997292</v>
      </c>
      <c r="L8" s="4">
        <f t="shared" si="1"/>
        <v>-1.4256111194543586</v>
      </c>
      <c r="M8" s="4">
        <f t="shared" si="2"/>
        <v>-3.6441094427111218</v>
      </c>
      <c r="N8" s="4">
        <f t="shared" si="3"/>
        <v>0.79288720380240496</v>
      </c>
    </row>
    <row r="9" spans="1:14" x14ac:dyDescent="0.2">
      <c r="B9" s="1">
        <v>4</v>
      </c>
      <c r="C9" s="1">
        <v>5.0900771433523344</v>
      </c>
      <c r="D9" s="1">
        <v>1.7339830188527097</v>
      </c>
      <c r="E9" s="1">
        <v>1</v>
      </c>
      <c r="J9" s="4">
        <v>1</v>
      </c>
      <c r="K9" s="4">
        <f t="shared" si="0"/>
        <v>1</v>
      </c>
      <c r="L9" s="4">
        <f t="shared" si="1"/>
        <v>-0.48451530440405177</v>
      </c>
      <c r="M9" s="4">
        <f t="shared" si="2"/>
        <v>-2.7030136276608152</v>
      </c>
      <c r="N9" s="4">
        <f t="shared" si="3"/>
        <v>1.7339830188527117</v>
      </c>
    </row>
    <row r="10" spans="1:14" x14ac:dyDescent="0.2">
      <c r="B10" s="1">
        <v>5</v>
      </c>
      <c r="C10" s="1">
        <v>6.0055127947023212</v>
      </c>
      <c r="D10" s="1">
        <v>1.6275439045144724</v>
      </c>
      <c r="E10" s="1">
        <v>1</v>
      </c>
      <c r="J10" s="4">
        <v>3.0628742326916782</v>
      </c>
      <c r="K10" s="4">
        <f t="shared" si="0"/>
        <v>3.0628742326916782</v>
      </c>
      <c r="L10" s="4">
        <f t="shared" si="1"/>
        <v>-5.1674374450583622</v>
      </c>
      <c r="M10" s="4">
        <f t="shared" si="2"/>
        <v>-7.3859357683151252</v>
      </c>
      <c r="N10" s="4">
        <f t="shared" si="3"/>
        <v>-2.9489391218015983</v>
      </c>
    </row>
    <row r="11" spans="1:14" x14ac:dyDescent="0.2">
      <c r="B11" s="1">
        <v>6</v>
      </c>
      <c r="C11" s="1">
        <v>2.8453430590619204</v>
      </c>
      <c r="D11" s="1">
        <v>0.73282583386346012</v>
      </c>
      <c r="E11" s="1">
        <v>-1</v>
      </c>
      <c r="J11" s="4">
        <v>-4.6272846355571877</v>
      </c>
      <c r="K11" s="4">
        <f t="shared" si="0"/>
        <v>4.6272846355571877</v>
      </c>
      <c r="L11" s="4">
        <f t="shared" si="1"/>
        <v>10.998449039078864</v>
      </c>
      <c r="M11" s="4">
        <f t="shared" si="2"/>
        <v>8.7799507158221015</v>
      </c>
      <c r="N11" s="4">
        <f t="shared" si="3"/>
        <v>13.216947362335628</v>
      </c>
    </row>
    <row r="12" spans="1:14" x14ac:dyDescent="0.2">
      <c r="B12" s="1">
        <v>7</v>
      </c>
      <c r="C12" s="1">
        <v>3.1436867768032437</v>
      </c>
      <c r="D12" s="1">
        <v>1.8504183689536198</v>
      </c>
      <c r="E12" s="1">
        <v>-1</v>
      </c>
      <c r="J12" s="4">
        <v>-3.4355896038386557</v>
      </c>
      <c r="K12" s="4">
        <f t="shared" si="0"/>
        <v>3.4355896038386557</v>
      </c>
      <c r="L12" s="4">
        <f t="shared" si="1"/>
        <v>9.4722681444680443</v>
      </c>
      <c r="M12" s="4">
        <f t="shared" si="2"/>
        <v>7.2537698212112804</v>
      </c>
      <c r="N12" s="4">
        <f t="shared" si="3"/>
        <v>11.690766467724808</v>
      </c>
    </row>
    <row r="13" spans="1:14" x14ac:dyDescent="0.2">
      <c r="B13" s="1">
        <v>8</v>
      </c>
      <c r="C13" s="1">
        <v>4.2711549434799556</v>
      </c>
      <c r="D13" s="1">
        <v>1.486192781546066</v>
      </c>
      <c r="E13" s="1">
        <v>-1</v>
      </c>
      <c r="J13" s="4">
        <v>-1.0000000016760389</v>
      </c>
      <c r="K13" s="4">
        <f t="shared" si="0"/>
        <v>1.0000000016760389</v>
      </c>
      <c r="L13" s="4">
        <f t="shared" si="1"/>
        <v>3.7046911085211196</v>
      </c>
      <c r="M13" s="4">
        <f t="shared" si="2"/>
        <v>1.4861927852643564</v>
      </c>
      <c r="N13" s="4">
        <f t="shared" si="3"/>
        <v>5.9231894317778835</v>
      </c>
    </row>
    <row r="14" spans="1:14" x14ac:dyDescent="0.2">
      <c r="B14" s="1">
        <v>9</v>
      </c>
      <c r="C14" s="1">
        <v>4.06642439351186</v>
      </c>
      <c r="D14" s="1">
        <v>1.4242452222194046</v>
      </c>
      <c r="E14" s="1">
        <v>-1</v>
      </c>
      <c r="J14" s="4">
        <v>-1.5000000020950512</v>
      </c>
      <c r="K14" s="4">
        <f t="shared" si="0"/>
        <v>1.5000000020950512</v>
      </c>
      <c r="L14" s="4">
        <f t="shared" si="1"/>
        <v>4.7519927117524157</v>
      </c>
      <c r="M14" s="4">
        <f t="shared" si="2"/>
        <v>2.5334943884956522</v>
      </c>
      <c r="N14" s="4">
        <f t="shared" si="3"/>
        <v>6.9704910350091787</v>
      </c>
    </row>
    <row r="15" spans="1:14" x14ac:dyDescent="0.2">
      <c r="B15" s="1">
        <v>10</v>
      </c>
      <c r="C15" s="1">
        <v>3.8734205516456299</v>
      </c>
      <c r="D15" s="1">
        <v>3.3734205516456401</v>
      </c>
      <c r="E15" s="1">
        <v>-1</v>
      </c>
      <c r="J15" s="4">
        <v>-1.0664356251630807</v>
      </c>
      <c r="K15" s="4">
        <f t="shared" si="0"/>
        <v>1.0664356251630807</v>
      </c>
      <c r="L15" s="4">
        <f t="shared" si="1"/>
        <v>5.7393061979312119</v>
      </c>
      <c r="M15" s="4">
        <f t="shared" si="2"/>
        <v>3.5208078746744489</v>
      </c>
      <c r="N15" s="4">
        <f t="shared" si="3"/>
        <v>7.9578045211879758</v>
      </c>
    </row>
    <row r="16" spans="1:14" x14ac:dyDescent="0.2">
      <c r="C16" s="3"/>
      <c r="D16" s="3"/>
    </row>
    <row r="17" spans="3:4" x14ac:dyDescent="0.2">
      <c r="C17" s="3"/>
      <c r="D17" s="3"/>
    </row>
    <row r="18" spans="3:4" x14ac:dyDescent="0.2">
      <c r="C18" s="3"/>
      <c r="D18" s="3"/>
    </row>
    <row r="19" spans="3:4" x14ac:dyDescent="0.2">
      <c r="C19" s="3"/>
      <c r="D19" s="3"/>
    </row>
    <row r="20" spans="3:4" x14ac:dyDescent="0.2">
      <c r="C20" s="3"/>
      <c r="D20" s="3"/>
    </row>
    <row r="21" spans="3:4" x14ac:dyDescent="0.2">
      <c r="C21" s="3"/>
      <c r="D21" s="3"/>
    </row>
    <row r="22" spans="3:4" x14ac:dyDescent="0.2">
      <c r="C22" s="3"/>
      <c r="D22" s="3"/>
    </row>
    <row r="23" spans="3:4" x14ac:dyDescent="0.2">
      <c r="C23" s="3"/>
      <c r="D23" s="3"/>
    </row>
    <row r="24" spans="3:4" x14ac:dyDescent="0.2">
      <c r="C24" s="3"/>
      <c r="D24" s="3"/>
    </row>
    <row r="25" spans="3:4" x14ac:dyDescent="0.2">
      <c r="C25" s="3"/>
      <c r="D25" s="3"/>
    </row>
    <row r="26" spans="3:4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236D8-18A3-1146-8AD4-A92CFA7F6AF8}">
  <sheetPr codeName="Sheet11">
    <tabColor rgb="FF00B050"/>
  </sheetPr>
  <dimension ref="A3:N26"/>
  <sheetViews>
    <sheetView workbookViewId="0"/>
  </sheetViews>
  <sheetFormatPr baseColWidth="10" defaultColWidth="8.83203125" defaultRowHeight="15" x14ac:dyDescent="0.2"/>
  <cols>
    <col min="1" max="16384" width="8.83203125" style="1"/>
  </cols>
  <sheetData>
    <row r="3" spans="1:14" x14ac:dyDescent="0.2">
      <c r="G3" s="1" t="s">
        <v>13</v>
      </c>
      <c r="H3" s="5" t="e" cm="1">
        <f t="array" ref="H3">2/MMULT(TRANSPOSE(w),w)</f>
        <v>#VALUE!</v>
      </c>
    </row>
    <row r="5" spans="1:14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6</v>
      </c>
      <c r="L5" s="2" t="s">
        <v>7</v>
      </c>
      <c r="M5" s="2" t="s">
        <v>8</v>
      </c>
      <c r="N5" s="2" t="s">
        <v>9</v>
      </c>
    </row>
    <row r="6" spans="1:14" x14ac:dyDescent="0.2">
      <c r="B6" s="1">
        <v>1</v>
      </c>
      <c r="C6" s="1" cm="1">
        <f t="array" aca="1" ref="C6:D10" ca="1">_xlfn.RANDARRAY(5,2,0,5,0)</f>
        <v>1.9216827563659855</v>
      </c>
      <c r="D6" s="1">
        <f ca="1"/>
        <v>4.8985802034313632</v>
      </c>
      <c r="E6" s="1">
        <v>1</v>
      </c>
      <c r="G6" s="1" t="s">
        <v>10</v>
      </c>
      <c r="H6" s="5"/>
      <c r="J6" s="4" t="e">
        <f t="array" aca="1" ref="J6:J15" ca="1">MMULT(X,w)+b</f>
        <v>#VALUE!</v>
      </c>
      <c r="K6" s="4" t="e">
        <f t="shared" ref="K6:K15" ca="1" si="0">D*y</f>
        <v>#VALUE!</v>
      </c>
      <c r="L6" s="4" t="e">
        <f t="shared" ref="L6:L15" ca="1" si="1">-(x_1*w_1+b)/w_2</f>
        <v>#DIV/0!</v>
      </c>
      <c r="M6" s="4" t="e">
        <f t="shared" ref="M6:M15" ca="1" si="2">-(x_1*w_1+b+1)/w_2</f>
        <v>#DIV/0!</v>
      </c>
      <c r="N6" s="4" t="e">
        <f t="shared" ref="N6:N15" ca="1" si="3">-(x_1*w_1+b-1)/w_2</f>
        <v>#DIV/0!</v>
      </c>
    </row>
    <row r="7" spans="1:14" x14ac:dyDescent="0.2">
      <c r="B7" s="1">
        <v>2</v>
      </c>
      <c r="C7" s="1">
        <f ca="1"/>
        <v>1.9000974815176415</v>
      </c>
      <c r="D7" s="1">
        <f ca="1"/>
        <v>2.3363812389147975</v>
      </c>
      <c r="E7" s="1">
        <v>1</v>
      </c>
      <c r="G7" s="1" t="s">
        <v>11</v>
      </c>
      <c r="H7" s="5"/>
      <c r="J7" s="4" t="e">
        <f ca="1"/>
        <v>#VALUE!</v>
      </c>
      <c r="K7" s="4" t="e">
        <f t="shared" ca="1" si="0"/>
        <v>#VALUE!</v>
      </c>
      <c r="L7" s="4" t="e">
        <f t="shared" ca="1" si="1"/>
        <v>#DIV/0!</v>
      </c>
      <c r="M7" s="4" t="e">
        <f t="shared" ca="1" si="2"/>
        <v>#DIV/0!</v>
      </c>
      <c r="N7" s="4" t="e">
        <f t="shared" ca="1" si="3"/>
        <v>#DIV/0!</v>
      </c>
    </row>
    <row r="8" spans="1:14" x14ac:dyDescent="0.2">
      <c r="B8" s="1">
        <v>3</v>
      </c>
      <c r="C8" s="1">
        <f ca="1"/>
        <v>2.1622634919895338</v>
      </c>
      <c r="D8" s="1">
        <f ca="1"/>
        <v>2.5564495175747552</v>
      </c>
      <c r="E8" s="1">
        <v>1</v>
      </c>
      <c r="G8" s="1" t="s">
        <v>3</v>
      </c>
      <c r="H8" s="5"/>
      <c r="J8" s="4" t="e">
        <f ca="1"/>
        <v>#VALUE!</v>
      </c>
      <c r="K8" s="4" t="e">
        <f t="shared" ca="1" si="0"/>
        <v>#VALUE!</v>
      </c>
      <c r="L8" s="4" t="e">
        <f t="shared" ca="1" si="1"/>
        <v>#DIV/0!</v>
      </c>
      <c r="M8" s="4" t="e">
        <f t="shared" ca="1" si="2"/>
        <v>#DIV/0!</v>
      </c>
      <c r="N8" s="4" t="e">
        <f t="shared" ca="1" si="3"/>
        <v>#DIV/0!</v>
      </c>
    </row>
    <row r="9" spans="1:14" x14ac:dyDescent="0.2">
      <c r="B9" s="1">
        <v>4</v>
      </c>
      <c r="C9" s="1">
        <f ca="1"/>
        <v>3.3323950460528362</v>
      </c>
      <c r="D9" s="1">
        <f ca="1"/>
        <v>1.3709827199094775</v>
      </c>
      <c r="E9" s="1">
        <v>1</v>
      </c>
      <c r="J9" s="4" t="e">
        <f ca="1"/>
        <v>#VALUE!</v>
      </c>
      <c r="K9" s="4" t="e">
        <f t="shared" ca="1" si="0"/>
        <v>#VALUE!</v>
      </c>
      <c r="L9" s="4" t="e">
        <f t="shared" ca="1" si="1"/>
        <v>#DIV/0!</v>
      </c>
      <c r="M9" s="4" t="e">
        <f t="shared" ca="1" si="2"/>
        <v>#DIV/0!</v>
      </c>
      <c r="N9" s="4" t="e">
        <f t="shared" ca="1" si="3"/>
        <v>#DIV/0!</v>
      </c>
    </row>
    <row r="10" spans="1:14" x14ac:dyDescent="0.2">
      <c r="B10" s="1">
        <v>5</v>
      </c>
      <c r="C10" s="1">
        <f ca="1"/>
        <v>1.3954971660348585</v>
      </c>
      <c r="D10" s="1">
        <f ca="1"/>
        <v>2.7955393119490406</v>
      </c>
      <c r="E10" s="1">
        <v>1</v>
      </c>
      <c r="J10" s="4" t="e">
        <f ca="1"/>
        <v>#VALUE!</v>
      </c>
      <c r="K10" s="4" t="e">
        <f t="shared" ca="1" si="0"/>
        <v>#VALUE!</v>
      </c>
      <c r="L10" s="4" t="e">
        <f t="shared" ca="1" si="1"/>
        <v>#DIV/0!</v>
      </c>
      <c r="M10" s="4" t="e">
        <f t="shared" ca="1" si="2"/>
        <v>#DIV/0!</v>
      </c>
      <c r="N10" s="4" t="e">
        <f t="shared" ca="1" si="3"/>
        <v>#DIV/0!</v>
      </c>
    </row>
    <row r="11" spans="1:14" x14ac:dyDescent="0.2">
      <c r="B11" s="1">
        <v>6</v>
      </c>
      <c r="C11" s="1" cm="1">
        <f t="array" aca="1" ref="C11:D15" ca="1">_xlfn.RANDARRAY(5,2,5,10,0)</f>
        <v>7.4931956524952721</v>
      </c>
      <c r="D11" s="1">
        <f ca="1"/>
        <v>8.4939035537617489</v>
      </c>
      <c r="E11" s="1">
        <v>-1</v>
      </c>
      <c r="J11" s="4" t="e">
        <f ca="1"/>
        <v>#VALUE!</v>
      </c>
      <c r="K11" s="4" t="e">
        <f t="shared" ca="1" si="0"/>
        <v>#VALUE!</v>
      </c>
      <c r="L11" s="4" t="e">
        <f t="shared" ca="1" si="1"/>
        <v>#DIV/0!</v>
      </c>
      <c r="M11" s="4" t="e">
        <f t="shared" ca="1" si="2"/>
        <v>#DIV/0!</v>
      </c>
      <c r="N11" s="4" t="e">
        <f t="shared" ca="1" si="3"/>
        <v>#DIV/0!</v>
      </c>
    </row>
    <row r="12" spans="1:14" x14ac:dyDescent="0.2">
      <c r="B12" s="1">
        <v>7</v>
      </c>
      <c r="C12" s="1">
        <f ca="1"/>
        <v>8.4245639507422325</v>
      </c>
      <c r="D12" s="1">
        <f ca="1"/>
        <v>5.6498777146735399</v>
      </c>
      <c r="E12" s="1">
        <v>-1</v>
      </c>
      <c r="J12" s="4" t="e">
        <f ca="1"/>
        <v>#VALUE!</v>
      </c>
      <c r="K12" s="4" t="e">
        <f t="shared" ca="1" si="0"/>
        <v>#VALUE!</v>
      </c>
      <c r="L12" s="4" t="e">
        <f t="shared" ca="1" si="1"/>
        <v>#DIV/0!</v>
      </c>
      <c r="M12" s="4" t="e">
        <f t="shared" ca="1" si="2"/>
        <v>#DIV/0!</v>
      </c>
      <c r="N12" s="4" t="e">
        <f t="shared" ca="1" si="3"/>
        <v>#DIV/0!</v>
      </c>
    </row>
    <row r="13" spans="1:14" x14ac:dyDescent="0.2">
      <c r="B13" s="1">
        <v>8</v>
      </c>
      <c r="C13" s="1">
        <f ca="1"/>
        <v>8.4302301055470394</v>
      </c>
      <c r="D13" s="1">
        <f ca="1"/>
        <v>6.6736696321447244</v>
      </c>
      <c r="E13" s="1">
        <v>-1</v>
      </c>
      <c r="J13" s="4" t="e">
        <f ca="1"/>
        <v>#VALUE!</v>
      </c>
      <c r="K13" s="4" t="e">
        <f t="shared" ca="1" si="0"/>
        <v>#VALUE!</v>
      </c>
      <c r="L13" s="4" t="e">
        <f t="shared" ca="1" si="1"/>
        <v>#DIV/0!</v>
      </c>
      <c r="M13" s="4" t="e">
        <f t="shared" ca="1" si="2"/>
        <v>#DIV/0!</v>
      </c>
      <c r="N13" s="4" t="e">
        <f t="shared" ca="1" si="3"/>
        <v>#DIV/0!</v>
      </c>
    </row>
    <row r="14" spans="1:14" x14ac:dyDescent="0.2">
      <c r="B14" s="1">
        <v>9</v>
      </c>
      <c r="C14" s="1">
        <f ca="1"/>
        <v>6.5543430666287232</v>
      </c>
      <c r="D14" s="1">
        <f ca="1"/>
        <v>9.8494848165454378</v>
      </c>
      <c r="E14" s="1">
        <v>-1</v>
      </c>
      <c r="J14" s="4" t="e">
        <f ca="1"/>
        <v>#VALUE!</v>
      </c>
      <c r="K14" s="4" t="e">
        <f t="shared" ca="1" si="0"/>
        <v>#VALUE!</v>
      </c>
      <c r="L14" s="4" t="e">
        <f t="shared" ca="1" si="1"/>
        <v>#DIV/0!</v>
      </c>
      <c r="M14" s="4" t="e">
        <f t="shared" ca="1" si="2"/>
        <v>#DIV/0!</v>
      </c>
      <c r="N14" s="4" t="e">
        <f t="shared" ca="1" si="3"/>
        <v>#DIV/0!</v>
      </c>
    </row>
    <row r="15" spans="1:14" x14ac:dyDescent="0.2">
      <c r="B15" s="1">
        <v>10</v>
      </c>
      <c r="C15" s="1">
        <f ca="1"/>
        <v>5.8782358601644447</v>
      </c>
      <c r="D15" s="1">
        <f ca="1"/>
        <v>5.2463284426306682</v>
      </c>
      <c r="E15" s="1">
        <v>-1</v>
      </c>
      <c r="J15" s="4" t="e">
        <f ca="1"/>
        <v>#VALUE!</v>
      </c>
      <c r="K15" s="4" t="e">
        <f t="shared" ca="1" si="0"/>
        <v>#VALUE!</v>
      </c>
      <c r="L15" s="4" t="e">
        <f t="shared" ca="1" si="1"/>
        <v>#DIV/0!</v>
      </c>
      <c r="M15" s="4" t="e">
        <f t="shared" ca="1" si="2"/>
        <v>#DIV/0!</v>
      </c>
      <c r="N15" s="4" t="e">
        <f t="shared" ca="1" si="3"/>
        <v>#DIV/0!</v>
      </c>
    </row>
    <row r="16" spans="1:14" x14ac:dyDescent="0.2">
      <c r="C16" s="3"/>
      <c r="D16" s="3"/>
    </row>
    <row r="17" spans="3:4" x14ac:dyDescent="0.2">
      <c r="C17" s="3"/>
      <c r="D17" s="3"/>
    </row>
    <row r="18" spans="3:4" x14ac:dyDescent="0.2">
      <c r="C18" s="3"/>
      <c r="D18" s="3"/>
    </row>
    <row r="19" spans="3:4" x14ac:dyDescent="0.2">
      <c r="C19" s="3"/>
      <c r="D19" s="3"/>
    </row>
    <row r="20" spans="3:4" x14ac:dyDescent="0.2">
      <c r="C20" s="3"/>
      <c r="D20" s="3"/>
    </row>
    <row r="21" spans="3:4" x14ac:dyDescent="0.2">
      <c r="C21" s="3"/>
      <c r="D21" s="3"/>
    </row>
    <row r="22" spans="3:4" x14ac:dyDescent="0.2">
      <c r="C22" s="3"/>
      <c r="D22" s="3"/>
    </row>
    <row r="23" spans="3:4" x14ac:dyDescent="0.2">
      <c r="C23" s="3"/>
      <c r="D23" s="3"/>
    </row>
    <row r="24" spans="3:4" x14ac:dyDescent="0.2">
      <c r="C24" s="3"/>
      <c r="D24" s="3"/>
    </row>
    <row r="25" spans="3:4" x14ac:dyDescent="0.2">
      <c r="C25" s="3"/>
      <c r="D25" s="3"/>
    </row>
    <row r="26" spans="3:4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B885B-9538-D345-90CE-FDE7DBD01EFB}">
  <sheetPr codeName="Sheet16">
    <tabColor rgb="FF00B050"/>
  </sheetPr>
  <dimension ref="A3:Y26"/>
  <sheetViews>
    <sheetView workbookViewId="0"/>
  </sheetViews>
  <sheetFormatPr baseColWidth="10" defaultColWidth="8.83203125" defaultRowHeight="15" x14ac:dyDescent="0.2"/>
  <cols>
    <col min="1" max="16384" width="8.83203125" style="1"/>
  </cols>
  <sheetData>
    <row r="3" spans="1:25" x14ac:dyDescent="0.2">
      <c r="G3" s="1" t="s">
        <v>13</v>
      </c>
      <c r="H3" s="5">
        <f t="array" ref="H3">MMULT(TRANSPOSE(w),w)/2 + l*SUM(Slack)</f>
        <v>13.186107182874608</v>
      </c>
    </row>
    <row r="5" spans="1:25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36</v>
      </c>
      <c r="L5" s="2" t="s">
        <v>6</v>
      </c>
      <c r="M5" s="2" t="s">
        <v>7</v>
      </c>
      <c r="N5" s="2" t="s">
        <v>8</v>
      </c>
      <c r="O5" s="2" t="s">
        <v>9</v>
      </c>
      <c r="Q5" s="2" t="s">
        <v>38</v>
      </c>
      <c r="T5" s="2" t="s">
        <v>37</v>
      </c>
      <c r="U5" s="2" t="s">
        <v>2</v>
      </c>
      <c r="V5" s="2" t="s">
        <v>36</v>
      </c>
    </row>
    <row r="6" spans="1:25" x14ac:dyDescent="0.2">
      <c r="B6" s="1">
        <v>1</v>
      </c>
      <c r="C6" s="4">
        <v>4.4763322093044007</v>
      </c>
      <c r="D6" s="4">
        <v>2.6512201278626844</v>
      </c>
      <c r="E6" s="1">
        <v>-1</v>
      </c>
      <c r="G6" s="1" t="s">
        <v>10</v>
      </c>
      <c r="H6" s="1">
        <v>-2.9280976194241033</v>
      </c>
      <c r="I6" s="4"/>
      <c r="J6" s="4">
        <f t="array" ref="J6:J25">MMULT(X,w)+b</f>
        <v>-1.0000000908373963</v>
      </c>
      <c r="K6" s="15">
        <v>0</v>
      </c>
      <c r="L6" s="4">
        <f t="shared" ref="L6:L25" si="0">D*y+Slack</f>
        <v>1.0000000908373963</v>
      </c>
      <c r="M6" s="4">
        <f t="shared" ref="M6:M25" si="1">-(X1_*w1_+b+y*Slack)/w2_</f>
        <v>2.3402405911912201</v>
      </c>
      <c r="N6" s="4">
        <f t="shared" ref="N6:N25" si="2">-(X1_*w1_+b+y*Slack+1)/w2_</f>
        <v>2.6512200996141151</v>
      </c>
      <c r="O6" s="4">
        <f t="shared" ref="O6:O25" si="3">-(X1_*w1_+b+y*Slack-1)/w2_</f>
        <v>2.0292610827683246</v>
      </c>
      <c r="Q6" s="1">
        <f t="shared" ref="Q6:Q25" si="4">_xlfn.RANK.EQ(C6,X1_)</f>
        <v>1</v>
      </c>
      <c r="R6" s="1">
        <v>1</v>
      </c>
      <c r="S6" s="1">
        <f t="shared" ref="S6:S25" si="5">VLOOKUP(R6,$Q$6:$R$25,2,0)</f>
        <v>1</v>
      </c>
      <c r="T6" s="1">
        <f t="shared" ref="T6:V25" ca="1" si="6">INDEX(INDIRECT(T$5),$S6)</f>
        <v>4.4763322093044007</v>
      </c>
      <c r="U6" s="1">
        <f t="shared" ca="1" si="6"/>
        <v>-1</v>
      </c>
      <c r="V6" s="1">
        <f t="shared" ca="1" si="6"/>
        <v>0</v>
      </c>
      <c r="W6" s="4">
        <f t="shared" ref="W6:W25" ca="1" si="7">-(T6*w1_+b+U6*V6)/w2_</f>
        <v>2.3402405911912201</v>
      </c>
      <c r="X6" s="4">
        <f t="shared" ref="X6:X25" ca="1" si="8">-(T6*w1_+b+U6*V6+1)/w2_</f>
        <v>2.6512200996141151</v>
      </c>
      <c r="Y6" s="4">
        <f t="shared" ref="Y6:Y25" ca="1" si="9">-(T6*w1_+b+U6*V6-1)/w2_</f>
        <v>2.0292610827683246</v>
      </c>
    </row>
    <row r="7" spans="1:25" x14ac:dyDescent="0.2">
      <c r="B7" s="1">
        <v>2</v>
      </c>
      <c r="C7" s="4">
        <v>3.4715727049315857</v>
      </c>
      <c r="D7" s="4">
        <v>3.83966178725455</v>
      </c>
      <c r="E7" s="1">
        <v>-1</v>
      </c>
      <c r="G7" s="1" t="s">
        <v>11</v>
      </c>
      <c r="H7" s="1">
        <v>-3.2156459603123397</v>
      </c>
      <c r="I7" s="4"/>
      <c r="J7" s="4">
        <v>-1.8795737990799637</v>
      </c>
      <c r="K7" s="15">
        <v>0</v>
      </c>
      <c r="L7" s="4">
        <f t="shared" si="0"/>
        <v>1.8795737990799637</v>
      </c>
      <c r="M7" s="4">
        <f t="shared" si="1"/>
        <v>3.25515285117211</v>
      </c>
      <c r="N7" s="4">
        <f t="shared" si="2"/>
        <v>3.566132359595005</v>
      </c>
      <c r="O7" s="4">
        <f t="shared" si="3"/>
        <v>2.9441733427492145</v>
      </c>
      <c r="Q7" s="1">
        <f t="shared" si="4"/>
        <v>9</v>
      </c>
      <c r="R7" s="1">
        <v>2</v>
      </c>
      <c r="S7" s="1">
        <f t="shared" si="5"/>
        <v>3</v>
      </c>
      <c r="T7" s="1">
        <f t="shared" ca="1" si="6"/>
        <v>4.3595322437012829</v>
      </c>
      <c r="U7" s="1">
        <f t="shared" ca="1" si="6"/>
        <v>-1</v>
      </c>
      <c r="V7" s="1">
        <f t="shared" ca="1" si="6"/>
        <v>0</v>
      </c>
      <c r="W7" s="4">
        <f t="shared" ca="1" si="7"/>
        <v>2.4465961121199258</v>
      </c>
      <c r="X7" s="4">
        <f t="shared" ca="1" si="8"/>
        <v>2.7575756205428208</v>
      </c>
      <c r="Y7" s="4">
        <f t="shared" ca="1" si="9"/>
        <v>2.1356166036970308</v>
      </c>
    </row>
    <row r="8" spans="1:25" x14ac:dyDescent="0.2">
      <c r="B8" s="1">
        <v>3</v>
      </c>
      <c r="C8" s="4">
        <v>4.3595322437012829</v>
      </c>
      <c r="D8" s="4">
        <v>3.0076659020723757</v>
      </c>
      <c r="E8" s="1">
        <v>-1</v>
      </c>
      <c r="G8" s="1" t="s">
        <v>3</v>
      </c>
      <c r="H8" s="1">
        <v>20.632522889038661</v>
      </c>
      <c r="I8" s="4"/>
      <c r="J8" s="4">
        <v>-1.8042018035138909</v>
      </c>
      <c r="K8" s="15">
        <v>0</v>
      </c>
      <c r="L8" s="4">
        <f t="shared" si="0"/>
        <v>1.8042018035138909</v>
      </c>
      <c r="M8" s="4">
        <f t="shared" si="1"/>
        <v>2.4465961121199258</v>
      </c>
      <c r="N8" s="4">
        <f t="shared" si="2"/>
        <v>2.7575756205428208</v>
      </c>
      <c r="O8" s="4">
        <f t="shared" si="3"/>
        <v>2.1356166036970308</v>
      </c>
      <c r="Q8" s="1">
        <f t="shared" si="4"/>
        <v>2</v>
      </c>
      <c r="R8" s="1">
        <v>3</v>
      </c>
      <c r="S8" s="1">
        <f t="shared" si="5"/>
        <v>9</v>
      </c>
      <c r="T8" s="1">
        <f t="shared" ca="1" si="6"/>
        <v>4.1292585811775586</v>
      </c>
      <c r="U8" s="1">
        <f t="shared" ca="1" si="6"/>
        <v>-1</v>
      </c>
      <c r="V8" s="1">
        <f t="shared" ca="1" si="6"/>
        <v>0</v>
      </c>
      <c r="W8" s="4">
        <f t="shared" ca="1" si="7"/>
        <v>2.6562783257011415</v>
      </c>
      <c r="X8" s="4">
        <f t="shared" ca="1" si="8"/>
        <v>2.9672578341240365</v>
      </c>
      <c r="Y8" s="4">
        <f t="shared" ca="1" si="9"/>
        <v>2.3452988172782461</v>
      </c>
    </row>
    <row r="9" spans="1:25" x14ac:dyDescent="0.2">
      <c r="B9" s="1">
        <v>4</v>
      </c>
      <c r="C9" s="4">
        <v>4.1267744133304527</v>
      </c>
      <c r="D9" s="4">
        <v>3.1777929940319876</v>
      </c>
      <c r="E9" s="1">
        <v>-1</v>
      </c>
      <c r="G9" s="16" t="s">
        <v>35</v>
      </c>
      <c r="H9" s="1">
        <v>10</v>
      </c>
      <c r="I9" s="4"/>
      <c r="J9" s="4">
        <v>-1.669732650502354</v>
      </c>
      <c r="K9" s="15">
        <v>0</v>
      </c>
      <c r="L9" s="4">
        <f t="shared" si="0"/>
        <v>1.669732650502354</v>
      </c>
      <c r="M9" s="4">
        <f t="shared" si="1"/>
        <v>2.6585403551811075</v>
      </c>
      <c r="N9" s="4">
        <f t="shared" si="2"/>
        <v>2.9695198636040026</v>
      </c>
      <c r="O9" s="4">
        <f t="shared" si="3"/>
        <v>2.3475608467582125</v>
      </c>
      <c r="Q9" s="1">
        <f t="shared" si="4"/>
        <v>4</v>
      </c>
      <c r="R9" s="1">
        <v>4</v>
      </c>
      <c r="S9" s="1">
        <f t="shared" si="5"/>
        <v>4</v>
      </c>
      <c r="T9" s="1">
        <f t="shared" ca="1" si="6"/>
        <v>4.1267744133304527</v>
      </c>
      <c r="U9" s="1">
        <f t="shared" ca="1" si="6"/>
        <v>-1</v>
      </c>
      <c r="V9" s="1">
        <f t="shared" ca="1" si="6"/>
        <v>0</v>
      </c>
      <c r="W9" s="4">
        <f t="shared" ca="1" si="7"/>
        <v>2.6585403551811075</v>
      </c>
      <c r="X9" s="4">
        <f t="shared" ca="1" si="8"/>
        <v>2.9695198636040026</v>
      </c>
      <c r="Y9" s="4">
        <f t="shared" ca="1" si="9"/>
        <v>2.3475608467582125</v>
      </c>
    </row>
    <row r="10" spans="1:25" x14ac:dyDescent="0.2">
      <c r="B10" s="1">
        <v>5</v>
      </c>
      <c r="C10" s="4">
        <v>3.8828688362006614</v>
      </c>
      <c r="D10" s="4">
        <v>3.3273209765684024</v>
      </c>
      <c r="E10" s="1">
        <v>-1</v>
      </c>
      <c r="I10" s="4"/>
      <c r="J10" s="4">
        <v>-1.4363823637412239</v>
      </c>
      <c r="K10" s="15">
        <v>0</v>
      </c>
      <c r="L10" s="4">
        <f t="shared" si="0"/>
        <v>1.4363823637412239</v>
      </c>
      <c r="M10" s="4">
        <f t="shared" si="1"/>
        <v>2.8806354951848396</v>
      </c>
      <c r="N10" s="4">
        <f t="shared" si="2"/>
        <v>3.1916150036077346</v>
      </c>
      <c r="O10" s="4">
        <f t="shared" si="3"/>
        <v>2.5696559867619446</v>
      </c>
      <c r="Q10" s="1">
        <f t="shared" si="4"/>
        <v>5</v>
      </c>
      <c r="R10" s="1">
        <v>5</v>
      </c>
      <c r="S10" s="1">
        <f t="shared" si="5"/>
        <v>5</v>
      </c>
      <c r="T10" s="1">
        <f t="shared" ca="1" si="6"/>
        <v>3.8828688362006614</v>
      </c>
      <c r="U10" s="1">
        <f t="shared" ca="1" si="6"/>
        <v>-1</v>
      </c>
      <c r="V10" s="1">
        <f t="shared" ca="1" si="6"/>
        <v>0</v>
      </c>
      <c r="W10" s="4">
        <f t="shared" ca="1" si="7"/>
        <v>2.8806354951848396</v>
      </c>
      <c r="X10" s="4">
        <f t="shared" ca="1" si="8"/>
        <v>3.1916150036077346</v>
      </c>
      <c r="Y10" s="4">
        <f t="shared" ca="1" si="9"/>
        <v>2.5696559867619446</v>
      </c>
    </row>
    <row r="11" spans="1:25" x14ac:dyDescent="0.2">
      <c r="B11" s="1">
        <v>6</v>
      </c>
      <c r="C11" s="4">
        <v>3.7512837291528354</v>
      </c>
      <c r="D11" s="4">
        <v>3.6103071164298739</v>
      </c>
      <c r="E11" s="1">
        <v>-1</v>
      </c>
      <c r="I11" s="4"/>
      <c r="J11" s="4">
        <v>-1.9610715625127462</v>
      </c>
      <c r="K11" s="15">
        <v>0</v>
      </c>
      <c r="L11" s="4">
        <f t="shared" si="0"/>
        <v>1.9610715625127462</v>
      </c>
      <c r="M11" s="4">
        <f t="shared" si="1"/>
        <v>3.0004540459375413</v>
      </c>
      <c r="N11" s="4">
        <f t="shared" si="2"/>
        <v>3.3114335543604367</v>
      </c>
      <c r="O11" s="4">
        <f t="shared" si="3"/>
        <v>2.6894745375146463</v>
      </c>
      <c r="Q11" s="1">
        <f t="shared" si="4"/>
        <v>7</v>
      </c>
      <c r="R11" s="1">
        <v>6</v>
      </c>
      <c r="S11" s="1">
        <f t="shared" si="5"/>
        <v>11</v>
      </c>
      <c r="T11" s="1">
        <f t="shared" ca="1" si="6"/>
        <v>3.8757916942808199</v>
      </c>
      <c r="U11" s="1">
        <f t="shared" ca="1" si="6"/>
        <v>1</v>
      </c>
      <c r="V11" s="1">
        <f t="shared" ca="1" si="6"/>
        <v>0</v>
      </c>
      <c r="W11" s="4">
        <f t="shared" ca="1" si="7"/>
        <v>2.8870797874556842</v>
      </c>
      <c r="X11" s="4">
        <f t="shared" ca="1" si="8"/>
        <v>3.1980592958785796</v>
      </c>
      <c r="Y11" s="4">
        <f t="shared" ca="1" si="9"/>
        <v>2.5761002790327892</v>
      </c>
    </row>
    <row r="12" spans="1:25" x14ac:dyDescent="0.2">
      <c r="B12" s="1">
        <v>7</v>
      </c>
      <c r="C12" s="4">
        <v>3.4660919568697839</v>
      </c>
      <c r="D12" s="4">
        <v>3.7462312695779567</v>
      </c>
      <c r="E12" s="1">
        <v>-1</v>
      </c>
      <c r="I12" s="4"/>
      <c r="J12" s="4">
        <v>-1.5630861669909102</v>
      </c>
      <c r="K12" s="15">
        <v>0</v>
      </c>
      <c r="L12" s="4">
        <f t="shared" si="0"/>
        <v>1.5630861669909102</v>
      </c>
      <c r="M12" s="4">
        <f t="shared" si="1"/>
        <v>3.2601435017444964</v>
      </c>
      <c r="N12" s="4">
        <f t="shared" si="2"/>
        <v>3.5711230101673914</v>
      </c>
      <c r="O12" s="4">
        <f t="shared" si="3"/>
        <v>2.949163993321601</v>
      </c>
      <c r="Q12" s="1">
        <f t="shared" si="4"/>
        <v>10</v>
      </c>
      <c r="R12" s="1">
        <v>7</v>
      </c>
      <c r="S12" s="1">
        <f t="shared" si="5"/>
        <v>6</v>
      </c>
      <c r="T12" s="1">
        <f t="shared" ca="1" si="6"/>
        <v>3.7512837291528354</v>
      </c>
      <c r="U12" s="1">
        <f t="shared" ca="1" si="6"/>
        <v>-1</v>
      </c>
      <c r="V12" s="1">
        <f t="shared" ca="1" si="6"/>
        <v>0</v>
      </c>
      <c r="W12" s="4">
        <f t="shared" ca="1" si="7"/>
        <v>3.0004540459375413</v>
      </c>
      <c r="X12" s="4">
        <f t="shared" ca="1" si="8"/>
        <v>3.3114335543604367</v>
      </c>
      <c r="Y12" s="4">
        <f t="shared" ca="1" si="9"/>
        <v>2.6894745375146463</v>
      </c>
    </row>
    <row r="13" spans="1:25" x14ac:dyDescent="0.2">
      <c r="B13" s="1">
        <v>8</v>
      </c>
      <c r="C13" s="4">
        <v>3.7464137915975231</v>
      </c>
      <c r="D13" s="4">
        <v>3.8760645876299011</v>
      </c>
      <c r="E13" s="1">
        <v>-1</v>
      </c>
      <c r="I13" s="4"/>
      <c r="J13" s="4">
        <v>-2.8013938486374812</v>
      </c>
      <c r="K13" s="15">
        <v>0</v>
      </c>
      <c r="L13" s="4">
        <f t="shared" si="0"/>
        <v>2.8013938486374812</v>
      </c>
      <c r="M13" s="4">
        <f t="shared" si="1"/>
        <v>3.004888505681695</v>
      </c>
      <c r="N13" s="4">
        <f t="shared" si="2"/>
        <v>3.31586801410459</v>
      </c>
      <c r="O13" s="4">
        <f t="shared" si="3"/>
        <v>2.6939089972587995</v>
      </c>
      <c r="Q13" s="1">
        <f t="shared" si="4"/>
        <v>8</v>
      </c>
      <c r="R13" s="1">
        <v>8</v>
      </c>
      <c r="S13" s="1">
        <f t="shared" si="5"/>
        <v>8</v>
      </c>
      <c r="T13" s="1">
        <f t="shared" ca="1" si="6"/>
        <v>3.7464137915975231</v>
      </c>
      <c r="U13" s="1">
        <f t="shared" ca="1" si="6"/>
        <v>-1</v>
      </c>
      <c r="V13" s="1">
        <f t="shared" ca="1" si="6"/>
        <v>0</v>
      </c>
      <c r="W13" s="4">
        <f t="shared" ca="1" si="7"/>
        <v>3.004888505681695</v>
      </c>
      <c r="X13" s="4">
        <f t="shared" ca="1" si="8"/>
        <v>3.31586801410459</v>
      </c>
      <c r="Y13" s="4">
        <f t="shared" ca="1" si="9"/>
        <v>2.6939089972587995</v>
      </c>
    </row>
    <row r="14" spans="1:25" x14ac:dyDescent="0.2">
      <c r="B14" s="1">
        <v>9</v>
      </c>
      <c r="C14" s="4">
        <v>4.1292585811775586</v>
      </c>
      <c r="D14" s="4">
        <v>3.8808912668824447</v>
      </c>
      <c r="E14" s="1">
        <v>-1</v>
      </c>
      <c r="I14" s="4"/>
      <c r="J14" s="4">
        <v>-3.9379216572558704</v>
      </c>
      <c r="K14" s="15">
        <v>0</v>
      </c>
      <c r="L14" s="4">
        <f t="shared" si="0"/>
        <v>3.9379216572558704</v>
      </c>
      <c r="M14" s="4">
        <f t="shared" si="1"/>
        <v>2.6562783257011415</v>
      </c>
      <c r="N14" s="4">
        <f t="shared" si="2"/>
        <v>2.9672578341240365</v>
      </c>
      <c r="O14" s="4">
        <f t="shared" si="3"/>
        <v>2.3452988172782461</v>
      </c>
      <c r="Q14" s="1">
        <f t="shared" si="4"/>
        <v>3</v>
      </c>
      <c r="R14" s="1">
        <v>9</v>
      </c>
      <c r="S14" s="1">
        <f t="shared" si="5"/>
        <v>2</v>
      </c>
      <c r="T14" s="1">
        <f t="shared" ca="1" si="6"/>
        <v>3.4715727049315857</v>
      </c>
      <c r="U14" s="1">
        <f t="shared" ca="1" si="6"/>
        <v>-1</v>
      </c>
      <c r="V14" s="1">
        <f t="shared" ca="1" si="6"/>
        <v>0</v>
      </c>
      <c r="W14" s="4">
        <f t="shared" ca="1" si="7"/>
        <v>3.25515285117211</v>
      </c>
      <c r="X14" s="4">
        <f t="shared" ca="1" si="8"/>
        <v>3.566132359595005</v>
      </c>
      <c r="Y14" s="4">
        <f t="shared" ca="1" si="9"/>
        <v>2.9441733427492145</v>
      </c>
    </row>
    <row r="15" spans="1:25" x14ac:dyDescent="0.2">
      <c r="B15" s="1">
        <v>10</v>
      </c>
      <c r="C15" s="4">
        <v>2.9875016913684602</v>
      </c>
      <c r="D15" s="4">
        <v>4.0069170973144139</v>
      </c>
      <c r="E15" s="1">
        <v>-1</v>
      </c>
      <c r="I15" s="4"/>
      <c r="J15" s="4">
        <v>-1.0000004787683494</v>
      </c>
      <c r="K15" s="15">
        <v>0</v>
      </c>
      <c r="L15" s="4">
        <f t="shared" si="0"/>
        <v>1.0000004787683494</v>
      </c>
      <c r="M15" s="4">
        <f t="shared" si="1"/>
        <v>3.6959374400043723</v>
      </c>
      <c r="N15" s="4">
        <f t="shared" si="2"/>
        <v>4.0069169484272678</v>
      </c>
      <c r="O15" s="4">
        <f t="shared" si="3"/>
        <v>3.3849579315814768</v>
      </c>
      <c r="Q15" s="1">
        <f t="shared" si="4"/>
        <v>17</v>
      </c>
      <c r="R15" s="1">
        <v>10</v>
      </c>
      <c r="S15" s="1">
        <f t="shared" si="5"/>
        <v>7</v>
      </c>
      <c r="T15" s="1">
        <f t="shared" ca="1" si="6"/>
        <v>3.4660919568697839</v>
      </c>
      <c r="U15" s="1">
        <f t="shared" ca="1" si="6"/>
        <v>-1</v>
      </c>
      <c r="V15" s="1">
        <f t="shared" ca="1" si="6"/>
        <v>0</v>
      </c>
      <c r="W15" s="4">
        <f t="shared" ca="1" si="7"/>
        <v>3.2601435017444964</v>
      </c>
      <c r="X15" s="4">
        <f t="shared" ca="1" si="8"/>
        <v>3.5711230101673914</v>
      </c>
      <c r="Y15" s="4">
        <f t="shared" ca="1" si="9"/>
        <v>2.949163993321601</v>
      </c>
    </row>
    <row r="16" spans="1:25" x14ac:dyDescent="0.2">
      <c r="B16" s="1">
        <v>11</v>
      </c>
      <c r="C16" s="4">
        <v>3.8757916942808199</v>
      </c>
      <c r="D16" s="4">
        <v>2.0146726206349053</v>
      </c>
      <c r="E16" s="1">
        <v>1</v>
      </c>
      <c r="I16" s="4"/>
      <c r="J16" s="4">
        <v>2.8053525817347733</v>
      </c>
      <c r="K16" s="15">
        <v>0</v>
      </c>
      <c r="L16" s="4">
        <f t="shared" si="0"/>
        <v>2.8053525817347733</v>
      </c>
      <c r="M16" s="4">
        <f t="shared" si="1"/>
        <v>2.8870797874556842</v>
      </c>
      <c r="N16" s="4">
        <f t="shared" si="2"/>
        <v>3.1980592958785796</v>
      </c>
      <c r="O16" s="4">
        <f t="shared" si="3"/>
        <v>2.5761002790327892</v>
      </c>
      <c r="Q16" s="1">
        <f t="shared" si="4"/>
        <v>6</v>
      </c>
      <c r="R16" s="1">
        <v>11</v>
      </c>
      <c r="S16" s="1">
        <f t="shared" si="5"/>
        <v>12</v>
      </c>
      <c r="T16" s="1">
        <f t="shared" ca="1" si="6"/>
        <v>3.465665667176772</v>
      </c>
      <c r="U16" s="1">
        <f t="shared" ca="1" si="6"/>
        <v>1</v>
      </c>
      <c r="V16" s="1">
        <f t="shared" ca="1" si="6"/>
        <v>0</v>
      </c>
      <c r="W16" s="4">
        <f t="shared" ca="1" si="7"/>
        <v>3.2605316719133204</v>
      </c>
      <c r="X16" s="4">
        <f t="shared" ca="1" si="8"/>
        <v>3.5715111803362154</v>
      </c>
      <c r="Y16" s="4">
        <f t="shared" ca="1" si="9"/>
        <v>2.9495521634904254</v>
      </c>
    </row>
    <row r="17" spans="2:25" x14ac:dyDescent="0.2">
      <c r="B17" s="1">
        <v>12</v>
      </c>
      <c r="C17" s="4">
        <v>3.465665667176772</v>
      </c>
      <c r="D17" s="4">
        <v>2.3479677549588307</v>
      </c>
      <c r="E17" s="1">
        <v>1</v>
      </c>
      <c r="I17" s="4"/>
      <c r="J17" s="4">
        <v>2.9344824730815091</v>
      </c>
      <c r="K17" s="15">
        <v>0</v>
      </c>
      <c r="L17" s="4">
        <f t="shared" si="0"/>
        <v>2.9344824730815091</v>
      </c>
      <c r="M17" s="4">
        <f t="shared" si="1"/>
        <v>3.2605316719133204</v>
      </c>
      <c r="N17" s="4">
        <f t="shared" si="2"/>
        <v>3.5715111803362154</v>
      </c>
      <c r="O17" s="4">
        <f t="shared" si="3"/>
        <v>2.9495521634904254</v>
      </c>
      <c r="Q17" s="1">
        <f t="shared" si="4"/>
        <v>11</v>
      </c>
      <c r="R17" s="1">
        <v>12</v>
      </c>
      <c r="S17" s="1">
        <f t="shared" si="5"/>
        <v>14</v>
      </c>
      <c r="T17" s="1">
        <f t="shared" ca="1" si="6"/>
        <v>3.1722681552129193</v>
      </c>
      <c r="U17" s="1">
        <f t="shared" ca="1" si="6"/>
        <v>1</v>
      </c>
      <c r="V17" s="1">
        <f t="shared" ca="1" si="6"/>
        <v>0</v>
      </c>
      <c r="W17" s="4">
        <f t="shared" ca="1" si="7"/>
        <v>3.5276930966874791</v>
      </c>
      <c r="X17" s="4">
        <f t="shared" ca="1" si="8"/>
        <v>3.8386726051103741</v>
      </c>
      <c r="Y17" s="4">
        <f t="shared" ca="1" si="9"/>
        <v>3.2167135882645841</v>
      </c>
    </row>
    <row r="18" spans="2:25" x14ac:dyDescent="0.2">
      <c r="B18" s="1">
        <v>13</v>
      </c>
      <c r="C18" s="4">
        <v>3.1687333124076749</v>
      </c>
      <c r="D18" s="4">
        <v>2.6586527941634088</v>
      </c>
      <c r="E18" s="1">
        <v>1</v>
      </c>
      <c r="I18" s="4"/>
      <c r="J18" s="4">
        <v>2.8048763029632156</v>
      </c>
      <c r="K18" s="15">
        <v>0</v>
      </c>
      <c r="L18" s="4">
        <f t="shared" si="0"/>
        <v>2.8048763029632156</v>
      </c>
      <c r="M18" s="4">
        <f t="shared" si="1"/>
        <v>3.5309118480459372</v>
      </c>
      <c r="N18" s="4">
        <f t="shared" si="2"/>
        <v>3.8418913564688322</v>
      </c>
      <c r="O18" s="4">
        <f t="shared" si="3"/>
        <v>3.2199323396230422</v>
      </c>
      <c r="Q18" s="1">
        <f t="shared" si="4"/>
        <v>14</v>
      </c>
      <c r="R18" s="1">
        <v>13</v>
      </c>
      <c r="S18" s="1">
        <f t="shared" si="5"/>
        <v>20</v>
      </c>
      <c r="T18" s="1">
        <f t="shared" ca="1" si="6"/>
        <v>3.1718613236336335</v>
      </c>
      <c r="U18" s="1">
        <f t="shared" ca="1" si="6"/>
        <v>1</v>
      </c>
      <c r="V18" s="1">
        <f t="shared" ca="1" si="6"/>
        <v>0</v>
      </c>
      <c r="W18" s="4">
        <f t="shared" ca="1" si="7"/>
        <v>3.528063548719051</v>
      </c>
      <c r="X18" s="4">
        <f t="shared" ca="1" si="8"/>
        <v>3.8390430571419465</v>
      </c>
      <c r="Y18" s="4">
        <f t="shared" ca="1" si="9"/>
        <v>3.217084040296156</v>
      </c>
    </row>
    <row r="19" spans="2:25" x14ac:dyDescent="0.2">
      <c r="B19" s="1">
        <v>14</v>
      </c>
      <c r="C19" s="4">
        <v>3.1722681552129193</v>
      </c>
      <c r="D19" s="4">
        <v>2.8305648242400991</v>
      </c>
      <c r="E19" s="1">
        <v>1</v>
      </c>
      <c r="I19" s="4"/>
      <c r="J19" s="4">
        <v>2.2417177131149373</v>
      </c>
      <c r="K19" s="15">
        <v>0</v>
      </c>
      <c r="L19" s="4">
        <f t="shared" si="0"/>
        <v>2.2417177131149373</v>
      </c>
      <c r="M19" s="4">
        <f t="shared" si="1"/>
        <v>3.5276930966874791</v>
      </c>
      <c r="N19" s="4">
        <f t="shared" si="2"/>
        <v>3.8386726051103741</v>
      </c>
      <c r="O19" s="4">
        <f t="shared" si="3"/>
        <v>3.2167135882645841</v>
      </c>
      <c r="Q19" s="1">
        <f t="shared" si="4"/>
        <v>12</v>
      </c>
      <c r="R19" s="1">
        <v>14</v>
      </c>
      <c r="S19" s="1">
        <f t="shared" si="5"/>
        <v>13</v>
      </c>
      <c r="T19" s="1">
        <f t="shared" ca="1" si="6"/>
        <v>3.1687333124076749</v>
      </c>
      <c r="U19" s="1">
        <f t="shared" ca="1" si="6"/>
        <v>1</v>
      </c>
      <c r="V19" s="1">
        <f t="shared" ca="1" si="6"/>
        <v>0</v>
      </c>
      <c r="W19" s="4">
        <f t="shared" ca="1" si="7"/>
        <v>3.5309118480459372</v>
      </c>
      <c r="X19" s="4">
        <f t="shared" ca="1" si="8"/>
        <v>3.8418913564688322</v>
      </c>
      <c r="Y19" s="4">
        <f t="shared" ca="1" si="9"/>
        <v>3.2199323396230422</v>
      </c>
    </row>
    <row r="20" spans="2:25" x14ac:dyDescent="0.2">
      <c r="B20" s="1">
        <v>15</v>
      </c>
      <c r="C20" s="4">
        <v>3.0050463840992148</v>
      </c>
      <c r="D20" s="4">
        <v>3.015753137280111</v>
      </c>
      <c r="E20" s="1">
        <v>1</v>
      </c>
      <c r="I20" s="4"/>
      <c r="J20" s="4">
        <v>2.1358593323046868</v>
      </c>
      <c r="K20" s="15">
        <v>0</v>
      </c>
      <c r="L20" s="4">
        <f t="shared" si="0"/>
        <v>2.1358593323046868</v>
      </c>
      <c r="M20" s="4">
        <f t="shared" si="1"/>
        <v>3.6799616225006755</v>
      </c>
      <c r="N20" s="4">
        <f t="shared" si="2"/>
        <v>3.9909411309235705</v>
      </c>
      <c r="O20" s="4">
        <f t="shared" si="3"/>
        <v>3.3689821140777805</v>
      </c>
      <c r="Q20" s="1">
        <f t="shared" si="4"/>
        <v>16</v>
      </c>
      <c r="R20" s="1">
        <v>15</v>
      </c>
      <c r="S20" s="1">
        <f t="shared" si="5"/>
        <v>19</v>
      </c>
      <c r="T20" s="1">
        <f t="shared" ca="1" si="6"/>
        <v>3.0135391648995955</v>
      </c>
      <c r="U20" s="1">
        <f t="shared" ca="1" si="6"/>
        <v>1</v>
      </c>
      <c r="V20" s="1">
        <f t="shared" ca="1" si="6"/>
        <v>0.3729039877399522</v>
      </c>
      <c r="W20" s="4">
        <f t="shared" ca="1" si="7"/>
        <v>3.7881937788983477</v>
      </c>
      <c r="X20" s="4">
        <f t="shared" ca="1" si="8"/>
        <v>4.0991732873212428</v>
      </c>
      <c r="Y20" s="4">
        <f t="shared" ca="1" si="9"/>
        <v>3.4772142704754523</v>
      </c>
    </row>
    <row r="21" spans="2:25" x14ac:dyDescent="0.2">
      <c r="B21" s="1">
        <v>16</v>
      </c>
      <c r="C21" s="4">
        <v>2.8285407924346484</v>
      </c>
      <c r="D21" s="4">
        <v>3.1678549038253165</v>
      </c>
      <c r="E21" s="1">
        <v>1</v>
      </c>
      <c r="I21" s="4"/>
      <c r="J21" s="4">
        <v>2.1635795039252841</v>
      </c>
      <c r="K21" s="15">
        <v>0</v>
      </c>
      <c r="L21" s="4">
        <f t="shared" si="0"/>
        <v>2.1635795039252841</v>
      </c>
      <c r="M21" s="4">
        <f t="shared" si="1"/>
        <v>3.8406837943898533</v>
      </c>
      <c r="N21" s="4">
        <f t="shared" si="2"/>
        <v>4.1516633028127483</v>
      </c>
      <c r="O21" s="4">
        <f t="shared" si="3"/>
        <v>3.5297042859669583</v>
      </c>
      <c r="Q21" s="1">
        <f t="shared" si="4"/>
        <v>18</v>
      </c>
      <c r="R21" s="1">
        <v>16</v>
      </c>
      <c r="S21" s="1">
        <f t="shared" si="5"/>
        <v>15</v>
      </c>
      <c r="T21" s="1">
        <f t="shared" ca="1" si="6"/>
        <v>3.0050463840992148</v>
      </c>
      <c r="U21" s="1">
        <f t="shared" ca="1" si="6"/>
        <v>1</v>
      </c>
      <c r="V21" s="1">
        <f t="shared" ca="1" si="6"/>
        <v>0</v>
      </c>
      <c r="W21" s="4">
        <f t="shared" ca="1" si="7"/>
        <v>3.6799616225006755</v>
      </c>
      <c r="X21" s="4">
        <f t="shared" ca="1" si="8"/>
        <v>3.9909411309235705</v>
      </c>
      <c r="Y21" s="4">
        <f t="shared" ca="1" si="9"/>
        <v>3.3689821140777805</v>
      </c>
    </row>
    <row r="22" spans="2:25" x14ac:dyDescent="0.2">
      <c r="B22" s="1">
        <v>17</v>
      </c>
      <c r="C22" s="4">
        <v>2.251387487094219</v>
      </c>
      <c r="D22" s="4">
        <v>3.3283640405899484</v>
      </c>
      <c r="E22" s="1">
        <v>1</v>
      </c>
      <c r="I22" s="4"/>
      <c r="J22" s="4">
        <v>3.3374001661049419</v>
      </c>
      <c r="K22" s="15">
        <v>0</v>
      </c>
      <c r="L22" s="4">
        <f t="shared" si="0"/>
        <v>3.3374001661049419</v>
      </c>
      <c r="M22" s="4">
        <f t="shared" si="1"/>
        <v>4.3662271036557518</v>
      </c>
      <c r="N22" s="4">
        <f t="shared" si="2"/>
        <v>4.6772066120786464</v>
      </c>
      <c r="O22" s="4">
        <f t="shared" si="3"/>
        <v>4.0552475952328564</v>
      </c>
      <c r="Q22" s="1">
        <f t="shared" si="4"/>
        <v>20</v>
      </c>
      <c r="R22" s="1">
        <v>17</v>
      </c>
      <c r="S22" s="1">
        <f t="shared" si="5"/>
        <v>10</v>
      </c>
      <c r="T22" s="1">
        <f t="shared" ca="1" si="6"/>
        <v>2.9875016913684602</v>
      </c>
      <c r="U22" s="1">
        <f t="shared" ca="1" si="6"/>
        <v>-1</v>
      </c>
      <c r="V22" s="1">
        <f t="shared" ca="1" si="6"/>
        <v>0</v>
      </c>
      <c r="W22" s="4">
        <f t="shared" ca="1" si="7"/>
        <v>3.6959374400043723</v>
      </c>
      <c r="X22" s="4">
        <f t="shared" ca="1" si="8"/>
        <v>4.0069169484272678</v>
      </c>
      <c r="Y22" s="4">
        <f t="shared" ca="1" si="9"/>
        <v>3.3849579315814768</v>
      </c>
    </row>
    <row r="23" spans="2:25" x14ac:dyDescent="0.2">
      <c r="B23" s="1">
        <v>18</v>
      </c>
      <c r="C23" s="4">
        <v>2.6526744175617383</v>
      </c>
      <c r="D23" s="4">
        <v>3.4683854619857781</v>
      </c>
      <c r="E23" s="1">
        <v>1</v>
      </c>
      <c r="I23" s="4"/>
      <c r="J23" s="4">
        <v>1.7121335422283011</v>
      </c>
      <c r="K23" s="15">
        <v>0</v>
      </c>
      <c r="L23" s="4">
        <f t="shared" si="0"/>
        <v>1.7121335422283011</v>
      </c>
      <c r="M23" s="4">
        <f t="shared" si="1"/>
        <v>4.0008239093022855</v>
      </c>
      <c r="N23" s="4">
        <f t="shared" si="2"/>
        <v>4.3118034177251801</v>
      </c>
      <c r="O23" s="4">
        <f t="shared" si="3"/>
        <v>3.68984440087939</v>
      </c>
      <c r="Q23" s="1">
        <f t="shared" si="4"/>
        <v>19</v>
      </c>
      <c r="R23" s="1">
        <v>18</v>
      </c>
      <c r="S23" s="1">
        <f t="shared" si="5"/>
        <v>16</v>
      </c>
      <c r="T23" s="1">
        <f t="shared" ca="1" si="6"/>
        <v>2.8285407924346484</v>
      </c>
      <c r="U23" s="1">
        <f t="shared" ca="1" si="6"/>
        <v>1</v>
      </c>
      <c r="V23" s="1">
        <f t="shared" ca="1" si="6"/>
        <v>0</v>
      </c>
      <c r="W23" s="4">
        <f t="shared" ca="1" si="7"/>
        <v>3.8406837943898533</v>
      </c>
      <c r="X23" s="4">
        <f t="shared" ca="1" si="8"/>
        <v>4.1516633028127483</v>
      </c>
      <c r="Y23" s="4">
        <f t="shared" ca="1" si="9"/>
        <v>3.5297042859669583</v>
      </c>
    </row>
    <row r="24" spans="2:25" x14ac:dyDescent="0.2">
      <c r="B24" s="1">
        <v>19</v>
      </c>
      <c r="C24" s="4">
        <v>3.0135391648995955</v>
      </c>
      <c r="D24" s="4">
        <v>3.4772142234001819</v>
      </c>
      <c r="E24" s="1">
        <v>1</v>
      </c>
      <c r="I24" s="4"/>
      <c r="J24" s="4">
        <v>0.62709616363745013</v>
      </c>
      <c r="K24" s="15">
        <v>0.3729039877399522</v>
      </c>
      <c r="L24" s="4">
        <f t="shared" si="0"/>
        <v>1.0000001513774024</v>
      </c>
      <c r="M24" s="4">
        <f t="shared" si="1"/>
        <v>3.7881937788983477</v>
      </c>
      <c r="N24" s="4">
        <f t="shared" si="2"/>
        <v>4.0991732873212428</v>
      </c>
      <c r="O24" s="4">
        <f t="shared" si="3"/>
        <v>3.4772142704754523</v>
      </c>
      <c r="Q24" s="1">
        <f t="shared" si="4"/>
        <v>15</v>
      </c>
      <c r="R24" s="1">
        <v>19</v>
      </c>
      <c r="S24" s="1">
        <f t="shared" si="5"/>
        <v>18</v>
      </c>
      <c r="T24" s="1">
        <f t="shared" ca="1" si="6"/>
        <v>2.6526744175617383</v>
      </c>
      <c r="U24" s="1">
        <f t="shared" ca="1" si="6"/>
        <v>1</v>
      </c>
      <c r="V24" s="1">
        <f t="shared" ca="1" si="6"/>
        <v>0</v>
      </c>
      <c r="W24" s="4">
        <f t="shared" ca="1" si="7"/>
        <v>4.0008239093022855</v>
      </c>
      <c r="X24" s="4">
        <f t="shared" ca="1" si="8"/>
        <v>4.3118034177251801</v>
      </c>
      <c r="Y24" s="4">
        <f t="shared" ca="1" si="9"/>
        <v>3.68984440087939</v>
      </c>
    </row>
    <row r="25" spans="2:25" x14ac:dyDescent="0.2">
      <c r="B25" s="1">
        <v>20</v>
      </c>
      <c r="C25" s="4">
        <v>3.1718613236336335</v>
      </c>
      <c r="D25" s="4">
        <v>3.2170837962073602</v>
      </c>
      <c r="E25" s="1">
        <v>1</v>
      </c>
      <c r="I25" s="4"/>
      <c r="J25" s="4">
        <v>1.0000007849031505</v>
      </c>
      <c r="K25" s="15">
        <v>0</v>
      </c>
      <c r="L25" s="4">
        <f t="shared" si="0"/>
        <v>1.0000007849031505</v>
      </c>
      <c r="M25" s="4">
        <f t="shared" si="1"/>
        <v>3.528063548719051</v>
      </c>
      <c r="N25" s="4">
        <f t="shared" si="2"/>
        <v>3.8390430571419465</v>
      </c>
      <c r="O25" s="4">
        <f t="shared" si="3"/>
        <v>3.217084040296156</v>
      </c>
      <c r="Q25" s="1">
        <f t="shared" si="4"/>
        <v>13</v>
      </c>
      <c r="R25" s="1">
        <v>20</v>
      </c>
      <c r="S25" s="1">
        <f t="shared" si="5"/>
        <v>17</v>
      </c>
      <c r="T25" s="1">
        <f t="shared" ca="1" si="6"/>
        <v>2.251387487094219</v>
      </c>
      <c r="U25" s="1">
        <f t="shared" ca="1" si="6"/>
        <v>1</v>
      </c>
      <c r="V25" s="1">
        <f t="shared" ca="1" si="6"/>
        <v>0</v>
      </c>
      <c r="W25" s="4">
        <f t="shared" ca="1" si="7"/>
        <v>4.3662271036557518</v>
      </c>
      <c r="X25" s="4">
        <f t="shared" ca="1" si="8"/>
        <v>4.6772066120786464</v>
      </c>
      <c r="Y25" s="4">
        <f t="shared" ca="1" si="9"/>
        <v>4.0552475952328564</v>
      </c>
    </row>
    <row r="26" spans="2:25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32029-ABD3-6444-9CFC-4272EF2D1D54}">
  <sheetPr codeName="Sheet37">
    <tabColor rgb="FF00B050"/>
  </sheetPr>
  <dimension ref="A1"/>
  <sheetViews>
    <sheetView workbookViewId="0"/>
  </sheetViews>
  <sheetFormatPr baseColWidth="10" defaultRowHeight="26" x14ac:dyDescent="0.3"/>
  <cols>
    <col min="1" max="16384" width="10.83203125" style="14"/>
  </cols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BA62C-73DE-2943-AF07-C5BC08C06914}">
  <sheetPr codeName="Sheet27">
    <tabColor rgb="FFFFFF00"/>
  </sheetPr>
  <dimension ref="B2:E5"/>
  <sheetViews>
    <sheetView workbookViewId="0"/>
  </sheetViews>
  <sheetFormatPr baseColWidth="10" defaultRowHeight="26" x14ac:dyDescent="0.3"/>
  <cols>
    <col min="1" max="2" width="10.83203125" style="17"/>
    <col min="3" max="3" width="39.1640625" style="17" bestFit="1" customWidth="1"/>
    <col min="4" max="16384" width="10.83203125" style="17"/>
  </cols>
  <sheetData>
    <row r="2" spans="2:5" x14ac:dyDescent="0.3">
      <c r="C2" s="17" t="s">
        <v>75</v>
      </c>
      <c r="D2" s="17" t="s">
        <v>76</v>
      </c>
    </row>
    <row r="3" spans="2:5" x14ac:dyDescent="0.3">
      <c r="B3" s="17">
        <v>1</v>
      </c>
      <c r="C3" s="17" t="s">
        <v>98</v>
      </c>
      <c r="D3" s="17">
        <v>10</v>
      </c>
    </row>
    <row r="4" spans="2:5" x14ac:dyDescent="0.3">
      <c r="B4" s="17">
        <v>2</v>
      </c>
      <c r="C4" s="17" t="s">
        <v>99</v>
      </c>
      <c r="D4" s="17">
        <v>10</v>
      </c>
    </row>
    <row r="5" spans="2:5" x14ac:dyDescent="0.3">
      <c r="B5" s="17">
        <v>3</v>
      </c>
      <c r="C5" s="17" t="s">
        <v>78</v>
      </c>
      <c r="D5" s="17">
        <v>1</v>
      </c>
      <c r="E5" s="17" t="s">
        <v>77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F96CD-98FF-1A46-9BD9-0589CE89F5C1}">
  <sheetPr>
    <tabColor rgb="FFFFFF00"/>
  </sheetPr>
  <dimension ref="A2:B17"/>
  <sheetViews>
    <sheetView workbookViewId="0">
      <selection activeCell="A2" sqref="A2:A17"/>
    </sheetView>
  </sheetViews>
  <sheetFormatPr baseColWidth="10" defaultRowHeight="21" x14ac:dyDescent="0.25"/>
  <cols>
    <col min="1" max="16384" width="10.83203125" style="11"/>
  </cols>
  <sheetData>
    <row r="2" spans="1:2" x14ac:dyDescent="0.25">
      <c r="A2" s="11">
        <v>1</v>
      </c>
      <c r="B2" s="11" t="s">
        <v>81</v>
      </c>
    </row>
    <row r="3" spans="1:2" s="12" customFormat="1" x14ac:dyDescent="0.25">
      <c r="A3" s="11"/>
    </row>
    <row r="4" spans="1:2" x14ac:dyDescent="0.25">
      <c r="A4" s="11">
        <v>2</v>
      </c>
      <c r="B4" s="11" t="s">
        <v>82</v>
      </c>
    </row>
    <row r="5" spans="1:2" s="12" customFormat="1" x14ac:dyDescent="0.25">
      <c r="A5" s="11"/>
    </row>
    <row r="6" spans="1:2" x14ac:dyDescent="0.25">
      <c r="A6" s="11">
        <v>3</v>
      </c>
      <c r="B6" s="11" t="s">
        <v>83</v>
      </c>
    </row>
    <row r="7" spans="1:2" s="12" customFormat="1" x14ac:dyDescent="0.25">
      <c r="A7" s="11"/>
    </row>
    <row r="8" spans="1:2" x14ac:dyDescent="0.25">
      <c r="A8" s="11">
        <v>4</v>
      </c>
      <c r="B8" s="11" t="s">
        <v>84</v>
      </c>
    </row>
    <row r="9" spans="1:2" s="12" customFormat="1" x14ac:dyDescent="0.25">
      <c r="A9" s="11"/>
    </row>
    <row r="10" spans="1:2" x14ac:dyDescent="0.25">
      <c r="A10" s="11">
        <v>5</v>
      </c>
      <c r="B10" s="11" t="s">
        <v>85</v>
      </c>
    </row>
    <row r="11" spans="1:2" s="12" customFormat="1" x14ac:dyDescent="0.25">
      <c r="A11" s="11"/>
    </row>
    <row r="12" spans="1:2" x14ac:dyDescent="0.25">
      <c r="A12" s="11">
        <v>6</v>
      </c>
      <c r="B12" s="11" t="s">
        <v>92</v>
      </c>
    </row>
    <row r="13" spans="1:2" s="12" customFormat="1" x14ac:dyDescent="0.25">
      <c r="A13" s="11"/>
    </row>
    <row r="14" spans="1:2" x14ac:dyDescent="0.25">
      <c r="A14" s="11">
        <v>7</v>
      </c>
      <c r="B14" s="11" t="s">
        <v>94</v>
      </c>
    </row>
    <row r="15" spans="1:2" s="12" customFormat="1" x14ac:dyDescent="0.25">
      <c r="A15" s="11"/>
    </row>
    <row r="16" spans="1:2" x14ac:dyDescent="0.25">
      <c r="A16" s="11">
        <v>8</v>
      </c>
      <c r="B16" s="11" t="s">
        <v>95</v>
      </c>
    </row>
    <row r="17" spans="1:1" s="12" customFormat="1" x14ac:dyDescent="0.25">
      <c r="A17" s="11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6D95E-D96A-A244-B71F-51769411B8D9}">
  <sheetPr codeName="Sheet12">
    <tabColor rgb="FFFFFF00"/>
  </sheetPr>
  <dimension ref="A2:B15"/>
  <sheetViews>
    <sheetView workbookViewId="0">
      <selection activeCell="B19" sqref="B19"/>
    </sheetView>
  </sheetViews>
  <sheetFormatPr baseColWidth="10" defaultRowHeight="21" x14ac:dyDescent="0.25"/>
  <cols>
    <col min="1" max="16384" width="10.83203125" style="11"/>
  </cols>
  <sheetData>
    <row r="2" spans="1:2" x14ac:dyDescent="0.25">
      <c r="A2" s="11">
        <v>1</v>
      </c>
      <c r="B2" s="11" t="s">
        <v>86</v>
      </c>
    </row>
    <row r="3" spans="1:2" s="12" customFormat="1" x14ac:dyDescent="0.25">
      <c r="A3" s="11"/>
    </row>
    <row r="4" spans="1:2" x14ac:dyDescent="0.25">
      <c r="A4" s="11">
        <v>2</v>
      </c>
      <c r="B4" s="11" t="s">
        <v>87</v>
      </c>
    </row>
    <row r="5" spans="1:2" s="12" customFormat="1" x14ac:dyDescent="0.25">
      <c r="A5" s="11"/>
    </row>
    <row r="6" spans="1:2" x14ac:dyDescent="0.25">
      <c r="A6" s="11">
        <v>3</v>
      </c>
      <c r="B6" s="11" t="s">
        <v>88</v>
      </c>
    </row>
    <row r="7" spans="1:2" s="12" customFormat="1" x14ac:dyDescent="0.25">
      <c r="A7" s="11"/>
    </row>
    <row r="8" spans="1:2" x14ac:dyDescent="0.25">
      <c r="A8" s="11">
        <v>4</v>
      </c>
      <c r="B8" s="11" t="s">
        <v>89</v>
      </c>
    </row>
    <row r="9" spans="1:2" s="12" customFormat="1" x14ac:dyDescent="0.25">
      <c r="A9" s="11"/>
    </row>
    <row r="10" spans="1:2" x14ac:dyDescent="0.25">
      <c r="A10" s="11">
        <v>5</v>
      </c>
      <c r="B10" s="11" t="s">
        <v>90</v>
      </c>
    </row>
    <row r="11" spans="1:2" s="12" customFormat="1" x14ac:dyDescent="0.25">
      <c r="A11" s="11"/>
    </row>
    <row r="12" spans="1:2" x14ac:dyDescent="0.25">
      <c r="A12" s="11">
        <v>6</v>
      </c>
      <c r="B12" s="11" t="s">
        <v>91</v>
      </c>
    </row>
    <row r="13" spans="1:2" s="12" customFormat="1" x14ac:dyDescent="0.25">
      <c r="A13" s="11"/>
    </row>
    <row r="14" spans="1:2" x14ac:dyDescent="0.25">
      <c r="A14" s="11">
        <v>7</v>
      </c>
      <c r="B14" s="11" t="s">
        <v>93</v>
      </c>
    </row>
    <row r="15" spans="1:2" s="12" customFormat="1" x14ac:dyDescent="0.25">
      <c r="A15" s="11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C033C-CFA9-D647-98B9-351E244ED4C7}">
  <sheetPr codeName="Sheet42">
    <tabColor rgb="FFFFFF00"/>
  </sheetPr>
  <dimension ref="A2:B8"/>
  <sheetViews>
    <sheetView workbookViewId="0"/>
  </sheetViews>
  <sheetFormatPr baseColWidth="10" defaultRowHeight="26" x14ac:dyDescent="0.3"/>
  <cols>
    <col min="1" max="16384" width="10.83203125" style="17"/>
  </cols>
  <sheetData>
    <row r="2" spans="1:2" x14ac:dyDescent="0.3">
      <c r="B2" s="21" t="s">
        <v>96</v>
      </c>
    </row>
    <row r="3" spans="1:2" x14ac:dyDescent="0.3">
      <c r="B3" s="17" t="s">
        <v>79</v>
      </c>
    </row>
    <row r="4" spans="1:2" x14ac:dyDescent="0.3">
      <c r="B4" s="17" t="s">
        <v>80</v>
      </c>
    </row>
    <row r="5" spans="1:2" x14ac:dyDescent="0.3">
      <c r="B5" s="17" t="s">
        <v>97</v>
      </c>
    </row>
    <row r="7" spans="1:2" x14ac:dyDescent="0.3">
      <c r="A7" s="18"/>
      <c r="B7" s="18"/>
    </row>
    <row r="8" spans="1:2" x14ac:dyDescent="0.3">
      <c r="A8" s="18"/>
      <c r="B8" s="18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8AAD1-9B8D-1D4E-B5C8-2638A36D8F42}">
  <sheetPr>
    <tabColor rgb="FF00B0F0"/>
  </sheetPr>
  <dimension ref="A1:T323"/>
  <sheetViews>
    <sheetView workbookViewId="0"/>
  </sheetViews>
  <sheetFormatPr baseColWidth="10" defaultRowHeight="16" x14ac:dyDescent="0.2"/>
  <cols>
    <col min="1" max="16384" width="10.83203125" style="19"/>
  </cols>
  <sheetData>
    <row r="1" spans="1:20" x14ac:dyDescent="0.2">
      <c r="A1" s="19" t="s">
        <v>74</v>
      </c>
      <c r="B1" s="19" t="s">
        <v>73</v>
      </c>
      <c r="C1" s="19" t="s">
        <v>72</v>
      </c>
      <c r="D1" s="19" t="s">
        <v>71</v>
      </c>
      <c r="E1" s="19" t="s">
        <v>70</v>
      </c>
      <c r="F1" s="19" t="s">
        <v>69</v>
      </c>
      <c r="G1" s="19" t="s">
        <v>68</v>
      </c>
      <c r="H1" s="19" t="s">
        <v>67</v>
      </c>
      <c r="I1" s="19" t="s">
        <v>66</v>
      </c>
      <c r="J1" s="19" t="s">
        <v>65</v>
      </c>
      <c r="K1" s="19" t="s">
        <v>64</v>
      </c>
      <c r="L1" s="19" t="s">
        <v>63</v>
      </c>
      <c r="M1" s="19" t="s">
        <v>62</v>
      </c>
      <c r="N1" s="19" t="s">
        <v>61</v>
      </c>
      <c r="O1" s="19" t="s">
        <v>60</v>
      </c>
      <c r="P1" s="19" t="s">
        <v>59</v>
      </c>
      <c r="Q1" s="19" t="s">
        <v>58</v>
      </c>
      <c r="R1" s="19" t="s">
        <v>57</v>
      </c>
      <c r="S1" s="19" t="s">
        <v>56</v>
      </c>
      <c r="T1" s="19" t="s">
        <v>55</v>
      </c>
    </row>
    <row r="2" spans="1:20" x14ac:dyDescent="0.2">
      <c r="A2" s="19">
        <v>293</v>
      </c>
      <c r="B2" s="19">
        <v>66</v>
      </c>
      <c r="C2" s="19">
        <v>1</v>
      </c>
      <c r="D2" s="19">
        <v>30</v>
      </c>
      <c r="E2" s="19">
        <v>29</v>
      </c>
      <c r="F2" s="19">
        <v>14</v>
      </c>
      <c r="G2" s="19">
        <v>1</v>
      </c>
      <c r="H2" s="19">
        <v>293</v>
      </c>
      <c r="I2" s="19">
        <v>66</v>
      </c>
      <c r="J2" s="19">
        <v>1</v>
      </c>
      <c r="K2" s="19">
        <v>30</v>
      </c>
      <c r="L2" s="19">
        <v>29</v>
      </c>
      <c r="M2" s="19">
        <v>14</v>
      </c>
      <c r="N2" s="19" t="s">
        <v>50</v>
      </c>
      <c r="O2" s="19" t="s">
        <v>52</v>
      </c>
      <c r="P2" s="19">
        <v>446</v>
      </c>
      <c r="Q2" s="19">
        <v>33</v>
      </c>
      <c r="R2" s="19">
        <v>20</v>
      </c>
      <c r="S2" s="19" t="s">
        <v>54</v>
      </c>
      <c r="T2" s="19" t="s">
        <v>50</v>
      </c>
    </row>
    <row r="3" spans="1:20" x14ac:dyDescent="0.2">
      <c r="A3" s="19">
        <v>315</v>
      </c>
      <c r="B3" s="19">
        <v>81</v>
      </c>
      <c r="C3" s="19">
        <v>7</v>
      </c>
      <c r="D3" s="19">
        <v>24</v>
      </c>
      <c r="E3" s="19">
        <v>38</v>
      </c>
      <c r="F3" s="19">
        <v>39</v>
      </c>
      <c r="G3" s="19">
        <v>14</v>
      </c>
      <c r="H3" s="19">
        <v>3449</v>
      </c>
      <c r="I3" s="19">
        <v>835</v>
      </c>
      <c r="J3" s="19">
        <v>69</v>
      </c>
      <c r="K3" s="19">
        <v>321</v>
      </c>
      <c r="L3" s="19">
        <v>414</v>
      </c>
      <c r="M3" s="19">
        <v>375</v>
      </c>
      <c r="N3" s="19" t="s">
        <v>53</v>
      </c>
      <c r="O3" s="19" t="s">
        <v>51</v>
      </c>
      <c r="P3" s="19">
        <v>632</v>
      </c>
      <c r="Q3" s="19">
        <v>43</v>
      </c>
      <c r="R3" s="19">
        <v>10</v>
      </c>
      <c r="S3" s="19">
        <v>475</v>
      </c>
      <c r="T3" s="19" t="s">
        <v>53</v>
      </c>
    </row>
    <row r="4" spans="1:20" x14ac:dyDescent="0.2">
      <c r="A4" s="19">
        <v>479</v>
      </c>
      <c r="B4" s="19">
        <v>130</v>
      </c>
      <c r="C4" s="19">
        <v>18</v>
      </c>
      <c r="D4" s="19">
        <v>66</v>
      </c>
      <c r="E4" s="19">
        <v>72</v>
      </c>
      <c r="F4" s="19">
        <v>76</v>
      </c>
      <c r="G4" s="19">
        <v>3</v>
      </c>
      <c r="H4" s="19">
        <v>1624</v>
      </c>
      <c r="I4" s="19">
        <v>457</v>
      </c>
      <c r="J4" s="19">
        <v>63</v>
      </c>
      <c r="K4" s="19">
        <v>224</v>
      </c>
      <c r="L4" s="19">
        <v>266</v>
      </c>
      <c r="M4" s="19">
        <v>263</v>
      </c>
      <c r="N4" s="19" t="s">
        <v>50</v>
      </c>
      <c r="O4" s="19" t="s">
        <v>51</v>
      </c>
      <c r="P4" s="19">
        <v>880</v>
      </c>
      <c r="Q4" s="19">
        <v>82</v>
      </c>
      <c r="R4" s="19">
        <v>14</v>
      </c>
      <c r="S4" s="19">
        <v>480</v>
      </c>
      <c r="T4" s="19" t="s">
        <v>50</v>
      </c>
    </row>
    <row r="5" spans="1:20" x14ac:dyDescent="0.2">
      <c r="A5" s="19">
        <v>496</v>
      </c>
      <c r="B5" s="19">
        <v>141</v>
      </c>
      <c r="C5" s="19">
        <v>20</v>
      </c>
      <c r="D5" s="19">
        <v>65</v>
      </c>
      <c r="E5" s="19">
        <v>78</v>
      </c>
      <c r="F5" s="19">
        <v>37</v>
      </c>
      <c r="G5" s="19">
        <v>11</v>
      </c>
      <c r="H5" s="19">
        <v>5628</v>
      </c>
      <c r="I5" s="19">
        <v>1575</v>
      </c>
      <c r="J5" s="19">
        <v>225</v>
      </c>
      <c r="K5" s="19">
        <v>828</v>
      </c>
      <c r="L5" s="19">
        <v>838</v>
      </c>
      <c r="M5" s="19">
        <v>354</v>
      </c>
      <c r="N5" s="19" t="s">
        <v>53</v>
      </c>
      <c r="O5" s="19" t="s">
        <v>52</v>
      </c>
      <c r="P5" s="19">
        <v>200</v>
      </c>
      <c r="Q5" s="19">
        <v>11</v>
      </c>
      <c r="R5" s="19">
        <v>3</v>
      </c>
      <c r="S5" s="19">
        <v>500</v>
      </c>
      <c r="T5" s="19" t="s">
        <v>53</v>
      </c>
    </row>
    <row r="6" spans="1:20" x14ac:dyDescent="0.2">
      <c r="A6" s="19">
        <v>321</v>
      </c>
      <c r="B6" s="19">
        <v>87</v>
      </c>
      <c r="C6" s="19">
        <v>10</v>
      </c>
      <c r="D6" s="19">
        <v>39</v>
      </c>
      <c r="E6" s="19">
        <v>42</v>
      </c>
      <c r="F6" s="19">
        <v>30</v>
      </c>
      <c r="G6" s="19">
        <v>2</v>
      </c>
      <c r="H6" s="19">
        <v>396</v>
      </c>
      <c r="I6" s="19">
        <v>101</v>
      </c>
      <c r="J6" s="19">
        <v>12</v>
      </c>
      <c r="K6" s="19">
        <v>48</v>
      </c>
      <c r="L6" s="19">
        <v>46</v>
      </c>
      <c r="M6" s="19">
        <v>33</v>
      </c>
      <c r="N6" s="19" t="s">
        <v>53</v>
      </c>
      <c r="O6" s="19" t="s">
        <v>52</v>
      </c>
      <c r="P6" s="19">
        <v>805</v>
      </c>
      <c r="Q6" s="19">
        <v>40</v>
      </c>
      <c r="R6" s="19">
        <v>4</v>
      </c>
      <c r="S6" s="19">
        <v>91.5</v>
      </c>
      <c r="T6" s="19" t="s">
        <v>53</v>
      </c>
    </row>
    <row r="7" spans="1:20" x14ac:dyDescent="0.2">
      <c r="A7" s="19">
        <v>594</v>
      </c>
      <c r="B7" s="19">
        <v>169</v>
      </c>
      <c r="C7" s="19">
        <v>4</v>
      </c>
      <c r="D7" s="19">
        <v>74</v>
      </c>
      <c r="E7" s="19">
        <v>51</v>
      </c>
      <c r="F7" s="19">
        <v>35</v>
      </c>
      <c r="G7" s="19">
        <v>11</v>
      </c>
      <c r="H7" s="19">
        <v>4408</v>
      </c>
      <c r="I7" s="19">
        <v>1133</v>
      </c>
      <c r="J7" s="19">
        <v>19</v>
      </c>
      <c r="K7" s="19">
        <v>501</v>
      </c>
      <c r="L7" s="19">
        <v>336</v>
      </c>
      <c r="M7" s="19">
        <v>194</v>
      </c>
      <c r="N7" s="19" t="s">
        <v>50</v>
      </c>
      <c r="O7" s="19" t="s">
        <v>51</v>
      </c>
      <c r="P7" s="19">
        <v>282</v>
      </c>
      <c r="Q7" s="19">
        <v>421</v>
      </c>
      <c r="R7" s="19">
        <v>25</v>
      </c>
      <c r="S7" s="19">
        <v>750</v>
      </c>
      <c r="T7" s="19" t="s">
        <v>50</v>
      </c>
    </row>
    <row r="8" spans="1:20" x14ac:dyDescent="0.2">
      <c r="A8" s="19">
        <v>185</v>
      </c>
      <c r="B8" s="19">
        <v>37</v>
      </c>
      <c r="C8" s="19">
        <v>1</v>
      </c>
      <c r="D8" s="19">
        <v>23</v>
      </c>
      <c r="E8" s="19">
        <v>8</v>
      </c>
      <c r="F8" s="19">
        <v>21</v>
      </c>
      <c r="G8" s="19">
        <v>2</v>
      </c>
      <c r="H8" s="19">
        <v>214</v>
      </c>
      <c r="I8" s="19">
        <v>42</v>
      </c>
      <c r="J8" s="19">
        <v>1</v>
      </c>
      <c r="K8" s="19">
        <v>30</v>
      </c>
      <c r="L8" s="19">
        <v>9</v>
      </c>
      <c r="M8" s="19">
        <v>24</v>
      </c>
      <c r="N8" s="19" t="s">
        <v>53</v>
      </c>
      <c r="O8" s="19" t="s">
        <v>52</v>
      </c>
      <c r="P8" s="19">
        <v>76</v>
      </c>
      <c r="Q8" s="19">
        <v>127</v>
      </c>
      <c r="R8" s="19">
        <v>7</v>
      </c>
      <c r="S8" s="19">
        <v>70</v>
      </c>
      <c r="T8" s="19" t="s">
        <v>50</v>
      </c>
    </row>
    <row r="9" spans="1:20" x14ac:dyDescent="0.2">
      <c r="A9" s="19">
        <v>298</v>
      </c>
      <c r="B9" s="19">
        <v>73</v>
      </c>
      <c r="C9" s="19">
        <v>0</v>
      </c>
      <c r="D9" s="19">
        <v>24</v>
      </c>
      <c r="E9" s="19">
        <v>24</v>
      </c>
      <c r="F9" s="19">
        <v>7</v>
      </c>
      <c r="G9" s="19">
        <v>3</v>
      </c>
      <c r="H9" s="19">
        <v>509</v>
      </c>
      <c r="I9" s="19">
        <v>108</v>
      </c>
      <c r="J9" s="19">
        <v>0</v>
      </c>
      <c r="K9" s="19">
        <v>41</v>
      </c>
      <c r="L9" s="19">
        <v>37</v>
      </c>
      <c r="M9" s="19">
        <v>12</v>
      </c>
      <c r="N9" s="19" t="s">
        <v>50</v>
      </c>
      <c r="O9" s="19" t="s">
        <v>51</v>
      </c>
      <c r="P9" s="19">
        <v>121</v>
      </c>
      <c r="Q9" s="19">
        <v>283</v>
      </c>
      <c r="R9" s="19">
        <v>9</v>
      </c>
      <c r="S9" s="19">
        <v>100</v>
      </c>
      <c r="T9" s="19" t="s">
        <v>50</v>
      </c>
    </row>
    <row r="10" spans="1:20" x14ac:dyDescent="0.2">
      <c r="A10" s="19">
        <v>323</v>
      </c>
      <c r="B10" s="19">
        <v>81</v>
      </c>
      <c r="C10" s="19">
        <v>6</v>
      </c>
      <c r="D10" s="19">
        <v>26</v>
      </c>
      <c r="E10" s="19">
        <v>32</v>
      </c>
      <c r="F10" s="19">
        <v>8</v>
      </c>
      <c r="G10" s="19">
        <v>2</v>
      </c>
      <c r="H10" s="19">
        <v>341</v>
      </c>
      <c r="I10" s="19">
        <v>86</v>
      </c>
      <c r="J10" s="19">
        <v>6</v>
      </c>
      <c r="K10" s="19">
        <v>32</v>
      </c>
      <c r="L10" s="19">
        <v>34</v>
      </c>
      <c r="M10" s="19">
        <v>8</v>
      </c>
      <c r="N10" s="19" t="s">
        <v>53</v>
      </c>
      <c r="O10" s="19" t="s">
        <v>51</v>
      </c>
      <c r="P10" s="19">
        <v>143</v>
      </c>
      <c r="Q10" s="19">
        <v>290</v>
      </c>
      <c r="R10" s="19">
        <v>19</v>
      </c>
      <c r="S10" s="19">
        <v>75</v>
      </c>
      <c r="T10" s="19" t="s">
        <v>53</v>
      </c>
    </row>
    <row r="11" spans="1:20" x14ac:dyDescent="0.2">
      <c r="A11" s="19">
        <v>401</v>
      </c>
      <c r="B11" s="19">
        <v>92</v>
      </c>
      <c r="C11" s="19">
        <v>17</v>
      </c>
      <c r="D11" s="19">
        <v>49</v>
      </c>
      <c r="E11" s="19">
        <v>66</v>
      </c>
      <c r="F11" s="19">
        <v>65</v>
      </c>
      <c r="G11" s="19">
        <v>13</v>
      </c>
      <c r="H11" s="19">
        <v>5206</v>
      </c>
      <c r="I11" s="19">
        <v>1332</v>
      </c>
      <c r="J11" s="19">
        <v>253</v>
      </c>
      <c r="K11" s="19">
        <v>784</v>
      </c>
      <c r="L11" s="19">
        <v>890</v>
      </c>
      <c r="M11" s="19">
        <v>866</v>
      </c>
      <c r="N11" s="19" t="s">
        <v>50</v>
      </c>
      <c r="O11" s="19" t="s">
        <v>52</v>
      </c>
      <c r="P11" s="19">
        <v>0</v>
      </c>
      <c r="Q11" s="19">
        <v>0</v>
      </c>
      <c r="R11" s="19">
        <v>0</v>
      </c>
      <c r="S11" s="19">
        <v>1100</v>
      </c>
      <c r="T11" s="19" t="s">
        <v>50</v>
      </c>
    </row>
    <row r="12" spans="1:20" x14ac:dyDescent="0.2">
      <c r="A12" s="19">
        <v>574</v>
      </c>
      <c r="B12" s="19">
        <v>159</v>
      </c>
      <c r="C12" s="19">
        <v>21</v>
      </c>
      <c r="D12" s="19">
        <v>107</v>
      </c>
      <c r="E12" s="19">
        <v>75</v>
      </c>
      <c r="F12" s="19">
        <v>59</v>
      </c>
      <c r="G12" s="19">
        <v>10</v>
      </c>
      <c r="H12" s="19">
        <v>4631</v>
      </c>
      <c r="I12" s="19">
        <v>1300</v>
      </c>
      <c r="J12" s="19">
        <v>90</v>
      </c>
      <c r="K12" s="19">
        <v>702</v>
      </c>
      <c r="L12" s="19">
        <v>504</v>
      </c>
      <c r="M12" s="19">
        <v>488</v>
      </c>
      <c r="N12" s="19" t="s">
        <v>50</v>
      </c>
      <c r="O12" s="19" t="s">
        <v>52</v>
      </c>
      <c r="P12" s="19">
        <v>238</v>
      </c>
      <c r="Q12" s="19">
        <v>445</v>
      </c>
      <c r="R12" s="19">
        <v>22</v>
      </c>
      <c r="S12" s="19">
        <v>517.14300000000003</v>
      </c>
      <c r="T12" s="19" t="s">
        <v>50</v>
      </c>
    </row>
    <row r="13" spans="1:20" x14ac:dyDescent="0.2">
      <c r="A13" s="19">
        <v>202</v>
      </c>
      <c r="B13" s="19">
        <v>53</v>
      </c>
      <c r="C13" s="19">
        <v>4</v>
      </c>
      <c r="D13" s="19">
        <v>31</v>
      </c>
      <c r="E13" s="19">
        <v>26</v>
      </c>
      <c r="F13" s="19">
        <v>27</v>
      </c>
      <c r="G13" s="19">
        <v>9</v>
      </c>
      <c r="H13" s="19">
        <v>1876</v>
      </c>
      <c r="I13" s="19">
        <v>467</v>
      </c>
      <c r="J13" s="19">
        <v>15</v>
      </c>
      <c r="K13" s="19">
        <v>192</v>
      </c>
      <c r="L13" s="19">
        <v>186</v>
      </c>
      <c r="M13" s="19">
        <v>161</v>
      </c>
      <c r="N13" s="19" t="s">
        <v>53</v>
      </c>
      <c r="O13" s="19" t="s">
        <v>51</v>
      </c>
      <c r="P13" s="19">
        <v>304</v>
      </c>
      <c r="Q13" s="19">
        <v>45</v>
      </c>
      <c r="R13" s="19">
        <v>11</v>
      </c>
      <c r="S13" s="19">
        <v>512.5</v>
      </c>
      <c r="T13" s="19" t="s">
        <v>53</v>
      </c>
    </row>
    <row r="14" spans="1:20" x14ac:dyDescent="0.2">
      <c r="A14" s="19">
        <v>418</v>
      </c>
      <c r="B14" s="19">
        <v>113</v>
      </c>
      <c r="C14" s="19">
        <v>13</v>
      </c>
      <c r="D14" s="19">
        <v>48</v>
      </c>
      <c r="E14" s="19">
        <v>61</v>
      </c>
      <c r="F14" s="19">
        <v>47</v>
      </c>
      <c r="G14" s="19">
        <v>4</v>
      </c>
      <c r="H14" s="19">
        <v>1512</v>
      </c>
      <c r="I14" s="19">
        <v>392</v>
      </c>
      <c r="J14" s="19">
        <v>41</v>
      </c>
      <c r="K14" s="19">
        <v>205</v>
      </c>
      <c r="L14" s="19">
        <v>204</v>
      </c>
      <c r="M14" s="19">
        <v>203</v>
      </c>
      <c r="N14" s="19" t="s">
        <v>53</v>
      </c>
      <c r="O14" s="19" t="s">
        <v>52</v>
      </c>
      <c r="P14" s="19">
        <v>211</v>
      </c>
      <c r="Q14" s="19">
        <v>11</v>
      </c>
      <c r="R14" s="19">
        <v>7</v>
      </c>
      <c r="S14" s="19">
        <v>550</v>
      </c>
      <c r="T14" s="19" t="s">
        <v>53</v>
      </c>
    </row>
    <row r="15" spans="1:20" x14ac:dyDescent="0.2">
      <c r="A15" s="19">
        <v>239</v>
      </c>
      <c r="B15" s="19">
        <v>60</v>
      </c>
      <c r="C15" s="19">
        <v>0</v>
      </c>
      <c r="D15" s="19">
        <v>30</v>
      </c>
      <c r="E15" s="19">
        <v>11</v>
      </c>
      <c r="F15" s="19">
        <v>22</v>
      </c>
      <c r="G15" s="19">
        <v>6</v>
      </c>
      <c r="H15" s="19">
        <v>1941</v>
      </c>
      <c r="I15" s="19">
        <v>510</v>
      </c>
      <c r="J15" s="19">
        <v>4</v>
      </c>
      <c r="K15" s="19">
        <v>309</v>
      </c>
      <c r="L15" s="19">
        <v>103</v>
      </c>
      <c r="M15" s="19">
        <v>207</v>
      </c>
      <c r="N15" s="19" t="s">
        <v>50</v>
      </c>
      <c r="O15" s="19" t="s">
        <v>52</v>
      </c>
      <c r="P15" s="19">
        <v>121</v>
      </c>
      <c r="Q15" s="19">
        <v>151</v>
      </c>
      <c r="R15" s="19">
        <v>6</v>
      </c>
      <c r="S15" s="19">
        <v>700</v>
      </c>
      <c r="T15" s="19" t="s">
        <v>50</v>
      </c>
    </row>
    <row r="16" spans="1:20" x14ac:dyDescent="0.2">
      <c r="A16" s="19">
        <v>196</v>
      </c>
      <c r="B16" s="19">
        <v>43</v>
      </c>
      <c r="C16" s="19">
        <v>7</v>
      </c>
      <c r="D16" s="19">
        <v>29</v>
      </c>
      <c r="E16" s="19">
        <v>27</v>
      </c>
      <c r="F16" s="19">
        <v>30</v>
      </c>
      <c r="G16" s="19">
        <v>13</v>
      </c>
      <c r="H16" s="19">
        <v>3231</v>
      </c>
      <c r="I16" s="19">
        <v>825</v>
      </c>
      <c r="J16" s="19">
        <v>36</v>
      </c>
      <c r="K16" s="19">
        <v>376</v>
      </c>
      <c r="L16" s="19">
        <v>290</v>
      </c>
      <c r="M16" s="19">
        <v>238</v>
      </c>
      <c r="N16" s="19" t="s">
        <v>53</v>
      </c>
      <c r="O16" s="19" t="s">
        <v>52</v>
      </c>
      <c r="P16" s="19">
        <v>80</v>
      </c>
      <c r="Q16" s="19">
        <v>45</v>
      </c>
      <c r="R16" s="19">
        <v>8</v>
      </c>
      <c r="S16" s="19">
        <v>240</v>
      </c>
      <c r="T16" s="19" t="s">
        <v>53</v>
      </c>
    </row>
    <row r="17" spans="1:20" x14ac:dyDescent="0.2">
      <c r="A17" s="19">
        <v>183</v>
      </c>
      <c r="B17" s="19">
        <v>39</v>
      </c>
      <c r="C17" s="19">
        <v>3</v>
      </c>
      <c r="D17" s="19">
        <v>20</v>
      </c>
      <c r="E17" s="19">
        <v>15</v>
      </c>
      <c r="F17" s="19">
        <v>11</v>
      </c>
      <c r="G17" s="19">
        <v>3</v>
      </c>
      <c r="H17" s="19">
        <v>201</v>
      </c>
      <c r="I17" s="19">
        <v>42</v>
      </c>
      <c r="J17" s="19">
        <v>3</v>
      </c>
      <c r="K17" s="19">
        <v>20</v>
      </c>
      <c r="L17" s="19">
        <v>16</v>
      </c>
      <c r="M17" s="19">
        <v>11</v>
      </c>
      <c r="N17" s="19" t="s">
        <v>50</v>
      </c>
      <c r="O17" s="19" t="s">
        <v>51</v>
      </c>
      <c r="P17" s="19">
        <v>118</v>
      </c>
      <c r="Q17" s="19">
        <v>0</v>
      </c>
      <c r="R17" s="19">
        <v>0</v>
      </c>
      <c r="S17" s="19" t="s">
        <v>54</v>
      </c>
      <c r="T17" s="19" t="s">
        <v>50</v>
      </c>
    </row>
    <row r="18" spans="1:20" x14ac:dyDescent="0.2">
      <c r="A18" s="19">
        <v>568</v>
      </c>
      <c r="B18" s="19">
        <v>158</v>
      </c>
      <c r="C18" s="19">
        <v>20</v>
      </c>
      <c r="D18" s="19">
        <v>89</v>
      </c>
      <c r="E18" s="19">
        <v>75</v>
      </c>
      <c r="F18" s="19">
        <v>73</v>
      </c>
      <c r="G18" s="19">
        <v>15</v>
      </c>
      <c r="H18" s="19">
        <v>8068</v>
      </c>
      <c r="I18" s="19">
        <v>2273</v>
      </c>
      <c r="J18" s="19">
        <v>177</v>
      </c>
      <c r="K18" s="19">
        <v>1045</v>
      </c>
      <c r="L18" s="19">
        <v>993</v>
      </c>
      <c r="M18" s="19">
        <v>732</v>
      </c>
      <c r="N18" s="19" t="s">
        <v>53</v>
      </c>
      <c r="O18" s="19" t="s">
        <v>51</v>
      </c>
      <c r="P18" s="19">
        <v>105</v>
      </c>
      <c r="Q18" s="19">
        <v>290</v>
      </c>
      <c r="R18" s="19">
        <v>10</v>
      </c>
      <c r="S18" s="19">
        <v>775</v>
      </c>
      <c r="T18" s="19" t="s">
        <v>53</v>
      </c>
    </row>
    <row r="19" spans="1:20" x14ac:dyDescent="0.2">
      <c r="A19" s="19">
        <v>190</v>
      </c>
      <c r="B19" s="19">
        <v>46</v>
      </c>
      <c r="C19" s="19">
        <v>2</v>
      </c>
      <c r="D19" s="19">
        <v>24</v>
      </c>
      <c r="E19" s="19">
        <v>8</v>
      </c>
      <c r="F19" s="19">
        <v>15</v>
      </c>
      <c r="G19" s="19">
        <v>5</v>
      </c>
      <c r="H19" s="19">
        <v>479</v>
      </c>
      <c r="I19" s="19">
        <v>102</v>
      </c>
      <c r="J19" s="19">
        <v>5</v>
      </c>
      <c r="K19" s="19">
        <v>65</v>
      </c>
      <c r="L19" s="19">
        <v>23</v>
      </c>
      <c r="M19" s="19">
        <v>39</v>
      </c>
      <c r="N19" s="19" t="s">
        <v>50</v>
      </c>
      <c r="O19" s="19" t="s">
        <v>51</v>
      </c>
      <c r="P19" s="19">
        <v>102</v>
      </c>
      <c r="Q19" s="19">
        <v>177</v>
      </c>
      <c r="R19" s="19">
        <v>16</v>
      </c>
      <c r="S19" s="19">
        <v>175</v>
      </c>
      <c r="T19" s="19" t="s">
        <v>50</v>
      </c>
    </row>
    <row r="20" spans="1:20" x14ac:dyDescent="0.2">
      <c r="A20" s="19">
        <v>407</v>
      </c>
      <c r="B20" s="19">
        <v>104</v>
      </c>
      <c r="C20" s="19">
        <v>6</v>
      </c>
      <c r="D20" s="19">
        <v>57</v>
      </c>
      <c r="E20" s="19">
        <v>43</v>
      </c>
      <c r="F20" s="19">
        <v>65</v>
      </c>
      <c r="G20" s="19">
        <v>12</v>
      </c>
      <c r="H20" s="19">
        <v>5233</v>
      </c>
      <c r="I20" s="19">
        <v>1478</v>
      </c>
      <c r="J20" s="19">
        <v>100</v>
      </c>
      <c r="K20" s="19">
        <v>643</v>
      </c>
      <c r="L20" s="19">
        <v>658</v>
      </c>
      <c r="M20" s="19">
        <v>653</v>
      </c>
      <c r="N20" s="19" t="s">
        <v>50</v>
      </c>
      <c r="O20" s="19" t="s">
        <v>51</v>
      </c>
      <c r="P20" s="19">
        <v>912</v>
      </c>
      <c r="Q20" s="19">
        <v>88</v>
      </c>
      <c r="R20" s="19">
        <v>9</v>
      </c>
      <c r="S20" s="19" t="s">
        <v>54</v>
      </c>
      <c r="T20" s="19" t="s">
        <v>50</v>
      </c>
    </row>
    <row r="21" spans="1:20" x14ac:dyDescent="0.2">
      <c r="A21" s="19">
        <v>127</v>
      </c>
      <c r="B21" s="19">
        <v>32</v>
      </c>
      <c r="C21" s="19">
        <v>8</v>
      </c>
      <c r="D21" s="19">
        <v>16</v>
      </c>
      <c r="E21" s="19">
        <v>22</v>
      </c>
      <c r="F21" s="19">
        <v>14</v>
      </c>
      <c r="G21" s="19">
        <v>8</v>
      </c>
      <c r="H21" s="19">
        <v>727</v>
      </c>
      <c r="I21" s="19">
        <v>180</v>
      </c>
      <c r="J21" s="19">
        <v>24</v>
      </c>
      <c r="K21" s="19">
        <v>67</v>
      </c>
      <c r="L21" s="19">
        <v>82</v>
      </c>
      <c r="M21" s="19">
        <v>56</v>
      </c>
      <c r="N21" s="19" t="s">
        <v>53</v>
      </c>
      <c r="O21" s="19" t="s">
        <v>51</v>
      </c>
      <c r="P21" s="19">
        <v>202</v>
      </c>
      <c r="Q21" s="19">
        <v>22</v>
      </c>
      <c r="R21" s="19">
        <v>2</v>
      </c>
      <c r="S21" s="19">
        <v>135</v>
      </c>
      <c r="T21" s="19" t="s">
        <v>53</v>
      </c>
    </row>
    <row r="22" spans="1:20" x14ac:dyDescent="0.2">
      <c r="A22" s="19">
        <v>413</v>
      </c>
      <c r="B22" s="19">
        <v>92</v>
      </c>
      <c r="C22" s="19">
        <v>16</v>
      </c>
      <c r="D22" s="19">
        <v>72</v>
      </c>
      <c r="E22" s="19">
        <v>48</v>
      </c>
      <c r="F22" s="19">
        <v>65</v>
      </c>
      <c r="G22" s="19">
        <v>1</v>
      </c>
      <c r="H22" s="19">
        <v>413</v>
      </c>
      <c r="I22" s="19">
        <v>92</v>
      </c>
      <c r="J22" s="19">
        <v>16</v>
      </c>
      <c r="K22" s="19">
        <v>72</v>
      </c>
      <c r="L22" s="19">
        <v>48</v>
      </c>
      <c r="M22" s="19">
        <v>65</v>
      </c>
      <c r="N22" s="19" t="s">
        <v>53</v>
      </c>
      <c r="O22" s="19" t="s">
        <v>52</v>
      </c>
      <c r="P22" s="19">
        <v>280</v>
      </c>
      <c r="Q22" s="19">
        <v>9</v>
      </c>
      <c r="R22" s="19">
        <v>5</v>
      </c>
      <c r="S22" s="19">
        <v>100</v>
      </c>
      <c r="T22" s="19" t="s">
        <v>53</v>
      </c>
    </row>
    <row r="23" spans="1:20" x14ac:dyDescent="0.2">
      <c r="A23" s="19">
        <v>426</v>
      </c>
      <c r="B23" s="19">
        <v>109</v>
      </c>
      <c r="C23" s="19">
        <v>3</v>
      </c>
      <c r="D23" s="19">
        <v>55</v>
      </c>
      <c r="E23" s="19">
        <v>43</v>
      </c>
      <c r="F23" s="19">
        <v>62</v>
      </c>
      <c r="G23" s="19">
        <v>1</v>
      </c>
      <c r="H23" s="19">
        <v>426</v>
      </c>
      <c r="I23" s="19">
        <v>109</v>
      </c>
      <c r="J23" s="19">
        <v>3</v>
      </c>
      <c r="K23" s="19">
        <v>55</v>
      </c>
      <c r="L23" s="19">
        <v>43</v>
      </c>
      <c r="M23" s="19">
        <v>62</v>
      </c>
      <c r="N23" s="19" t="s">
        <v>50</v>
      </c>
      <c r="O23" s="19" t="s">
        <v>51</v>
      </c>
      <c r="P23" s="19">
        <v>361</v>
      </c>
      <c r="Q23" s="19">
        <v>22</v>
      </c>
      <c r="R23" s="19">
        <v>2</v>
      </c>
      <c r="S23" s="19">
        <v>115</v>
      </c>
      <c r="T23" s="19" t="s">
        <v>53</v>
      </c>
    </row>
    <row r="24" spans="1:20" x14ac:dyDescent="0.2">
      <c r="A24" s="19">
        <v>22</v>
      </c>
      <c r="B24" s="19">
        <v>10</v>
      </c>
      <c r="C24" s="19">
        <v>1</v>
      </c>
      <c r="D24" s="19">
        <v>4</v>
      </c>
      <c r="E24" s="19">
        <v>2</v>
      </c>
      <c r="F24" s="19">
        <v>1</v>
      </c>
      <c r="G24" s="19">
        <v>6</v>
      </c>
      <c r="H24" s="19">
        <v>84</v>
      </c>
      <c r="I24" s="19">
        <v>26</v>
      </c>
      <c r="J24" s="19">
        <v>2</v>
      </c>
      <c r="K24" s="19">
        <v>9</v>
      </c>
      <c r="L24" s="19">
        <v>9</v>
      </c>
      <c r="M24" s="19">
        <v>3</v>
      </c>
      <c r="N24" s="19" t="s">
        <v>50</v>
      </c>
      <c r="O24" s="19" t="s">
        <v>51</v>
      </c>
      <c r="P24" s="19">
        <v>812</v>
      </c>
      <c r="Q24" s="19">
        <v>84</v>
      </c>
      <c r="R24" s="19">
        <v>11</v>
      </c>
      <c r="S24" s="19" t="s">
        <v>54</v>
      </c>
      <c r="T24" s="19" t="s">
        <v>50</v>
      </c>
    </row>
    <row r="25" spans="1:20" x14ac:dyDescent="0.2">
      <c r="A25" s="19">
        <v>472</v>
      </c>
      <c r="B25" s="19">
        <v>116</v>
      </c>
      <c r="C25" s="19">
        <v>16</v>
      </c>
      <c r="D25" s="19">
        <v>60</v>
      </c>
      <c r="E25" s="19">
        <v>62</v>
      </c>
      <c r="F25" s="19">
        <v>74</v>
      </c>
      <c r="G25" s="19">
        <v>6</v>
      </c>
      <c r="H25" s="19">
        <v>1924</v>
      </c>
      <c r="I25" s="19">
        <v>489</v>
      </c>
      <c r="J25" s="19">
        <v>67</v>
      </c>
      <c r="K25" s="19">
        <v>242</v>
      </c>
      <c r="L25" s="19">
        <v>251</v>
      </c>
      <c r="M25" s="19">
        <v>240</v>
      </c>
      <c r="N25" s="19" t="s">
        <v>53</v>
      </c>
      <c r="O25" s="19" t="s">
        <v>51</v>
      </c>
      <c r="P25" s="19">
        <v>518</v>
      </c>
      <c r="Q25" s="19">
        <v>55</v>
      </c>
      <c r="R25" s="19">
        <v>3</v>
      </c>
      <c r="S25" s="19">
        <v>600</v>
      </c>
      <c r="T25" s="19" t="s">
        <v>53</v>
      </c>
    </row>
    <row r="26" spans="1:20" x14ac:dyDescent="0.2">
      <c r="A26" s="19">
        <v>629</v>
      </c>
      <c r="B26" s="19">
        <v>168</v>
      </c>
      <c r="C26" s="19">
        <v>18</v>
      </c>
      <c r="D26" s="19">
        <v>73</v>
      </c>
      <c r="E26" s="19">
        <v>102</v>
      </c>
      <c r="F26" s="19">
        <v>40</v>
      </c>
      <c r="G26" s="19">
        <v>18</v>
      </c>
      <c r="H26" s="19">
        <v>8424</v>
      </c>
      <c r="I26" s="19">
        <v>2464</v>
      </c>
      <c r="J26" s="19">
        <v>164</v>
      </c>
      <c r="K26" s="19">
        <v>1008</v>
      </c>
      <c r="L26" s="19">
        <v>1072</v>
      </c>
      <c r="M26" s="19">
        <v>402</v>
      </c>
      <c r="N26" s="19" t="s">
        <v>50</v>
      </c>
      <c r="O26" s="19" t="s">
        <v>52</v>
      </c>
      <c r="P26" s="19">
        <v>1067</v>
      </c>
      <c r="Q26" s="19">
        <v>157</v>
      </c>
      <c r="R26" s="19">
        <v>14</v>
      </c>
      <c r="S26" s="19">
        <v>776.66700000000003</v>
      </c>
      <c r="T26" s="19" t="s">
        <v>50</v>
      </c>
    </row>
    <row r="27" spans="1:20" x14ac:dyDescent="0.2">
      <c r="A27" s="19">
        <v>587</v>
      </c>
      <c r="B27" s="19">
        <v>163</v>
      </c>
      <c r="C27" s="19">
        <v>4</v>
      </c>
      <c r="D27" s="19">
        <v>92</v>
      </c>
      <c r="E27" s="19">
        <v>51</v>
      </c>
      <c r="F27" s="19">
        <v>70</v>
      </c>
      <c r="G27" s="19">
        <v>6</v>
      </c>
      <c r="H27" s="19">
        <v>2695</v>
      </c>
      <c r="I27" s="19">
        <v>747</v>
      </c>
      <c r="J27" s="19">
        <v>17</v>
      </c>
      <c r="K27" s="19">
        <v>442</v>
      </c>
      <c r="L27" s="19">
        <v>198</v>
      </c>
      <c r="M27" s="19">
        <v>317</v>
      </c>
      <c r="N27" s="19" t="s">
        <v>50</v>
      </c>
      <c r="O27" s="19" t="s">
        <v>52</v>
      </c>
      <c r="P27" s="19">
        <v>434</v>
      </c>
      <c r="Q27" s="19">
        <v>9</v>
      </c>
      <c r="R27" s="19">
        <v>3</v>
      </c>
      <c r="S27" s="19">
        <v>765</v>
      </c>
      <c r="T27" s="19" t="s">
        <v>50</v>
      </c>
    </row>
    <row r="28" spans="1:20" x14ac:dyDescent="0.2">
      <c r="A28" s="19">
        <v>324</v>
      </c>
      <c r="B28" s="19">
        <v>73</v>
      </c>
      <c r="C28" s="19">
        <v>4</v>
      </c>
      <c r="D28" s="19">
        <v>32</v>
      </c>
      <c r="E28" s="19">
        <v>18</v>
      </c>
      <c r="F28" s="19">
        <v>22</v>
      </c>
      <c r="G28" s="19">
        <v>7</v>
      </c>
      <c r="H28" s="19">
        <v>1931</v>
      </c>
      <c r="I28" s="19">
        <v>491</v>
      </c>
      <c r="J28" s="19">
        <v>13</v>
      </c>
      <c r="K28" s="19">
        <v>291</v>
      </c>
      <c r="L28" s="19">
        <v>108</v>
      </c>
      <c r="M28" s="19">
        <v>180</v>
      </c>
      <c r="N28" s="19" t="s">
        <v>53</v>
      </c>
      <c r="O28" s="19" t="s">
        <v>52</v>
      </c>
      <c r="P28" s="19">
        <v>222</v>
      </c>
      <c r="Q28" s="19">
        <v>3</v>
      </c>
      <c r="R28" s="19">
        <v>3</v>
      </c>
      <c r="S28" s="19">
        <v>708.33299999999997</v>
      </c>
      <c r="T28" s="19" t="s">
        <v>53</v>
      </c>
    </row>
    <row r="29" spans="1:20" x14ac:dyDescent="0.2">
      <c r="A29" s="19">
        <v>474</v>
      </c>
      <c r="B29" s="19">
        <v>129</v>
      </c>
      <c r="C29" s="19">
        <v>10</v>
      </c>
      <c r="D29" s="19">
        <v>50</v>
      </c>
      <c r="E29" s="19">
        <v>56</v>
      </c>
      <c r="F29" s="19">
        <v>40</v>
      </c>
      <c r="G29" s="19">
        <v>10</v>
      </c>
      <c r="H29" s="19">
        <v>2331</v>
      </c>
      <c r="I29" s="19">
        <v>604</v>
      </c>
      <c r="J29" s="19">
        <v>61</v>
      </c>
      <c r="K29" s="19">
        <v>246</v>
      </c>
      <c r="L29" s="19">
        <v>327</v>
      </c>
      <c r="M29" s="19">
        <v>166</v>
      </c>
      <c r="N29" s="19" t="s">
        <v>53</v>
      </c>
      <c r="O29" s="19" t="s">
        <v>51</v>
      </c>
      <c r="P29" s="19">
        <v>732</v>
      </c>
      <c r="Q29" s="19">
        <v>83</v>
      </c>
      <c r="R29" s="19">
        <v>13</v>
      </c>
      <c r="S29" s="19">
        <v>750</v>
      </c>
      <c r="T29" s="19" t="s">
        <v>53</v>
      </c>
    </row>
    <row r="30" spans="1:20" x14ac:dyDescent="0.2">
      <c r="A30" s="19">
        <v>550</v>
      </c>
      <c r="B30" s="19">
        <v>152</v>
      </c>
      <c r="C30" s="19">
        <v>6</v>
      </c>
      <c r="D30" s="19">
        <v>92</v>
      </c>
      <c r="E30" s="19">
        <v>37</v>
      </c>
      <c r="F30" s="19">
        <v>81</v>
      </c>
      <c r="G30" s="19">
        <v>5</v>
      </c>
      <c r="H30" s="19">
        <v>2308</v>
      </c>
      <c r="I30" s="19">
        <v>633</v>
      </c>
      <c r="J30" s="19">
        <v>32</v>
      </c>
      <c r="K30" s="19">
        <v>349</v>
      </c>
      <c r="L30" s="19">
        <v>182</v>
      </c>
      <c r="M30" s="19">
        <v>308</v>
      </c>
      <c r="N30" s="19" t="s">
        <v>53</v>
      </c>
      <c r="O30" s="19" t="s">
        <v>51</v>
      </c>
      <c r="P30" s="19">
        <v>262</v>
      </c>
      <c r="Q30" s="19">
        <v>329</v>
      </c>
      <c r="R30" s="19">
        <v>16</v>
      </c>
      <c r="S30" s="19">
        <v>625</v>
      </c>
      <c r="T30" s="19" t="s">
        <v>53</v>
      </c>
    </row>
    <row r="31" spans="1:20" x14ac:dyDescent="0.2">
      <c r="A31" s="19">
        <v>513</v>
      </c>
      <c r="B31" s="19">
        <v>137</v>
      </c>
      <c r="C31" s="19">
        <v>20</v>
      </c>
      <c r="D31" s="19">
        <v>90</v>
      </c>
      <c r="E31" s="19">
        <v>95</v>
      </c>
      <c r="F31" s="19">
        <v>90</v>
      </c>
      <c r="G31" s="19">
        <v>14</v>
      </c>
      <c r="H31" s="19">
        <v>5201</v>
      </c>
      <c r="I31" s="19">
        <v>1382</v>
      </c>
      <c r="J31" s="19">
        <v>166</v>
      </c>
      <c r="K31" s="19">
        <v>763</v>
      </c>
      <c r="L31" s="19">
        <v>734</v>
      </c>
      <c r="M31" s="19">
        <v>784</v>
      </c>
      <c r="N31" s="19" t="s">
        <v>50</v>
      </c>
      <c r="O31" s="19" t="s">
        <v>51</v>
      </c>
      <c r="P31" s="19">
        <v>267</v>
      </c>
      <c r="Q31" s="19">
        <v>5</v>
      </c>
      <c r="R31" s="19">
        <v>3</v>
      </c>
      <c r="S31" s="19">
        <v>900</v>
      </c>
      <c r="T31" s="19" t="s">
        <v>50</v>
      </c>
    </row>
    <row r="32" spans="1:20" x14ac:dyDescent="0.2">
      <c r="A32" s="19">
        <v>313</v>
      </c>
      <c r="B32" s="19">
        <v>84</v>
      </c>
      <c r="C32" s="19">
        <v>9</v>
      </c>
      <c r="D32" s="19">
        <v>42</v>
      </c>
      <c r="E32" s="19">
        <v>30</v>
      </c>
      <c r="F32" s="19">
        <v>39</v>
      </c>
      <c r="G32" s="19">
        <v>17</v>
      </c>
      <c r="H32" s="19">
        <v>6890</v>
      </c>
      <c r="I32" s="19">
        <v>1833</v>
      </c>
      <c r="J32" s="19">
        <v>224</v>
      </c>
      <c r="K32" s="19">
        <v>1033</v>
      </c>
      <c r="L32" s="19">
        <v>864</v>
      </c>
      <c r="M32" s="19">
        <v>1087</v>
      </c>
      <c r="N32" s="19" t="s">
        <v>50</v>
      </c>
      <c r="O32" s="19" t="s">
        <v>51</v>
      </c>
      <c r="P32" s="19">
        <v>127</v>
      </c>
      <c r="Q32" s="19">
        <v>221</v>
      </c>
      <c r="R32" s="19">
        <v>7</v>
      </c>
      <c r="S32" s="19" t="s">
        <v>54</v>
      </c>
      <c r="T32" s="19" t="s">
        <v>50</v>
      </c>
    </row>
    <row r="33" spans="1:20" x14ac:dyDescent="0.2">
      <c r="A33" s="19">
        <v>419</v>
      </c>
      <c r="B33" s="19">
        <v>108</v>
      </c>
      <c r="C33" s="19">
        <v>6</v>
      </c>
      <c r="D33" s="19">
        <v>55</v>
      </c>
      <c r="E33" s="19">
        <v>36</v>
      </c>
      <c r="F33" s="19">
        <v>22</v>
      </c>
      <c r="G33" s="19">
        <v>3</v>
      </c>
      <c r="H33" s="19">
        <v>591</v>
      </c>
      <c r="I33" s="19">
        <v>149</v>
      </c>
      <c r="J33" s="19">
        <v>8</v>
      </c>
      <c r="K33" s="19">
        <v>80</v>
      </c>
      <c r="L33" s="19">
        <v>46</v>
      </c>
      <c r="M33" s="19">
        <v>31</v>
      </c>
      <c r="N33" s="19" t="s">
        <v>53</v>
      </c>
      <c r="O33" s="19" t="s">
        <v>51</v>
      </c>
      <c r="P33" s="19">
        <v>226</v>
      </c>
      <c r="Q33" s="19">
        <v>7</v>
      </c>
      <c r="R33" s="19">
        <v>4</v>
      </c>
      <c r="S33" s="19">
        <v>110</v>
      </c>
      <c r="T33" s="19" t="s">
        <v>53</v>
      </c>
    </row>
    <row r="34" spans="1:20" x14ac:dyDescent="0.2">
      <c r="A34" s="19">
        <v>517</v>
      </c>
      <c r="B34" s="19">
        <v>141</v>
      </c>
      <c r="C34" s="19">
        <v>27</v>
      </c>
      <c r="D34" s="19">
        <v>70</v>
      </c>
      <c r="E34" s="19">
        <v>87</v>
      </c>
      <c r="F34" s="19">
        <v>52</v>
      </c>
      <c r="G34" s="19">
        <v>9</v>
      </c>
      <c r="H34" s="19">
        <v>3571</v>
      </c>
      <c r="I34" s="19">
        <v>994</v>
      </c>
      <c r="J34" s="19">
        <v>215</v>
      </c>
      <c r="K34" s="19">
        <v>545</v>
      </c>
      <c r="L34" s="19">
        <v>652</v>
      </c>
      <c r="M34" s="19">
        <v>337</v>
      </c>
      <c r="N34" s="19" t="s">
        <v>53</v>
      </c>
      <c r="O34" s="19" t="s">
        <v>51</v>
      </c>
      <c r="P34" s="19">
        <v>1378</v>
      </c>
      <c r="Q34" s="19">
        <v>102</v>
      </c>
      <c r="R34" s="19">
        <v>8</v>
      </c>
      <c r="S34" s="19" t="s">
        <v>54</v>
      </c>
      <c r="T34" s="19" t="s">
        <v>53</v>
      </c>
    </row>
    <row r="35" spans="1:20" x14ac:dyDescent="0.2">
      <c r="A35" s="19">
        <v>583</v>
      </c>
      <c r="B35" s="19">
        <v>168</v>
      </c>
      <c r="C35" s="19">
        <v>17</v>
      </c>
      <c r="D35" s="19">
        <v>83</v>
      </c>
      <c r="E35" s="19">
        <v>80</v>
      </c>
      <c r="F35" s="19">
        <v>56</v>
      </c>
      <c r="G35" s="19">
        <v>5</v>
      </c>
      <c r="H35" s="19">
        <v>1646</v>
      </c>
      <c r="I35" s="19">
        <v>452</v>
      </c>
      <c r="J35" s="19">
        <v>44</v>
      </c>
      <c r="K35" s="19">
        <v>219</v>
      </c>
      <c r="L35" s="19">
        <v>208</v>
      </c>
      <c r="M35" s="19">
        <v>136</v>
      </c>
      <c r="N35" s="19" t="s">
        <v>50</v>
      </c>
      <c r="O35" s="19" t="s">
        <v>52</v>
      </c>
      <c r="P35" s="19">
        <v>109</v>
      </c>
      <c r="Q35" s="19">
        <v>292</v>
      </c>
      <c r="R35" s="19">
        <v>25</v>
      </c>
      <c r="S35" s="19">
        <v>612.5</v>
      </c>
      <c r="T35" s="19" t="s">
        <v>50</v>
      </c>
    </row>
    <row r="36" spans="1:20" x14ac:dyDescent="0.2">
      <c r="A36" s="19">
        <v>204</v>
      </c>
      <c r="B36" s="19">
        <v>49</v>
      </c>
      <c r="C36" s="19">
        <v>6</v>
      </c>
      <c r="D36" s="19">
        <v>23</v>
      </c>
      <c r="E36" s="19">
        <v>25</v>
      </c>
      <c r="F36" s="19">
        <v>12</v>
      </c>
      <c r="G36" s="19">
        <v>7</v>
      </c>
      <c r="H36" s="19">
        <v>1309</v>
      </c>
      <c r="I36" s="19">
        <v>308</v>
      </c>
      <c r="J36" s="19">
        <v>27</v>
      </c>
      <c r="K36" s="19">
        <v>126</v>
      </c>
      <c r="L36" s="19">
        <v>132</v>
      </c>
      <c r="M36" s="19">
        <v>66</v>
      </c>
      <c r="N36" s="19" t="s">
        <v>50</v>
      </c>
      <c r="O36" s="19" t="s">
        <v>51</v>
      </c>
      <c r="P36" s="19">
        <v>419</v>
      </c>
      <c r="Q36" s="19">
        <v>46</v>
      </c>
      <c r="R36" s="19">
        <v>5</v>
      </c>
      <c r="S36" s="19">
        <v>300</v>
      </c>
      <c r="T36" s="19" t="s">
        <v>50</v>
      </c>
    </row>
    <row r="37" spans="1:20" x14ac:dyDescent="0.2">
      <c r="A37" s="19">
        <v>379</v>
      </c>
      <c r="B37" s="19">
        <v>106</v>
      </c>
      <c r="C37" s="19">
        <v>10</v>
      </c>
      <c r="D37" s="19">
        <v>38</v>
      </c>
      <c r="E37" s="19">
        <v>60</v>
      </c>
      <c r="F37" s="19">
        <v>30</v>
      </c>
      <c r="G37" s="19">
        <v>14</v>
      </c>
      <c r="H37" s="19">
        <v>6207</v>
      </c>
      <c r="I37" s="19">
        <v>1906</v>
      </c>
      <c r="J37" s="19">
        <v>146</v>
      </c>
      <c r="K37" s="19">
        <v>859</v>
      </c>
      <c r="L37" s="19">
        <v>803</v>
      </c>
      <c r="M37" s="19">
        <v>571</v>
      </c>
      <c r="N37" s="19" t="s">
        <v>53</v>
      </c>
      <c r="O37" s="19" t="s">
        <v>51</v>
      </c>
      <c r="P37" s="19">
        <v>72</v>
      </c>
      <c r="Q37" s="19">
        <v>170</v>
      </c>
      <c r="R37" s="19">
        <v>24</v>
      </c>
      <c r="S37" s="19">
        <v>850</v>
      </c>
      <c r="T37" s="19" t="s">
        <v>53</v>
      </c>
    </row>
    <row r="38" spans="1:20" x14ac:dyDescent="0.2">
      <c r="A38" s="19">
        <v>161</v>
      </c>
      <c r="B38" s="19">
        <v>36</v>
      </c>
      <c r="C38" s="19">
        <v>0</v>
      </c>
      <c r="D38" s="19">
        <v>19</v>
      </c>
      <c r="E38" s="19">
        <v>10</v>
      </c>
      <c r="F38" s="19">
        <v>17</v>
      </c>
      <c r="G38" s="19">
        <v>4</v>
      </c>
      <c r="H38" s="19">
        <v>1053</v>
      </c>
      <c r="I38" s="19">
        <v>244</v>
      </c>
      <c r="J38" s="19">
        <v>3</v>
      </c>
      <c r="K38" s="19">
        <v>156</v>
      </c>
      <c r="L38" s="19">
        <v>86</v>
      </c>
      <c r="M38" s="19">
        <v>107</v>
      </c>
      <c r="N38" s="19" t="s">
        <v>50</v>
      </c>
      <c r="O38" s="19" t="s">
        <v>52</v>
      </c>
      <c r="P38" s="19">
        <v>70</v>
      </c>
      <c r="Q38" s="19">
        <v>149</v>
      </c>
      <c r="R38" s="19">
        <v>12</v>
      </c>
      <c r="S38" s="19" t="s">
        <v>54</v>
      </c>
      <c r="T38" s="19" t="s">
        <v>50</v>
      </c>
    </row>
    <row r="39" spans="1:20" x14ac:dyDescent="0.2">
      <c r="A39" s="19">
        <v>268</v>
      </c>
      <c r="B39" s="19">
        <v>60</v>
      </c>
      <c r="C39" s="19">
        <v>5</v>
      </c>
      <c r="D39" s="19">
        <v>24</v>
      </c>
      <c r="E39" s="19">
        <v>25</v>
      </c>
      <c r="F39" s="19">
        <v>15</v>
      </c>
      <c r="G39" s="19">
        <v>2</v>
      </c>
      <c r="H39" s="19">
        <v>350</v>
      </c>
      <c r="I39" s="19">
        <v>78</v>
      </c>
      <c r="J39" s="19">
        <v>5</v>
      </c>
      <c r="K39" s="19">
        <v>34</v>
      </c>
      <c r="L39" s="19">
        <v>29</v>
      </c>
      <c r="M39" s="19">
        <v>18</v>
      </c>
      <c r="N39" s="19" t="s">
        <v>53</v>
      </c>
      <c r="O39" s="19" t="s">
        <v>51</v>
      </c>
      <c r="P39" s="19">
        <v>442</v>
      </c>
      <c r="Q39" s="19">
        <v>59</v>
      </c>
      <c r="R39" s="19">
        <v>6</v>
      </c>
      <c r="S39" s="19">
        <v>90</v>
      </c>
      <c r="T39" s="19" t="s">
        <v>53</v>
      </c>
    </row>
    <row r="40" spans="1:20" x14ac:dyDescent="0.2">
      <c r="A40" s="19">
        <v>346</v>
      </c>
      <c r="B40" s="19">
        <v>98</v>
      </c>
      <c r="C40" s="19">
        <v>5</v>
      </c>
      <c r="D40" s="19">
        <v>31</v>
      </c>
      <c r="E40" s="19">
        <v>53</v>
      </c>
      <c r="F40" s="19">
        <v>30</v>
      </c>
      <c r="G40" s="19">
        <v>16</v>
      </c>
      <c r="H40" s="19">
        <v>5913</v>
      </c>
      <c r="I40" s="19">
        <v>1615</v>
      </c>
      <c r="J40" s="19">
        <v>235</v>
      </c>
      <c r="K40" s="19">
        <v>784</v>
      </c>
      <c r="L40" s="19">
        <v>901</v>
      </c>
      <c r="M40" s="19">
        <v>560</v>
      </c>
      <c r="N40" s="19" t="s">
        <v>50</v>
      </c>
      <c r="O40" s="19" t="s">
        <v>52</v>
      </c>
      <c r="P40" s="19">
        <v>0</v>
      </c>
      <c r="Q40" s="19">
        <v>0</v>
      </c>
      <c r="R40" s="19">
        <v>0</v>
      </c>
      <c r="S40" s="19" t="s">
        <v>54</v>
      </c>
      <c r="T40" s="19" t="s">
        <v>50</v>
      </c>
    </row>
    <row r="41" spans="1:20" x14ac:dyDescent="0.2">
      <c r="A41" s="19">
        <v>241</v>
      </c>
      <c r="B41" s="19">
        <v>61</v>
      </c>
      <c r="C41" s="19">
        <v>1</v>
      </c>
      <c r="D41" s="19">
        <v>34</v>
      </c>
      <c r="E41" s="19">
        <v>12</v>
      </c>
      <c r="F41" s="19">
        <v>14</v>
      </c>
      <c r="G41" s="19">
        <v>1</v>
      </c>
      <c r="H41" s="19">
        <v>241</v>
      </c>
      <c r="I41" s="19">
        <v>61</v>
      </c>
      <c r="J41" s="19">
        <v>1</v>
      </c>
      <c r="K41" s="19">
        <v>34</v>
      </c>
      <c r="L41" s="19">
        <v>12</v>
      </c>
      <c r="M41" s="19">
        <v>14</v>
      </c>
      <c r="N41" s="19" t="s">
        <v>53</v>
      </c>
      <c r="O41" s="19" t="s">
        <v>51</v>
      </c>
      <c r="P41" s="19">
        <v>166</v>
      </c>
      <c r="Q41" s="19">
        <v>172</v>
      </c>
      <c r="R41" s="19">
        <v>10</v>
      </c>
      <c r="S41" s="19" t="s">
        <v>54</v>
      </c>
      <c r="T41" s="19" t="s">
        <v>53</v>
      </c>
    </row>
    <row r="42" spans="1:20" x14ac:dyDescent="0.2">
      <c r="A42" s="19">
        <v>181</v>
      </c>
      <c r="B42" s="19">
        <v>41</v>
      </c>
      <c r="C42" s="19">
        <v>1</v>
      </c>
      <c r="D42" s="19">
        <v>15</v>
      </c>
      <c r="E42" s="19">
        <v>21</v>
      </c>
      <c r="F42" s="19">
        <v>33</v>
      </c>
      <c r="G42" s="19">
        <v>2</v>
      </c>
      <c r="H42" s="19">
        <v>232</v>
      </c>
      <c r="I42" s="19">
        <v>50</v>
      </c>
      <c r="J42" s="19">
        <v>4</v>
      </c>
      <c r="K42" s="19">
        <v>20</v>
      </c>
      <c r="L42" s="19">
        <v>29</v>
      </c>
      <c r="M42" s="19">
        <v>45</v>
      </c>
      <c r="N42" s="19" t="s">
        <v>50</v>
      </c>
      <c r="O42" s="19" t="s">
        <v>52</v>
      </c>
      <c r="P42" s="19">
        <v>326</v>
      </c>
      <c r="Q42" s="19">
        <v>29</v>
      </c>
      <c r="R42" s="19">
        <v>5</v>
      </c>
      <c r="S42" s="19">
        <v>67.5</v>
      </c>
      <c r="T42" s="19" t="s">
        <v>50</v>
      </c>
    </row>
    <row r="43" spans="1:20" x14ac:dyDescent="0.2">
      <c r="A43" s="19">
        <v>216</v>
      </c>
      <c r="B43" s="19">
        <v>54</v>
      </c>
      <c r="C43" s="19">
        <v>0</v>
      </c>
      <c r="D43" s="19">
        <v>21</v>
      </c>
      <c r="E43" s="19">
        <v>18</v>
      </c>
      <c r="F43" s="19">
        <v>15</v>
      </c>
      <c r="G43" s="19">
        <v>18</v>
      </c>
      <c r="H43" s="19">
        <v>7318</v>
      </c>
      <c r="I43" s="19">
        <v>1926</v>
      </c>
      <c r="J43" s="19">
        <v>46</v>
      </c>
      <c r="K43" s="19">
        <v>796</v>
      </c>
      <c r="L43" s="19">
        <v>627</v>
      </c>
      <c r="M43" s="19">
        <v>483</v>
      </c>
      <c r="N43" s="19" t="s">
        <v>53</v>
      </c>
      <c r="O43" s="19" t="s">
        <v>51</v>
      </c>
      <c r="P43" s="19">
        <v>103</v>
      </c>
      <c r="Q43" s="19">
        <v>84</v>
      </c>
      <c r="R43" s="19">
        <v>5</v>
      </c>
      <c r="S43" s="19" t="s">
        <v>54</v>
      </c>
      <c r="T43" s="19" t="s">
        <v>53</v>
      </c>
    </row>
    <row r="44" spans="1:20" x14ac:dyDescent="0.2">
      <c r="A44" s="19">
        <v>200</v>
      </c>
      <c r="B44" s="19">
        <v>57</v>
      </c>
      <c r="C44" s="19">
        <v>6</v>
      </c>
      <c r="D44" s="19">
        <v>23</v>
      </c>
      <c r="E44" s="19">
        <v>14</v>
      </c>
      <c r="F44" s="19">
        <v>14</v>
      </c>
      <c r="G44" s="19">
        <v>9</v>
      </c>
      <c r="H44" s="19">
        <v>2516</v>
      </c>
      <c r="I44" s="19">
        <v>684</v>
      </c>
      <c r="J44" s="19">
        <v>46</v>
      </c>
      <c r="K44" s="19">
        <v>371</v>
      </c>
      <c r="L44" s="19">
        <v>230</v>
      </c>
      <c r="M44" s="19">
        <v>195</v>
      </c>
      <c r="N44" s="19" t="s">
        <v>53</v>
      </c>
      <c r="O44" s="19" t="s">
        <v>51</v>
      </c>
      <c r="P44" s="19">
        <v>69</v>
      </c>
      <c r="Q44" s="19">
        <v>1</v>
      </c>
      <c r="R44" s="19">
        <v>1</v>
      </c>
      <c r="S44" s="19" t="s">
        <v>54</v>
      </c>
      <c r="T44" s="19" t="s">
        <v>53</v>
      </c>
    </row>
    <row r="45" spans="1:20" x14ac:dyDescent="0.2">
      <c r="A45" s="19">
        <v>217</v>
      </c>
      <c r="B45" s="19">
        <v>46</v>
      </c>
      <c r="C45" s="19">
        <v>7</v>
      </c>
      <c r="D45" s="19">
        <v>32</v>
      </c>
      <c r="E45" s="19">
        <v>19</v>
      </c>
      <c r="F45" s="19">
        <v>9</v>
      </c>
      <c r="G45" s="19">
        <v>4</v>
      </c>
      <c r="H45" s="19">
        <v>694</v>
      </c>
      <c r="I45" s="19">
        <v>160</v>
      </c>
      <c r="J45" s="19">
        <v>32</v>
      </c>
      <c r="K45" s="19">
        <v>86</v>
      </c>
      <c r="L45" s="19">
        <v>76</v>
      </c>
      <c r="M45" s="19">
        <v>32</v>
      </c>
      <c r="N45" s="19" t="s">
        <v>50</v>
      </c>
      <c r="O45" s="19" t="s">
        <v>52</v>
      </c>
      <c r="P45" s="19">
        <v>307</v>
      </c>
      <c r="Q45" s="19">
        <v>25</v>
      </c>
      <c r="R45" s="19">
        <v>1</v>
      </c>
      <c r="S45" s="19">
        <v>180</v>
      </c>
      <c r="T45" s="19" t="s">
        <v>50</v>
      </c>
    </row>
    <row r="46" spans="1:20" x14ac:dyDescent="0.2">
      <c r="A46" s="19">
        <v>194</v>
      </c>
      <c r="B46" s="19">
        <v>40</v>
      </c>
      <c r="C46" s="19">
        <v>7</v>
      </c>
      <c r="D46" s="19">
        <v>19</v>
      </c>
      <c r="E46" s="19">
        <v>29</v>
      </c>
      <c r="F46" s="19">
        <v>30</v>
      </c>
      <c r="G46" s="19">
        <v>11</v>
      </c>
      <c r="H46" s="19">
        <v>4183</v>
      </c>
      <c r="I46" s="19">
        <v>1069</v>
      </c>
      <c r="J46" s="19">
        <v>64</v>
      </c>
      <c r="K46" s="19">
        <v>486</v>
      </c>
      <c r="L46" s="19">
        <v>493</v>
      </c>
      <c r="M46" s="19">
        <v>608</v>
      </c>
      <c r="N46" s="19" t="s">
        <v>50</v>
      </c>
      <c r="O46" s="19" t="s">
        <v>52</v>
      </c>
      <c r="P46" s="19">
        <v>325</v>
      </c>
      <c r="Q46" s="19">
        <v>22</v>
      </c>
      <c r="R46" s="19">
        <v>2</v>
      </c>
      <c r="S46" s="19" t="s">
        <v>54</v>
      </c>
      <c r="T46" s="19" t="s">
        <v>50</v>
      </c>
    </row>
    <row r="47" spans="1:20" x14ac:dyDescent="0.2">
      <c r="A47" s="19">
        <v>254</v>
      </c>
      <c r="B47" s="19">
        <v>68</v>
      </c>
      <c r="C47" s="19">
        <v>2</v>
      </c>
      <c r="D47" s="19">
        <v>28</v>
      </c>
      <c r="E47" s="19">
        <v>26</v>
      </c>
      <c r="F47" s="19">
        <v>22</v>
      </c>
      <c r="G47" s="19">
        <v>6</v>
      </c>
      <c r="H47" s="19">
        <v>999</v>
      </c>
      <c r="I47" s="19">
        <v>236</v>
      </c>
      <c r="J47" s="19">
        <v>21</v>
      </c>
      <c r="K47" s="19">
        <v>108</v>
      </c>
      <c r="L47" s="19">
        <v>117</v>
      </c>
      <c r="M47" s="19">
        <v>118</v>
      </c>
      <c r="N47" s="19" t="s">
        <v>50</v>
      </c>
      <c r="O47" s="19" t="s">
        <v>52</v>
      </c>
      <c r="P47" s="19">
        <v>359</v>
      </c>
      <c r="Q47" s="19">
        <v>30</v>
      </c>
      <c r="R47" s="19">
        <v>4</v>
      </c>
      <c r="S47" s="19">
        <v>305</v>
      </c>
      <c r="T47" s="19" t="s">
        <v>50</v>
      </c>
    </row>
    <row r="48" spans="1:20" x14ac:dyDescent="0.2">
      <c r="A48" s="19">
        <v>416</v>
      </c>
      <c r="B48" s="19">
        <v>132</v>
      </c>
      <c r="C48" s="19">
        <v>7</v>
      </c>
      <c r="D48" s="19">
        <v>57</v>
      </c>
      <c r="E48" s="19">
        <v>49</v>
      </c>
      <c r="F48" s="19">
        <v>33</v>
      </c>
      <c r="G48" s="19">
        <v>3</v>
      </c>
      <c r="H48" s="19">
        <v>932</v>
      </c>
      <c r="I48" s="19">
        <v>273</v>
      </c>
      <c r="J48" s="19">
        <v>24</v>
      </c>
      <c r="K48" s="19">
        <v>113</v>
      </c>
      <c r="L48" s="19">
        <v>121</v>
      </c>
      <c r="M48" s="19">
        <v>80</v>
      </c>
      <c r="N48" s="19" t="s">
        <v>53</v>
      </c>
      <c r="O48" s="19" t="s">
        <v>51</v>
      </c>
      <c r="P48" s="19">
        <v>73</v>
      </c>
      <c r="Q48" s="19">
        <v>177</v>
      </c>
      <c r="R48" s="19">
        <v>18</v>
      </c>
      <c r="S48" s="19">
        <v>215</v>
      </c>
      <c r="T48" s="19" t="s">
        <v>53</v>
      </c>
    </row>
    <row r="49" spans="1:20" x14ac:dyDescent="0.2">
      <c r="A49" s="19">
        <v>205</v>
      </c>
      <c r="B49" s="19">
        <v>57</v>
      </c>
      <c r="C49" s="19">
        <v>8</v>
      </c>
      <c r="D49" s="19">
        <v>34</v>
      </c>
      <c r="E49" s="19">
        <v>32</v>
      </c>
      <c r="F49" s="19">
        <v>9</v>
      </c>
      <c r="G49" s="19">
        <v>5</v>
      </c>
      <c r="H49" s="19">
        <v>756</v>
      </c>
      <c r="I49" s="19">
        <v>192</v>
      </c>
      <c r="J49" s="19">
        <v>32</v>
      </c>
      <c r="K49" s="19">
        <v>117</v>
      </c>
      <c r="L49" s="19">
        <v>107</v>
      </c>
      <c r="M49" s="19">
        <v>51</v>
      </c>
      <c r="N49" s="19" t="s">
        <v>50</v>
      </c>
      <c r="O49" s="19" t="s">
        <v>52</v>
      </c>
      <c r="P49" s="19">
        <v>58</v>
      </c>
      <c r="Q49" s="19">
        <v>4</v>
      </c>
      <c r="R49" s="19">
        <v>4</v>
      </c>
      <c r="S49" s="19">
        <v>247.5</v>
      </c>
      <c r="T49" s="19" t="s">
        <v>50</v>
      </c>
    </row>
    <row r="50" spans="1:20" x14ac:dyDescent="0.2">
      <c r="A50" s="19">
        <v>542</v>
      </c>
      <c r="B50" s="19">
        <v>140</v>
      </c>
      <c r="C50" s="19">
        <v>12</v>
      </c>
      <c r="D50" s="19">
        <v>46</v>
      </c>
      <c r="E50" s="19">
        <v>75</v>
      </c>
      <c r="F50" s="19">
        <v>41</v>
      </c>
      <c r="G50" s="19">
        <v>16</v>
      </c>
      <c r="H50" s="19">
        <v>7099</v>
      </c>
      <c r="I50" s="19">
        <v>2130</v>
      </c>
      <c r="J50" s="19">
        <v>235</v>
      </c>
      <c r="K50" s="19">
        <v>987</v>
      </c>
      <c r="L50" s="19">
        <v>1089</v>
      </c>
      <c r="M50" s="19">
        <v>431</v>
      </c>
      <c r="N50" s="19" t="s">
        <v>50</v>
      </c>
      <c r="O50" s="19" t="s">
        <v>52</v>
      </c>
      <c r="P50" s="19">
        <v>697</v>
      </c>
      <c r="Q50" s="19">
        <v>61</v>
      </c>
      <c r="R50" s="19">
        <v>9</v>
      </c>
      <c r="S50" s="19" t="s">
        <v>54</v>
      </c>
      <c r="T50" s="19" t="s">
        <v>50</v>
      </c>
    </row>
    <row r="51" spans="1:20" x14ac:dyDescent="0.2">
      <c r="A51" s="19">
        <v>526</v>
      </c>
      <c r="B51" s="19">
        <v>146</v>
      </c>
      <c r="C51" s="19">
        <v>13</v>
      </c>
      <c r="D51" s="19">
        <v>71</v>
      </c>
      <c r="E51" s="19">
        <v>70</v>
      </c>
      <c r="F51" s="19">
        <v>84</v>
      </c>
      <c r="G51" s="19">
        <v>6</v>
      </c>
      <c r="H51" s="19">
        <v>2648</v>
      </c>
      <c r="I51" s="19">
        <v>715</v>
      </c>
      <c r="J51" s="19">
        <v>77</v>
      </c>
      <c r="K51" s="19">
        <v>352</v>
      </c>
      <c r="L51" s="19">
        <v>342</v>
      </c>
      <c r="M51" s="19">
        <v>289</v>
      </c>
      <c r="N51" s="19" t="s">
        <v>53</v>
      </c>
      <c r="O51" s="19" t="s">
        <v>51</v>
      </c>
      <c r="P51" s="19">
        <v>303</v>
      </c>
      <c r="Q51" s="19">
        <v>9</v>
      </c>
      <c r="R51" s="19">
        <v>9</v>
      </c>
      <c r="S51" s="19">
        <v>815</v>
      </c>
      <c r="T51" s="19" t="s">
        <v>53</v>
      </c>
    </row>
    <row r="52" spans="1:20" x14ac:dyDescent="0.2">
      <c r="A52" s="19">
        <v>457</v>
      </c>
      <c r="B52" s="19">
        <v>101</v>
      </c>
      <c r="C52" s="19">
        <v>14</v>
      </c>
      <c r="D52" s="19">
        <v>42</v>
      </c>
      <c r="E52" s="19">
        <v>63</v>
      </c>
      <c r="F52" s="19">
        <v>22</v>
      </c>
      <c r="G52" s="19">
        <v>17</v>
      </c>
      <c r="H52" s="19">
        <v>6521</v>
      </c>
      <c r="I52" s="19">
        <v>1767</v>
      </c>
      <c r="J52" s="19">
        <v>281</v>
      </c>
      <c r="K52" s="19">
        <v>1003</v>
      </c>
      <c r="L52" s="19">
        <v>977</v>
      </c>
      <c r="M52" s="19">
        <v>619</v>
      </c>
      <c r="N52" s="19" t="s">
        <v>50</v>
      </c>
      <c r="O52" s="19" t="s">
        <v>51</v>
      </c>
      <c r="P52" s="19">
        <v>389</v>
      </c>
      <c r="Q52" s="19">
        <v>39</v>
      </c>
      <c r="R52" s="19">
        <v>4</v>
      </c>
      <c r="S52" s="19">
        <v>875</v>
      </c>
      <c r="T52" s="19" t="s">
        <v>50</v>
      </c>
    </row>
    <row r="53" spans="1:20" x14ac:dyDescent="0.2">
      <c r="A53" s="19">
        <v>214</v>
      </c>
      <c r="B53" s="19">
        <v>53</v>
      </c>
      <c r="C53" s="19">
        <v>2</v>
      </c>
      <c r="D53" s="19">
        <v>30</v>
      </c>
      <c r="E53" s="19">
        <v>29</v>
      </c>
      <c r="F53" s="19">
        <v>23</v>
      </c>
      <c r="G53" s="19">
        <v>2</v>
      </c>
      <c r="H53" s="19">
        <v>226</v>
      </c>
      <c r="I53" s="19">
        <v>59</v>
      </c>
      <c r="J53" s="19">
        <v>2</v>
      </c>
      <c r="K53" s="19">
        <v>32</v>
      </c>
      <c r="L53" s="19">
        <v>32</v>
      </c>
      <c r="M53" s="19">
        <v>27</v>
      </c>
      <c r="N53" s="19" t="s">
        <v>53</v>
      </c>
      <c r="O53" s="19" t="s">
        <v>52</v>
      </c>
      <c r="P53" s="19">
        <v>109</v>
      </c>
      <c r="Q53" s="19">
        <v>7</v>
      </c>
      <c r="R53" s="19">
        <v>3</v>
      </c>
      <c r="S53" s="19">
        <v>70</v>
      </c>
      <c r="T53" s="19" t="s">
        <v>53</v>
      </c>
    </row>
    <row r="54" spans="1:20" x14ac:dyDescent="0.2">
      <c r="A54" s="19">
        <v>19</v>
      </c>
      <c r="B54" s="19">
        <v>7</v>
      </c>
      <c r="C54" s="19">
        <v>0</v>
      </c>
      <c r="D54" s="19">
        <v>1</v>
      </c>
      <c r="E54" s="19">
        <v>2</v>
      </c>
      <c r="F54" s="19">
        <v>1</v>
      </c>
      <c r="G54" s="19">
        <v>4</v>
      </c>
      <c r="H54" s="19">
        <v>41</v>
      </c>
      <c r="I54" s="19">
        <v>13</v>
      </c>
      <c r="J54" s="19">
        <v>1</v>
      </c>
      <c r="K54" s="19">
        <v>3</v>
      </c>
      <c r="L54" s="19">
        <v>4</v>
      </c>
      <c r="M54" s="19">
        <v>4</v>
      </c>
      <c r="N54" s="19" t="s">
        <v>50</v>
      </c>
      <c r="O54" s="19" t="s">
        <v>52</v>
      </c>
      <c r="P54" s="19">
        <v>0</v>
      </c>
      <c r="Q54" s="19">
        <v>0</v>
      </c>
      <c r="R54" s="19">
        <v>0</v>
      </c>
      <c r="S54" s="19" t="s">
        <v>54</v>
      </c>
      <c r="T54" s="19" t="s">
        <v>50</v>
      </c>
    </row>
    <row r="55" spans="1:20" x14ac:dyDescent="0.2">
      <c r="A55" s="19">
        <v>591</v>
      </c>
      <c r="B55" s="19">
        <v>168</v>
      </c>
      <c r="C55" s="19">
        <v>19</v>
      </c>
      <c r="D55" s="19">
        <v>80</v>
      </c>
      <c r="E55" s="19">
        <v>72</v>
      </c>
      <c r="F55" s="19">
        <v>39</v>
      </c>
      <c r="G55" s="19">
        <v>9</v>
      </c>
      <c r="H55" s="19">
        <v>4478</v>
      </c>
      <c r="I55" s="19">
        <v>1307</v>
      </c>
      <c r="J55" s="19">
        <v>113</v>
      </c>
      <c r="K55" s="19">
        <v>634</v>
      </c>
      <c r="L55" s="19">
        <v>563</v>
      </c>
      <c r="M55" s="19">
        <v>319</v>
      </c>
      <c r="N55" s="19" t="s">
        <v>50</v>
      </c>
      <c r="O55" s="19" t="s">
        <v>51</v>
      </c>
      <c r="P55" s="19">
        <v>67</v>
      </c>
      <c r="Q55" s="19">
        <v>147</v>
      </c>
      <c r="R55" s="19">
        <v>4</v>
      </c>
      <c r="S55" s="19">
        <v>1200</v>
      </c>
      <c r="T55" s="19" t="s">
        <v>50</v>
      </c>
    </row>
    <row r="56" spans="1:20" x14ac:dyDescent="0.2">
      <c r="A56" s="19">
        <v>403</v>
      </c>
      <c r="B56" s="19">
        <v>101</v>
      </c>
      <c r="C56" s="19">
        <v>12</v>
      </c>
      <c r="D56" s="19">
        <v>45</v>
      </c>
      <c r="E56" s="19">
        <v>53</v>
      </c>
      <c r="F56" s="19">
        <v>39</v>
      </c>
      <c r="G56" s="19">
        <v>12</v>
      </c>
      <c r="H56" s="19">
        <v>5150</v>
      </c>
      <c r="I56" s="19">
        <v>1429</v>
      </c>
      <c r="J56" s="19">
        <v>166</v>
      </c>
      <c r="K56" s="19">
        <v>747</v>
      </c>
      <c r="L56" s="19">
        <v>666</v>
      </c>
      <c r="M56" s="19">
        <v>526</v>
      </c>
      <c r="N56" s="19" t="s">
        <v>50</v>
      </c>
      <c r="O56" s="19" t="s">
        <v>52</v>
      </c>
      <c r="P56" s="19">
        <v>316</v>
      </c>
      <c r="Q56" s="19">
        <v>6</v>
      </c>
      <c r="R56" s="19">
        <v>5</v>
      </c>
      <c r="S56" s="19">
        <v>675</v>
      </c>
      <c r="T56" s="19" t="s">
        <v>50</v>
      </c>
    </row>
    <row r="57" spans="1:20" x14ac:dyDescent="0.2">
      <c r="A57" s="19">
        <v>405</v>
      </c>
      <c r="B57" s="19">
        <v>102</v>
      </c>
      <c r="C57" s="19">
        <v>18</v>
      </c>
      <c r="D57" s="19">
        <v>49</v>
      </c>
      <c r="E57" s="19">
        <v>85</v>
      </c>
      <c r="F57" s="19">
        <v>20</v>
      </c>
      <c r="G57" s="19">
        <v>6</v>
      </c>
      <c r="H57" s="19">
        <v>950</v>
      </c>
      <c r="I57" s="19">
        <v>231</v>
      </c>
      <c r="J57" s="19">
        <v>29</v>
      </c>
      <c r="K57" s="19">
        <v>99</v>
      </c>
      <c r="L57" s="19">
        <v>138</v>
      </c>
      <c r="M57" s="19">
        <v>64</v>
      </c>
      <c r="N57" s="19" t="s">
        <v>53</v>
      </c>
      <c r="O57" s="19" t="s">
        <v>51</v>
      </c>
      <c r="P57" s="19">
        <v>161</v>
      </c>
      <c r="Q57" s="19">
        <v>10</v>
      </c>
      <c r="R57" s="19">
        <v>3</v>
      </c>
      <c r="S57" s="19">
        <v>415</v>
      </c>
      <c r="T57" s="19" t="s">
        <v>53</v>
      </c>
    </row>
    <row r="58" spans="1:20" x14ac:dyDescent="0.2">
      <c r="A58" s="19">
        <v>244</v>
      </c>
      <c r="B58" s="19">
        <v>58</v>
      </c>
      <c r="C58" s="19">
        <v>9</v>
      </c>
      <c r="D58" s="19">
        <v>28</v>
      </c>
      <c r="E58" s="19">
        <v>25</v>
      </c>
      <c r="F58" s="19">
        <v>35</v>
      </c>
      <c r="G58" s="19">
        <v>4</v>
      </c>
      <c r="H58" s="19">
        <v>1335</v>
      </c>
      <c r="I58" s="19">
        <v>333</v>
      </c>
      <c r="J58" s="19">
        <v>49</v>
      </c>
      <c r="K58" s="19">
        <v>164</v>
      </c>
      <c r="L58" s="19">
        <v>179</v>
      </c>
      <c r="M58" s="19">
        <v>194</v>
      </c>
      <c r="N58" s="19" t="s">
        <v>53</v>
      </c>
      <c r="O58" s="19" t="s">
        <v>51</v>
      </c>
      <c r="P58" s="19">
        <v>142</v>
      </c>
      <c r="Q58" s="19">
        <v>14</v>
      </c>
      <c r="R58" s="19">
        <v>2</v>
      </c>
      <c r="S58" s="19">
        <v>340</v>
      </c>
      <c r="T58" s="19" t="s">
        <v>53</v>
      </c>
    </row>
    <row r="59" spans="1:20" x14ac:dyDescent="0.2">
      <c r="A59" s="19">
        <v>235</v>
      </c>
      <c r="B59" s="19">
        <v>61</v>
      </c>
      <c r="C59" s="19">
        <v>3</v>
      </c>
      <c r="D59" s="19">
        <v>24</v>
      </c>
      <c r="E59" s="19">
        <v>39</v>
      </c>
      <c r="F59" s="19">
        <v>21</v>
      </c>
      <c r="G59" s="19">
        <v>14</v>
      </c>
      <c r="H59" s="19">
        <v>3926</v>
      </c>
      <c r="I59" s="19">
        <v>1029</v>
      </c>
      <c r="J59" s="19">
        <v>35</v>
      </c>
      <c r="K59" s="19">
        <v>441</v>
      </c>
      <c r="L59" s="19">
        <v>401</v>
      </c>
      <c r="M59" s="19">
        <v>333</v>
      </c>
      <c r="N59" s="19" t="s">
        <v>50</v>
      </c>
      <c r="O59" s="19" t="s">
        <v>52</v>
      </c>
      <c r="P59" s="19">
        <v>425</v>
      </c>
      <c r="Q59" s="19">
        <v>43</v>
      </c>
      <c r="R59" s="19">
        <v>4</v>
      </c>
      <c r="S59" s="19" t="s">
        <v>54</v>
      </c>
      <c r="T59" s="19" t="s">
        <v>50</v>
      </c>
    </row>
    <row r="60" spans="1:20" x14ac:dyDescent="0.2">
      <c r="A60" s="19">
        <v>313</v>
      </c>
      <c r="B60" s="19">
        <v>78</v>
      </c>
      <c r="C60" s="19">
        <v>6</v>
      </c>
      <c r="D60" s="19">
        <v>32</v>
      </c>
      <c r="E60" s="19">
        <v>41</v>
      </c>
      <c r="F60" s="19">
        <v>12</v>
      </c>
      <c r="G60" s="19">
        <v>12</v>
      </c>
      <c r="H60" s="19">
        <v>3742</v>
      </c>
      <c r="I60" s="19">
        <v>968</v>
      </c>
      <c r="J60" s="19">
        <v>35</v>
      </c>
      <c r="K60" s="19">
        <v>409</v>
      </c>
      <c r="L60" s="19">
        <v>321</v>
      </c>
      <c r="M60" s="19">
        <v>170</v>
      </c>
      <c r="N60" s="19" t="s">
        <v>53</v>
      </c>
      <c r="O60" s="19" t="s">
        <v>51</v>
      </c>
      <c r="P60" s="19">
        <v>106</v>
      </c>
      <c r="Q60" s="19">
        <v>206</v>
      </c>
      <c r="R60" s="19">
        <v>7</v>
      </c>
      <c r="S60" s="19">
        <v>416.66699999999997</v>
      </c>
      <c r="T60" s="19" t="s">
        <v>53</v>
      </c>
    </row>
    <row r="61" spans="1:20" x14ac:dyDescent="0.2">
      <c r="A61" s="19">
        <v>627</v>
      </c>
      <c r="B61" s="19">
        <v>177</v>
      </c>
      <c r="C61" s="19">
        <v>25</v>
      </c>
      <c r="D61" s="19">
        <v>98</v>
      </c>
      <c r="E61" s="19">
        <v>81</v>
      </c>
      <c r="F61" s="19">
        <v>70</v>
      </c>
      <c r="G61" s="19">
        <v>6</v>
      </c>
      <c r="H61" s="19">
        <v>3210</v>
      </c>
      <c r="I61" s="19">
        <v>927</v>
      </c>
      <c r="J61" s="19">
        <v>133</v>
      </c>
      <c r="K61" s="19">
        <v>529</v>
      </c>
      <c r="L61" s="19">
        <v>472</v>
      </c>
      <c r="M61" s="19">
        <v>313</v>
      </c>
      <c r="N61" s="19" t="s">
        <v>50</v>
      </c>
      <c r="O61" s="19" t="s">
        <v>52</v>
      </c>
      <c r="P61" s="19">
        <v>240</v>
      </c>
      <c r="Q61" s="19">
        <v>482</v>
      </c>
      <c r="R61" s="19">
        <v>13</v>
      </c>
      <c r="S61" s="19">
        <v>1350</v>
      </c>
      <c r="T61" s="19" t="s">
        <v>50</v>
      </c>
    </row>
    <row r="62" spans="1:20" x14ac:dyDescent="0.2">
      <c r="A62" s="19">
        <v>416</v>
      </c>
      <c r="B62" s="19">
        <v>113</v>
      </c>
      <c r="C62" s="19">
        <v>24</v>
      </c>
      <c r="D62" s="19">
        <v>58</v>
      </c>
      <c r="E62" s="19">
        <v>69</v>
      </c>
      <c r="F62" s="19">
        <v>16</v>
      </c>
      <c r="G62" s="19">
        <v>1</v>
      </c>
      <c r="H62" s="19">
        <v>416</v>
      </c>
      <c r="I62" s="19">
        <v>113</v>
      </c>
      <c r="J62" s="19">
        <v>24</v>
      </c>
      <c r="K62" s="19">
        <v>58</v>
      </c>
      <c r="L62" s="19">
        <v>69</v>
      </c>
      <c r="M62" s="19">
        <v>16</v>
      </c>
      <c r="N62" s="19" t="s">
        <v>50</v>
      </c>
      <c r="O62" s="19" t="s">
        <v>52</v>
      </c>
      <c r="P62" s="19">
        <v>203</v>
      </c>
      <c r="Q62" s="19">
        <v>70</v>
      </c>
      <c r="R62" s="19">
        <v>10</v>
      </c>
      <c r="S62" s="19">
        <v>90</v>
      </c>
      <c r="T62" s="19" t="s">
        <v>50</v>
      </c>
    </row>
    <row r="63" spans="1:20" x14ac:dyDescent="0.2">
      <c r="A63" s="19">
        <v>155</v>
      </c>
      <c r="B63" s="19">
        <v>44</v>
      </c>
      <c r="C63" s="19">
        <v>6</v>
      </c>
      <c r="D63" s="19">
        <v>21</v>
      </c>
      <c r="E63" s="19">
        <v>23</v>
      </c>
      <c r="F63" s="19">
        <v>15</v>
      </c>
      <c r="G63" s="19">
        <v>16</v>
      </c>
      <c r="H63" s="19">
        <v>6631</v>
      </c>
      <c r="I63" s="19">
        <v>1634</v>
      </c>
      <c r="J63" s="19">
        <v>98</v>
      </c>
      <c r="K63" s="19">
        <v>698</v>
      </c>
      <c r="L63" s="19">
        <v>661</v>
      </c>
      <c r="M63" s="19">
        <v>777</v>
      </c>
      <c r="N63" s="19" t="s">
        <v>53</v>
      </c>
      <c r="O63" s="19" t="s">
        <v>52</v>
      </c>
      <c r="P63" s="19">
        <v>53</v>
      </c>
      <c r="Q63" s="19">
        <v>88</v>
      </c>
      <c r="R63" s="19">
        <v>3</v>
      </c>
      <c r="S63" s="19">
        <v>275</v>
      </c>
      <c r="T63" s="19" t="s">
        <v>53</v>
      </c>
    </row>
    <row r="64" spans="1:20" x14ac:dyDescent="0.2">
      <c r="A64" s="19">
        <v>236</v>
      </c>
      <c r="B64" s="19">
        <v>56</v>
      </c>
      <c r="C64" s="19">
        <v>0</v>
      </c>
      <c r="D64" s="19">
        <v>27</v>
      </c>
      <c r="E64" s="19">
        <v>15</v>
      </c>
      <c r="F64" s="19">
        <v>11</v>
      </c>
      <c r="G64" s="19">
        <v>4</v>
      </c>
      <c r="H64" s="19">
        <v>1115</v>
      </c>
      <c r="I64" s="19">
        <v>270</v>
      </c>
      <c r="J64" s="19">
        <v>1</v>
      </c>
      <c r="K64" s="19">
        <v>116</v>
      </c>
      <c r="L64" s="19">
        <v>64</v>
      </c>
      <c r="M64" s="19">
        <v>57</v>
      </c>
      <c r="N64" s="19" t="s">
        <v>50</v>
      </c>
      <c r="O64" s="19" t="s">
        <v>51</v>
      </c>
      <c r="P64" s="19">
        <v>125</v>
      </c>
      <c r="Q64" s="19">
        <v>199</v>
      </c>
      <c r="R64" s="19">
        <v>13</v>
      </c>
      <c r="S64" s="19">
        <v>230</v>
      </c>
      <c r="T64" s="19" t="s">
        <v>50</v>
      </c>
    </row>
    <row r="65" spans="1:20" x14ac:dyDescent="0.2">
      <c r="A65" s="19">
        <v>216</v>
      </c>
      <c r="B65" s="19">
        <v>53</v>
      </c>
      <c r="C65" s="19">
        <v>1</v>
      </c>
      <c r="D65" s="19">
        <v>31</v>
      </c>
      <c r="E65" s="19">
        <v>15</v>
      </c>
      <c r="F65" s="19">
        <v>22</v>
      </c>
      <c r="G65" s="19">
        <v>4</v>
      </c>
      <c r="H65" s="19">
        <v>926</v>
      </c>
      <c r="I65" s="19">
        <v>210</v>
      </c>
      <c r="J65" s="19">
        <v>9</v>
      </c>
      <c r="K65" s="19">
        <v>118</v>
      </c>
      <c r="L65" s="19">
        <v>69</v>
      </c>
      <c r="M65" s="19">
        <v>114</v>
      </c>
      <c r="N65" s="19" t="s">
        <v>53</v>
      </c>
      <c r="O65" s="19" t="s">
        <v>51</v>
      </c>
      <c r="P65" s="19">
        <v>73</v>
      </c>
      <c r="Q65" s="19">
        <v>152</v>
      </c>
      <c r="R65" s="19">
        <v>11</v>
      </c>
      <c r="S65" s="19">
        <v>225</v>
      </c>
      <c r="T65" s="19" t="s">
        <v>53</v>
      </c>
    </row>
    <row r="66" spans="1:20" x14ac:dyDescent="0.2">
      <c r="A66" s="19">
        <v>24</v>
      </c>
      <c r="B66" s="19">
        <v>3</v>
      </c>
      <c r="C66" s="19">
        <v>0</v>
      </c>
      <c r="D66" s="19">
        <v>1</v>
      </c>
      <c r="E66" s="19">
        <v>0</v>
      </c>
      <c r="F66" s="19">
        <v>2</v>
      </c>
      <c r="G66" s="19">
        <v>3</v>
      </c>
      <c r="H66" s="19">
        <v>159</v>
      </c>
      <c r="I66" s="19">
        <v>28</v>
      </c>
      <c r="J66" s="19">
        <v>0</v>
      </c>
      <c r="K66" s="19">
        <v>20</v>
      </c>
      <c r="L66" s="19">
        <v>12</v>
      </c>
      <c r="M66" s="19">
        <v>9</v>
      </c>
      <c r="N66" s="19" t="s">
        <v>50</v>
      </c>
      <c r="O66" s="19" t="s">
        <v>51</v>
      </c>
      <c r="P66" s="19">
        <v>80</v>
      </c>
      <c r="Q66" s="19">
        <v>4</v>
      </c>
      <c r="R66" s="19">
        <v>0</v>
      </c>
      <c r="S66" s="19" t="s">
        <v>54</v>
      </c>
      <c r="T66" s="19" t="s">
        <v>50</v>
      </c>
    </row>
    <row r="67" spans="1:20" x14ac:dyDescent="0.2">
      <c r="A67" s="19">
        <v>585</v>
      </c>
      <c r="B67" s="19">
        <v>139</v>
      </c>
      <c r="C67" s="19">
        <v>31</v>
      </c>
      <c r="D67" s="19">
        <v>93</v>
      </c>
      <c r="E67" s="19">
        <v>94</v>
      </c>
      <c r="F67" s="19">
        <v>62</v>
      </c>
      <c r="G67" s="19">
        <v>17</v>
      </c>
      <c r="H67" s="19">
        <v>7546</v>
      </c>
      <c r="I67" s="19">
        <v>1982</v>
      </c>
      <c r="J67" s="19">
        <v>315</v>
      </c>
      <c r="K67" s="19">
        <v>1141</v>
      </c>
      <c r="L67" s="19">
        <v>1179</v>
      </c>
      <c r="M67" s="19">
        <v>727</v>
      </c>
      <c r="N67" s="19" t="s">
        <v>50</v>
      </c>
      <c r="O67" s="19" t="s">
        <v>52</v>
      </c>
      <c r="P67" s="19">
        <v>0</v>
      </c>
      <c r="Q67" s="19">
        <v>0</v>
      </c>
      <c r="R67" s="19">
        <v>0</v>
      </c>
      <c r="S67" s="19">
        <v>950</v>
      </c>
      <c r="T67" s="19" t="s">
        <v>50</v>
      </c>
    </row>
    <row r="68" spans="1:20" x14ac:dyDescent="0.2">
      <c r="A68" s="19">
        <v>191</v>
      </c>
      <c r="B68" s="19">
        <v>37</v>
      </c>
      <c r="C68" s="19">
        <v>4</v>
      </c>
      <c r="D68" s="19">
        <v>12</v>
      </c>
      <c r="E68" s="19">
        <v>17</v>
      </c>
      <c r="F68" s="19">
        <v>14</v>
      </c>
      <c r="G68" s="19">
        <v>4</v>
      </c>
      <c r="H68" s="19">
        <v>773</v>
      </c>
      <c r="I68" s="19">
        <v>163</v>
      </c>
      <c r="J68" s="19">
        <v>16</v>
      </c>
      <c r="K68" s="19">
        <v>61</v>
      </c>
      <c r="L68" s="19">
        <v>74</v>
      </c>
      <c r="M68" s="19">
        <v>52</v>
      </c>
      <c r="N68" s="19" t="s">
        <v>53</v>
      </c>
      <c r="O68" s="19" t="s">
        <v>52</v>
      </c>
      <c r="P68" s="19">
        <v>391</v>
      </c>
      <c r="Q68" s="19">
        <v>38</v>
      </c>
      <c r="R68" s="19">
        <v>8</v>
      </c>
      <c r="S68" s="19" t="s">
        <v>54</v>
      </c>
      <c r="T68" s="19" t="s">
        <v>53</v>
      </c>
    </row>
    <row r="69" spans="1:20" x14ac:dyDescent="0.2">
      <c r="A69" s="19">
        <v>199</v>
      </c>
      <c r="B69" s="19">
        <v>53</v>
      </c>
      <c r="C69" s="19">
        <v>5</v>
      </c>
      <c r="D69" s="19">
        <v>29</v>
      </c>
      <c r="E69" s="19">
        <v>22</v>
      </c>
      <c r="F69" s="19">
        <v>21</v>
      </c>
      <c r="G69" s="19">
        <v>3</v>
      </c>
      <c r="H69" s="19">
        <v>514</v>
      </c>
      <c r="I69" s="19">
        <v>120</v>
      </c>
      <c r="J69" s="19">
        <v>8</v>
      </c>
      <c r="K69" s="19">
        <v>57</v>
      </c>
      <c r="L69" s="19">
        <v>40</v>
      </c>
      <c r="M69" s="19">
        <v>39</v>
      </c>
      <c r="N69" s="19" t="s">
        <v>50</v>
      </c>
      <c r="O69" s="19" t="s">
        <v>51</v>
      </c>
      <c r="P69" s="19">
        <v>152</v>
      </c>
      <c r="Q69" s="19">
        <v>3</v>
      </c>
      <c r="R69" s="19">
        <v>5</v>
      </c>
      <c r="S69" s="19">
        <v>75</v>
      </c>
      <c r="T69" s="19" t="s">
        <v>50</v>
      </c>
    </row>
    <row r="70" spans="1:20" x14ac:dyDescent="0.2">
      <c r="A70" s="19">
        <v>521</v>
      </c>
      <c r="B70" s="19">
        <v>142</v>
      </c>
      <c r="C70" s="19">
        <v>20</v>
      </c>
      <c r="D70" s="19">
        <v>67</v>
      </c>
      <c r="E70" s="19">
        <v>86</v>
      </c>
      <c r="F70" s="19">
        <v>45</v>
      </c>
      <c r="G70" s="19">
        <v>4</v>
      </c>
      <c r="H70" s="19">
        <v>815</v>
      </c>
      <c r="I70" s="19">
        <v>205</v>
      </c>
      <c r="J70" s="19">
        <v>22</v>
      </c>
      <c r="K70" s="19">
        <v>99</v>
      </c>
      <c r="L70" s="19">
        <v>103</v>
      </c>
      <c r="M70" s="19">
        <v>78</v>
      </c>
      <c r="N70" s="19" t="s">
        <v>50</v>
      </c>
      <c r="O70" s="19" t="s">
        <v>52</v>
      </c>
      <c r="P70" s="19">
        <v>107</v>
      </c>
      <c r="Q70" s="19">
        <v>242</v>
      </c>
      <c r="R70" s="19">
        <v>23</v>
      </c>
      <c r="S70" s="19">
        <v>105</v>
      </c>
      <c r="T70" s="19" t="s">
        <v>50</v>
      </c>
    </row>
    <row r="71" spans="1:20" x14ac:dyDescent="0.2">
      <c r="A71" s="19">
        <v>419</v>
      </c>
      <c r="B71" s="19">
        <v>113</v>
      </c>
      <c r="C71" s="19">
        <v>1</v>
      </c>
      <c r="D71" s="19">
        <v>44</v>
      </c>
      <c r="E71" s="19">
        <v>27</v>
      </c>
      <c r="F71" s="19">
        <v>44</v>
      </c>
      <c r="G71" s="19">
        <v>12</v>
      </c>
      <c r="H71" s="19">
        <v>4484</v>
      </c>
      <c r="I71" s="19">
        <v>1231</v>
      </c>
      <c r="J71" s="19">
        <v>32</v>
      </c>
      <c r="K71" s="19">
        <v>612</v>
      </c>
      <c r="L71" s="19">
        <v>344</v>
      </c>
      <c r="M71" s="19">
        <v>422</v>
      </c>
      <c r="N71" s="19" t="s">
        <v>50</v>
      </c>
      <c r="O71" s="19" t="s">
        <v>52</v>
      </c>
      <c r="P71" s="19">
        <v>211</v>
      </c>
      <c r="Q71" s="19">
        <v>2</v>
      </c>
      <c r="R71" s="19">
        <v>1</v>
      </c>
      <c r="S71" s="19" t="s">
        <v>54</v>
      </c>
      <c r="T71" s="19" t="s">
        <v>50</v>
      </c>
    </row>
    <row r="72" spans="1:20" x14ac:dyDescent="0.2">
      <c r="A72" s="19">
        <v>311</v>
      </c>
      <c r="B72" s="19">
        <v>81</v>
      </c>
      <c r="C72" s="19">
        <v>3</v>
      </c>
      <c r="D72" s="19">
        <v>42</v>
      </c>
      <c r="E72" s="19">
        <v>30</v>
      </c>
      <c r="F72" s="19">
        <v>26</v>
      </c>
      <c r="G72" s="19">
        <v>17</v>
      </c>
      <c r="H72" s="19">
        <v>8247</v>
      </c>
      <c r="I72" s="19">
        <v>2198</v>
      </c>
      <c r="J72" s="19">
        <v>100</v>
      </c>
      <c r="K72" s="19">
        <v>950</v>
      </c>
      <c r="L72" s="19">
        <v>909</v>
      </c>
      <c r="M72" s="19">
        <v>690</v>
      </c>
      <c r="N72" s="19" t="s">
        <v>53</v>
      </c>
      <c r="O72" s="19" t="s">
        <v>51</v>
      </c>
      <c r="P72" s="19">
        <v>153</v>
      </c>
      <c r="Q72" s="19">
        <v>223</v>
      </c>
      <c r="R72" s="19">
        <v>10</v>
      </c>
      <c r="S72" s="19">
        <v>320</v>
      </c>
      <c r="T72" s="19" t="s">
        <v>53</v>
      </c>
    </row>
    <row r="73" spans="1:20" x14ac:dyDescent="0.2">
      <c r="A73" s="19">
        <v>138</v>
      </c>
      <c r="B73" s="19">
        <v>31</v>
      </c>
      <c r="C73" s="19">
        <v>8</v>
      </c>
      <c r="D73" s="19">
        <v>18</v>
      </c>
      <c r="E73" s="19">
        <v>21</v>
      </c>
      <c r="F73" s="19">
        <v>38</v>
      </c>
      <c r="G73" s="19">
        <v>3</v>
      </c>
      <c r="H73" s="19">
        <v>244</v>
      </c>
      <c r="I73" s="19">
        <v>53</v>
      </c>
      <c r="J73" s="19">
        <v>12</v>
      </c>
      <c r="K73" s="19">
        <v>33</v>
      </c>
      <c r="L73" s="19">
        <v>32</v>
      </c>
      <c r="M73" s="19">
        <v>55</v>
      </c>
      <c r="N73" s="19" t="s">
        <v>53</v>
      </c>
      <c r="O73" s="19" t="s">
        <v>52</v>
      </c>
      <c r="P73" s="19">
        <v>244</v>
      </c>
      <c r="Q73" s="19">
        <v>21</v>
      </c>
      <c r="R73" s="19">
        <v>4</v>
      </c>
      <c r="S73" s="19" t="s">
        <v>54</v>
      </c>
      <c r="T73" s="19" t="s">
        <v>53</v>
      </c>
    </row>
    <row r="74" spans="1:20" x14ac:dyDescent="0.2">
      <c r="A74" s="19">
        <v>512</v>
      </c>
      <c r="B74" s="19">
        <v>131</v>
      </c>
      <c r="C74" s="19">
        <v>26</v>
      </c>
      <c r="D74" s="19">
        <v>69</v>
      </c>
      <c r="E74" s="19">
        <v>96</v>
      </c>
      <c r="F74" s="19">
        <v>52</v>
      </c>
      <c r="G74" s="19">
        <v>14</v>
      </c>
      <c r="H74" s="19">
        <v>5347</v>
      </c>
      <c r="I74" s="19">
        <v>1397</v>
      </c>
      <c r="J74" s="19">
        <v>221</v>
      </c>
      <c r="K74" s="19">
        <v>712</v>
      </c>
      <c r="L74" s="19">
        <v>815</v>
      </c>
      <c r="M74" s="19">
        <v>548</v>
      </c>
      <c r="N74" s="19" t="s">
        <v>50</v>
      </c>
      <c r="O74" s="19" t="s">
        <v>51</v>
      </c>
      <c r="P74" s="19">
        <v>119</v>
      </c>
      <c r="Q74" s="19">
        <v>216</v>
      </c>
      <c r="R74" s="19">
        <v>12</v>
      </c>
      <c r="S74" s="19">
        <v>850</v>
      </c>
      <c r="T74" s="19" t="s">
        <v>50</v>
      </c>
    </row>
    <row r="75" spans="1:20" x14ac:dyDescent="0.2">
      <c r="A75" s="19">
        <v>507</v>
      </c>
      <c r="B75" s="19">
        <v>122</v>
      </c>
      <c r="C75" s="19">
        <v>29</v>
      </c>
      <c r="D75" s="19">
        <v>78</v>
      </c>
      <c r="E75" s="19">
        <v>85</v>
      </c>
      <c r="F75" s="19">
        <v>91</v>
      </c>
      <c r="G75" s="19">
        <v>18</v>
      </c>
      <c r="H75" s="19">
        <v>7761</v>
      </c>
      <c r="I75" s="19">
        <v>1947</v>
      </c>
      <c r="J75" s="19">
        <v>347</v>
      </c>
      <c r="K75" s="19">
        <v>1175</v>
      </c>
      <c r="L75" s="19">
        <v>1152</v>
      </c>
      <c r="M75" s="19">
        <v>1380</v>
      </c>
      <c r="N75" s="19" t="s">
        <v>50</v>
      </c>
      <c r="O75" s="19" t="s">
        <v>52</v>
      </c>
      <c r="P75" s="19">
        <v>808</v>
      </c>
      <c r="Q75" s="19">
        <v>108</v>
      </c>
      <c r="R75" s="19">
        <v>2</v>
      </c>
      <c r="S75" s="19">
        <v>535</v>
      </c>
      <c r="T75" s="19" t="s">
        <v>50</v>
      </c>
    </row>
    <row r="76" spans="1:20" x14ac:dyDescent="0.2">
      <c r="A76" s="19">
        <v>529</v>
      </c>
      <c r="B76" s="19">
        <v>137</v>
      </c>
      <c r="C76" s="19">
        <v>26</v>
      </c>
      <c r="D76" s="19">
        <v>86</v>
      </c>
      <c r="E76" s="19">
        <v>97</v>
      </c>
      <c r="F76" s="19">
        <v>97</v>
      </c>
      <c r="G76" s="19">
        <v>15</v>
      </c>
      <c r="H76" s="19">
        <v>6661</v>
      </c>
      <c r="I76" s="19">
        <v>1785</v>
      </c>
      <c r="J76" s="19">
        <v>291</v>
      </c>
      <c r="K76" s="19">
        <v>1082</v>
      </c>
      <c r="L76" s="19">
        <v>949</v>
      </c>
      <c r="M76" s="19">
        <v>989</v>
      </c>
      <c r="N76" s="19" t="s">
        <v>50</v>
      </c>
      <c r="O76" s="19" t="s">
        <v>52</v>
      </c>
      <c r="P76" s="19">
        <v>280</v>
      </c>
      <c r="Q76" s="19">
        <v>10</v>
      </c>
      <c r="R76" s="19">
        <v>5</v>
      </c>
      <c r="S76" s="19">
        <v>933.33299999999997</v>
      </c>
      <c r="T76" s="19" t="s">
        <v>50</v>
      </c>
    </row>
    <row r="77" spans="1:20" x14ac:dyDescent="0.2">
      <c r="A77" s="19">
        <v>424</v>
      </c>
      <c r="B77" s="19">
        <v>119</v>
      </c>
      <c r="C77" s="19">
        <v>6</v>
      </c>
      <c r="D77" s="19">
        <v>57</v>
      </c>
      <c r="E77" s="19">
        <v>46</v>
      </c>
      <c r="F77" s="19">
        <v>13</v>
      </c>
      <c r="G77" s="19">
        <v>9</v>
      </c>
      <c r="H77" s="19">
        <v>3651</v>
      </c>
      <c r="I77" s="19">
        <v>1046</v>
      </c>
      <c r="J77" s="19">
        <v>32</v>
      </c>
      <c r="K77" s="19">
        <v>461</v>
      </c>
      <c r="L77" s="19">
        <v>301</v>
      </c>
      <c r="M77" s="19">
        <v>112</v>
      </c>
      <c r="N77" s="19" t="s">
        <v>50</v>
      </c>
      <c r="O77" s="19" t="s">
        <v>52</v>
      </c>
      <c r="P77" s="19">
        <v>224</v>
      </c>
      <c r="Q77" s="19">
        <v>286</v>
      </c>
      <c r="R77" s="19">
        <v>8</v>
      </c>
      <c r="S77" s="19">
        <v>850</v>
      </c>
      <c r="T77" s="19" t="s">
        <v>53</v>
      </c>
    </row>
    <row r="78" spans="1:20" x14ac:dyDescent="0.2">
      <c r="A78" s="19">
        <v>351</v>
      </c>
      <c r="B78" s="19">
        <v>97</v>
      </c>
      <c r="C78" s="19">
        <v>4</v>
      </c>
      <c r="D78" s="19">
        <v>55</v>
      </c>
      <c r="E78" s="19">
        <v>29</v>
      </c>
      <c r="F78" s="19">
        <v>39</v>
      </c>
      <c r="G78" s="19">
        <v>4</v>
      </c>
      <c r="H78" s="19">
        <v>1258</v>
      </c>
      <c r="I78" s="19">
        <v>353</v>
      </c>
      <c r="J78" s="19">
        <v>16</v>
      </c>
      <c r="K78" s="19">
        <v>196</v>
      </c>
      <c r="L78" s="19">
        <v>110</v>
      </c>
      <c r="M78" s="19">
        <v>117</v>
      </c>
      <c r="N78" s="19" t="s">
        <v>53</v>
      </c>
      <c r="O78" s="19" t="s">
        <v>51</v>
      </c>
      <c r="P78" s="19">
        <v>226</v>
      </c>
      <c r="Q78" s="19">
        <v>7</v>
      </c>
      <c r="R78" s="19">
        <v>3</v>
      </c>
      <c r="S78" s="19">
        <v>210</v>
      </c>
      <c r="T78" s="19" t="s">
        <v>50</v>
      </c>
    </row>
    <row r="79" spans="1:20" x14ac:dyDescent="0.2">
      <c r="A79" s="19">
        <v>195</v>
      </c>
      <c r="B79" s="19">
        <v>55</v>
      </c>
      <c r="C79" s="19">
        <v>5</v>
      </c>
      <c r="D79" s="19">
        <v>24</v>
      </c>
      <c r="E79" s="19">
        <v>33</v>
      </c>
      <c r="F79" s="19">
        <v>30</v>
      </c>
      <c r="G79" s="19">
        <v>8</v>
      </c>
      <c r="H79" s="19">
        <v>1313</v>
      </c>
      <c r="I79" s="19">
        <v>338</v>
      </c>
      <c r="J79" s="19">
        <v>25</v>
      </c>
      <c r="K79" s="19">
        <v>144</v>
      </c>
      <c r="L79" s="19">
        <v>149</v>
      </c>
      <c r="M79" s="19">
        <v>153</v>
      </c>
      <c r="N79" s="19" t="s">
        <v>53</v>
      </c>
      <c r="O79" s="19" t="s">
        <v>52</v>
      </c>
      <c r="P79" s="19">
        <v>83</v>
      </c>
      <c r="Q79" s="19">
        <v>2</v>
      </c>
      <c r="R79" s="19">
        <v>1</v>
      </c>
      <c r="S79" s="19" t="s">
        <v>54</v>
      </c>
      <c r="T79" s="19" t="s">
        <v>53</v>
      </c>
    </row>
    <row r="80" spans="1:20" x14ac:dyDescent="0.2">
      <c r="A80" s="19">
        <v>388</v>
      </c>
      <c r="B80" s="19">
        <v>103</v>
      </c>
      <c r="C80" s="19">
        <v>15</v>
      </c>
      <c r="D80" s="19">
        <v>59</v>
      </c>
      <c r="E80" s="19">
        <v>47</v>
      </c>
      <c r="F80" s="19">
        <v>39</v>
      </c>
      <c r="G80" s="19">
        <v>6</v>
      </c>
      <c r="H80" s="19">
        <v>2174</v>
      </c>
      <c r="I80" s="19">
        <v>555</v>
      </c>
      <c r="J80" s="19">
        <v>80</v>
      </c>
      <c r="K80" s="19">
        <v>285</v>
      </c>
      <c r="L80" s="19">
        <v>274</v>
      </c>
      <c r="M80" s="19">
        <v>186</v>
      </c>
      <c r="N80" s="19" t="s">
        <v>50</v>
      </c>
      <c r="O80" s="19" t="s">
        <v>51</v>
      </c>
      <c r="P80" s="19">
        <v>182</v>
      </c>
      <c r="Q80" s="19">
        <v>9</v>
      </c>
      <c r="R80" s="19">
        <v>4</v>
      </c>
      <c r="S80" s="19">
        <v>325</v>
      </c>
      <c r="T80" s="19" t="s">
        <v>50</v>
      </c>
    </row>
    <row r="81" spans="1:20" x14ac:dyDescent="0.2">
      <c r="A81" s="19">
        <v>339</v>
      </c>
      <c r="B81" s="19">
        <v>96</v>
      </c>
      <c r="C81" s="19">
        <v>4</v>
      </c>
      <c r="D81" s="19">
        <v>37</v>
      </c>
      <c r="E81" s="19">
        <v>29</v>
      </c>
      <c r="F81" s="19">
        <v>23</v>
      </c>
      <c r="G81" s="19">
        <v>4</v>
      </c>
      <c r="H81" s="19">
        <v>1064</v>
      </c>
      <c r="I81" s="19">
        <v>290</v>
      </c>
      <c r="J81" s="19">
        <v>11</v>
      </c>
      <c r="K81" s="19">
        <v>123</v>
      </c>
      <c r="L81" s="19">
        <v>108</v>
      </c>
      <c r="M81" s="19">
        <v>55</v>
      </c>
      <c r="N81" s="19" t="s">
        <v>50</v>
      </c>
      <c r="O81" s="19" t="s">
        <v>51</v>
      </c>
      <c r="P81" s="19">
        <v>104</v>
      </c>
      <c r="Q81" s="19">
        <v>213</v>
      </c>
      <c r="R81" s="19">
        <v>9</v>
      </c>
      <c r="S81" s="19">
        <v>275</v>
      </c>
      <c r="T81" s="19" t="s">
        <v>50</v>
      </c>
    </row>
    <row r="82" spans="1:20" x14ac:dyDescent="0.2">
      <c r="A82" s="19">
        <v>561</v>
      </c>
      <c r="B82" s="19">
        <v>118</v>
      </c>
      <c r="C82" s="19">
        <v>35</v>
      </c>
      <c r="D82" s="19">
        <v>70</v>
      </c>
      <c r="E82" s="19">
        <v>94</v>
      </c>
      <c r="F82" s="19">
        <v>33</v>
      </c>
      <c r="G82" s="19">
        <v>16</v>
      </c>
      <c r="H82" s="19">
        <v>6677</v>
      </c>
      <c r="I82" s="19">
        <v>1575</v>
      </c>
      <c r="J82" s="19">
        <v>442</v>
      </c>
      <c r="K82" s="19">
        <v>901</v>
      </c>
      <c r="L82" s="19">
        <v>1210</v>
      </c>
      <c r="M82" s="19">
        <v>608</v>
      </c>
      <c r="N82" s="19" t="s">
        <v>50</v>
      </c>
      <c r="O82" s="19" t="s">
        <v>51</v>
      </c>
      <c r="P82" s="19">
        <v>463</v>
      </c>
      <c r="Q82" s="19">
        <v>32</v>
      </c>
      <c r="R82" s="19">
        <v>8</v>
      </c>
      <c r="S82" s="19" t="s">
        <v>54</v>
      </c>
      <c r="T82" s="19" t="s">
        <v>50</v>
      </c>
    </row>
    <row r="83" spans="1:20" x14ac:dyDescent="0.2">
      <c r="A83" s="19">
        <v>255</v>
      </c>
      <c r="B83" s="19">
        <v>70</v>
      </c>
      <c r="C83" s="19">
        <v>7</v>
      </c>
      <c r="D83" s="19">
        <v>49</v>
      </c>
      <c r="E83" s="19">
        <v>35</v>
      </c>
      <c r="F83" s="19">
        <v>43</v>
      </c>
      <c r="G83" s="19">
        <v>15</v>
      </c>
      <c r="H83" s="19">
        <v>6311</v>
      </c>
      <c r="I83" s="19">
        <v>1661</v>
      </c>
      <c r="J83" s="19">
        <v>154</v>
      </c>
      <c r="K83" s="19">
        <v>1019</v>
      </c>
      <c r="L83" s="19">
        <v>608</v>
      </c>
      <c r="M83" s="19">
        <v>820</v>
      </c>
      <c r="N83" s="19" t="s">
        <v>53</v>
      </c>
      <c r="O83" s="19" t="s">
        <v>52</v>
      </c>
      <c r="P83" s="19">
        <v>51</v>
      </c>
      <c r="Q83" s="19">
        <v>54</v>
      </c>
      <c r="R83" s="19">
        <v>8</v>
      </c>
      <c r="S83" s="19">
        <v>450</v>
      </c>
      <c r="T83" s="19" t="s">
        <v>53</v>
      </c>
    </row>
    <row r="84" spans="1:20" x14ac:dyDescent="0.2">
      <c r="A84" s="19">
        <v>677</v>
      </c>
      <c r="B84" s="19">
        <v>238</v>
      </c>
      <c r="C84" s="19">
        <v>31</v>
      </c>
      <c r="D84" s="19">
        <v>117</v>
      </c>
      <c r="E84" s="19">
        <v>113</v>
      </c>
      <c r="F84" s="19">
        <v>53</v>
      </c>
      <c r="G84" s="19">
        <v>5</v>
      </c>
      <c r="H84" s="19">
        <v>2223</v>
      </c>
      <c r="I84" s="19">
        <v>737</v>
      </c>
      <c r="J84" s="19">
        <v>93</v>
      </c>
      <c r="K84" s="19">
        <v>349</v>
      </c>
      <c r="L84" s="19">
        <v>401</v>
      </c>
      <c r="M84" s="19">
        <v>171</v>
      </c>
      <c r="N84" s="19" t="s">
        <v>50</v>
      </c>
      <c r="O84" s="19" t="s">
        <v>52</v>
      </c>
      <c r="P84" s="19">
        <v>1377</v>
      </c>
      <c r="Q84" s="19">
        <v>100</v>
      </c>
      <c r="R84" s="19">
        <v>6</v>
      </c>
      <c r="S84" s="19">
        <v>1975</v>
      </c>
      <c r="T84" s="19" t="s">
        <v>50</v>
      </c>
    </row>
    <row r="85" spans="1:20" x14ac:dyDescent="0.2">
      <c r="A85" s="19">
        <v>227</v>
      </c>
      <c r="B85" s="19">
        <v>46</v>
      </c>
      <c r="C85" s="19">
        <v>7</v>
      </c>
      <c r="D85" s="19">
        <v>23</v>
      </c>
      <c r="E85" s="19">
        <v>20</v>
      </c>
      <c r="F85" s="19">
        <v>12</v>
      </c>
      <c r="G85" s="19">
        <v>5</v>
      </c>
      <c r="H85" s="19">
        <v>1325</v>
      </c>
      <c r="I85" s="19">
        <v>324</v>
      </c>
      <c r="J85" s="19">
        <v>44</v>
      </c>
      <c r="K85" s="19">
        <v>156</v>
      </c>
      <c r="L85" s="19">
        <v>158</v>
      </c>
      <c r="M85" s="19">
        <v>67</v>
      </c>
      <c r="N85" s="19" t="s">
        <v>50</v>
      </c>
      <c r="O85" s="19" t="s">
        <v>51</v>
      </c>
      <c r="P85" s="19">
        <v>92</v>
      </c>
      <c r="Q85" s="19">
        <v>2</v>
      </c>
      <c r="R85" s="19">
        <v>2</v>
      </c>
      <c r="S85" s="19" t="s">
        <v>54</v>
      </c>
      <c r="T85" s="19" t="s">
        <v>50</v>
      </c>
    </row>
    <row r="86" spans="1:20" x14ac:dyDescent="0.2">
      <c r="A86" s="19">
        <v>614</v>
      </c>
      <c r="B86" s="19">
        <v>163</v>
      </c>
      <c r="C86" s="19">
        <v>29</v>
      </c>
      <c r="D86" s="19">
        <v>89</v>
      </c>
      <c r="E86" s="19">
        <v>83</v>
      </c>
      <c r="F86" s="19">
        <v>75</v>
      </c>
      <c r="G86" s="19">
        <v>11</v>
      </c>
      <c r="H86" s="19">
        <v>5017</v>
      </c>
      <c r="I86" s="19">
        <v>1388</v>
      </c>
      <c r="J86" s="19">
        <v>266</v>
      </c>
      <c r="K86" s="19">
        <v>813</v>
      </c>
      <c r="L86" s="19">
        <v>822</v>
      </c>
      <c r="M86" s="19">
        <v>617</v>
      </c>
      <c r="N86" s="19" t="s">
        <v>53</v>
      </c>
      <c r="O86" s="19" t="s">
        <v>51</v>
      </c>
      <c r="P86" s="19">
        <v>303</v>
      </c>
      <c r="Q86" s="19">
        <v>6</v>
      </c>
      <c r="R86" s="19">
        <v>6</v>
      </c>
      <c r="S86" s="19">
        <v>1900</v>
      </c>
      <c r="T86" s="19" t="s">
        <v>53</v>
      </c>
    </row>
    <row r="87" spans="1:20" x14ac:dyDescent="0.2">
      <c r="A87" s="19">
        <v>329</v>
      </c>
      <c r="B87" s="19">
        <v>83</v>
      </c>
      <c r="C87" s="19">
        <v>9</v>
      </c>
      <c r="D87" s="19">
        <v>50</v>
      </c>
      <c r="E87" s="19">
        <v>39</v>
      </c>
      <c r="F87" s="19">
        <v>56</v>
      </c>
      <c r="G87" s="19">
        <v>9</v>
      </c>
      <c r="H87" s="19">
        <v>3828</v>
      </c>
      <c r="I87" s="19">
        <v>948</v>
      </c>
      <c r="J87" s="19">
        <v>145</v>
      </c>
      <c r="K87" s="19">
        <v>575</v>
      </c>
      <c r="L87" s="19">
        <v>528</v>
      </c>
      <c r="M87" s="19">
        <v>635</v>
      </c>
      <c r="N87" s="19" t="s">
        <v>50</v>
      </c>
      <c r="O87" s="19" t="s">
        <v>51</v>
      </c>
      <c r="P87" s="19">
        <v>276</v>
      </c>
      <c r="Q87" s="19">
        <v>6</v>
      </c>
      <c r="R87" s="19">
        <v>2</v>
      </c>
      <c r="S87" s="19">
        <v>600</v>
      </c>
      <c r="T87" s="19" t="s">
        <v>50</v>
      </c>
    </row>
    <row r="88" spans="1:20" x14ac:dyDescent="0.2">
      <c r="A88" s="19">
        <v>637</v>
      </c>
      <c r="B88" s="19">
        <v>174</v>
      </c>
      <c r="C88" s="19">
        <v>31</v>
      </c>
      <c r="D88" s="19">
        <v>89</v>
      </c>
      <c r="E88" s="19">
        <v>116</v>
      </c>
      <c r="F88" s="19">
        <v>56</v>
      </c>
      <c r="G88" s="19">
        <v>14</v>
      </c>
      <c r="H88" s="19">
        <v>6727</v>
      </c>
      <c r="I88" s="19">
        <v>2024</v>
      </c>
      <c r="J88" s="19">
        <v>247</v>
      </c>
      <c r="K88" s="19">
        <v>978</v>
      </c>
      <c r="L88" s="19">
        <v>1093</v>
      </c>
      <c r="M88" s="19">
        <v>495</v>
      </c>
      <c r="N88" s="19" t="s">
        <v>53</v>
      </c>
      <c r="O88" s="19" t="s">
        <v>51</v>
      </c>
      <c r="P88" s="19">
        <v>278</v>
      </c>
      <c r="Q88" s="19">
        <v>9</v>
      </c>
      <c r="R88" s="19">
        <v>9</v>
      </c>
      <c r="S88" s="19">
        <v>1041.6669999999999</v>
      </c>
      <c r="T88" s="19" t="s">
        <v>53</v>
      </c>
    </row>
    <row r="89" spans="1:20" x14ac:dyDescent="0.2">
      <c r="A89" s="19">
        <v>280</v>
      </c>
      <c r="B89" s="19">
        <v>82</v>
      </c>
      <c r="C89" s="19">
        <v>16</v>
      </c>
      <c r="D89" s="19">
        <v>44</v>
      </c>
      <c r="E89" s="19">
        <v>45</v>
      </c>
      <c r="F89" s="19">
        <v>47</v>
      </c>
      <c r="G89" s="19">
        <v>2</v>
      </c>
      <c r="H89" s="19">
        <v>428</v>
      </c>
      <c r="I89" s="19">
        <v>113</v>
      </c>
      <c r="J89" s="19">
        <v>25</v>
      </c>
      <c r="K89" s="19">
        <v>61</v>
      </c>
      <c r="L89" s="19">
        <v>70</v>
      </c>
      <c r="M89" s="19">
        <v>63</v>
      </c>
      <c r="N89" s="19" t="s">
        <v>50</v>
      </c>
      <c r="O89" s="19" t="s">
        <v>52</v>
      </c>
      <c r="P89" s="19">
        <v>148</v>
      </c>
      <c r="Q89" s="19">
        <v>4</v>
      </c>
      <c r="R89" s="19">
        <v>2</v>
      </c>
      <c r="S89" s="19">
        <v>110</v>
      </c>
      <c r="T89" s="19" t="s">
        <v>50</v>
      </c>
    </row>
    <row r="90" spans="1:20" x14ac:dyDescent="0.2">
      <c r="A90" s="19">
        <v>155</v>
      </c>
      <c r="B90" s="19">
        <v>41</v>
      </c>
      <c r="C90" s="19">
        <v>12</v>
      </c>
      <c r="D90" s="19">
        <v>21</v>
      </c>
      <c r="E90" s="19">
        <v>29</v>
      </c>
      <c r="F90" s="19">
        <v>22</v>
      </c>
      <c r="G90" s="19">
        <v>16</v>
      </c>
      <c r="H90" s="19">
        <v>5409</v>
      </c>
      <c r="I90" s="19">
        <v>1338</v>
      </c>
      <c r="J90" s="19">
        <v>181</v>
      </c>
      <c r="K90" s="19">
        <v>746</v>
      </c>
      <c r="L90" s="19">
        <v>805</v>
      </c>
      <c r="M90" s="19">
        <v>875</v>
      </c>
      <c r="N90" s="19" t="s">
        <v>50</v>
      </c>
      <c r="O90" s="19" t="s">
        <v>51</v>
      </c>
      <c r="P90" s="19">
        <v>165</v>
      </c>
      <c r="Q90" s="19">
        <v>9</v>
      </c>
      <c r="R90" s="19">
        <v>1</v>
      </c>
      <c r="S90" s="19">
        <v>260</v>
      </c>
      <c r="T90" s="19" t="s">
        <v>50</v>
      </c>
    </row>
    <row r="91" spans="1:20" x14ac:dyDescent="0.2">
      <c r="A91" s="19">
        <v>458</v>
      </c>
      <c r="B91" s="19">
        <v>114</v>
      </c>
      <c r="C91" s="19">
        <v>13</v>
      </c>
      <c r="D91" s="19">
        <v>67</v>
      </c>
      <c r="E91" s="19">
        <v>57</v>
      </c>
      <c r="F91" s="19">
        <v>48</v>
      </c>
      <c r="G91" s="19">
        <v>4</v>
      </c>
      <c r="H91" s="19">
        <v>1350</v>
      </c>
      <c r="I91" s="19">
        <v>298</v>
      </c>
      <c r="J91" s="19">
        <v>28</v>
      </c>
      <c r="K91" s="19">
        <v>160</v>
      </c>
      <c r="L91" s="19">
        <v>123</v>
      </c>
      <c r="M91" s="19">
        <v>122</v>
      </c>
      <c r="N91" s="19" t="s">
        <v>50</v>
      </c>
      <c r="O91" s="19" t="s">
        <v>51</v>
      </c>
      <c r="P91" s="19">
        <v>246</v>
      </c>
      <c r="Q91" s="19">
        <v>389</v>
      </c>
      <c r="R91" s="19">
        <v>18</v>
      </c>
      <c r="S91" s="19">
        <v>475</v>
      </c>
      <c r="T91" s="19" t="s">
        <v>50</v>
      </c>
    </row>
    <row r="92" spans="1:20" x14ac:dyDescent="0.2">
      <c r="A92" s="19">
        <v>314</v>
      </c>
      <c r="B92" s="19">
        <v>83</v>
      </c>
      <c r="C92" s="19">
        <v>13</v>
      </c>
      <c r="D92" s="19">
        <v>39</v>
      </c>
      <c r="E92" s="19">
        <v>46</v>
      </c>
      <c r="F92" s="19">
        <v>16</v>
      </c>
      <c r="G92" s="19">
        <v>5</v>
      </c>
      <c r="H92" s="19">
        <v>1457</v>
      </c>
      <c r="I92" s="19">
        <v>405</v>
      </c>
      <c r="J92" s="19">
        <v>28</v>
      </c>
      <c r="K92" s="19">
        <v>156</v>
      </c>
      <c r="L92" s="19">
        <v>159</v>
      </c>
      <c r="M92" s="19">
        <v>76</v>
      </c>
      <c r="N92" s="19" t="s">
        <v>50</v>
      </c>
      <c r="O92" s="19" t="s">
        <v>51</v>
      </c>
      <c r="P92" s="19">
        <v>533</v>
      </c>
      <c r="Q92" s="19">
        <v>40</v>
      </c>
      <c r="R92" s="19">
        <v>4</v>
      </c>
      <c r="S92" s="19">
        <v>431.5</v>
      </c>
      <c r="T92" s="19" t="s">
        <v>50</v>
      </c>
    </row>
    <row r="93" spans="1:20" x14ac:dyDescent="0.2">
      <c r="A93" s="19">
        <v>475</v>
      </c>
      <c r="B93" s="19">
        <v>123</v>
      </c>
      <c r="C93" s="19">
        <v>27</v>
      </c>
      <c r="D93" s="19">
        <v>76</v>
      </c>
      <c r="E93" s="19">
        <v>93</v>
      </c>
      <c r="F93" s="19">
        <v>72</v>
      </c>
      <c r="G93" s="19">
        <v>4</v>
      </c>
      <c r="H93" s="19">
        <v>1810</v>
      </c>
      <c r="I93" s="19">
        <v>471</v>
      </c>
      <c r="J93" s="19">
        <v>108</v>
      </c>
      <c r="K93" s="19">
        <v>292</v>
      </c>
      <c r="L93" s="19">
        <v>343</v>
      </c>
      <c r="M93" s="19">
        <v>267</v>
      </c>
      <c r="N93" s="19" t="s">
        <v>53</v>
      </c>
      <c r="O93" s="19" t="s">
        <v>52</v>
      </c>
      <c r="P93" s="19">
        <v>226</v>
      </c>
      <c r="Q93" s="19">
        <v>10</v>
      </c>
      <c r="R93" s="19">
        <v>6</v>
      </c>
      <c r="S93" s="19">
        <v>1220</v>
      </c>
      <c r="T93" s="19" t="s">
        <v>53</v>
      </c>
    </row>
    <row r="94" spans="1:20" x14ac:dyDescent="0.2">
      <c r="A94" s="19">
        <v>317</v>
      </c>
      <c r="B94" s="19">
        <v>78</v>
      </c>
      <c r="C94" s="19">
        <v>7</v>
      </c>
      <c r="D94" s="19">
        <v>35</v>
      </c>
      <c r="E94" s="19">
        <v>35</v>
      </c>
      <c r="F94" s="19">
        <v>32</v>
      </c>
      <c r="G94" s="19">
        <v>1</v>
      </c>
      <c r="H94" s="19">
        <v>317</v>
      </c>
      <c r="I94" s="19">
        <v>78</v>
      </c>
      <c r="J94" s="19">
        <v>7</v>
      </c>
      <c r="K94" s="19">
        <v>35</v>
      </c>
      <c r="L94" s="19">
        <v>35</v>
      </c>
      <c r="M94" s="19">
        <v>32</v>
      </c>
      <c r="N94" s="19" t="s">
        <v>50</v>
      </c>
      <c r="O94" s="19" t="s">
        <v>52</v>
      </c>
      <c r="P94" s="19">
        <v>45</v>
      </c>
      <c r="Q94" s="19">
        <v>122</v>
      </c>
      <c r="R94" s="19">
        <v>26</v>
      </c>
      <c r="S94" s="19">
        <v>70</v>
      </c>
      <c r="T94" s="19" t="s">
        <v>50</v>
      </c>
    </row>
    <row r="95" spans="1:20" x14ac:dyDescent="0.2">
      <c r="A95" s="19">
        <v>511</v>
      </c>
      <c r="B95" s="19">
        <v>138</v>
      </c>
      <c r="C95" s="19">
        <v>25</v>
      </c>
      <c r="D95" s="19">
        <v>76</v>
      </c>
      <c r="E95" s="19">
        <v>96</v>
      </c>
      <c r="F95" s="19">
        <v>61</v>
      </c>
      <c r="G95" s="19">
        <v>3</v>
      </c>
      <c r="H95" s="19">
        <v>592</v>
      </c>
      <c r="I95" s="19">
        <v>164</v>
      </c>
      <c r="J95" s="19">
        <v>28</v>
      </c>
      <c r="K95" s="19">
        <v>87</v>
      </c>
      <c r="L95" s="19">
        <v>110</v>
      </c>
      <c r="M95" s="19">
        <v>71</v>
      </c>
      <c r="N95" s="19" t="s">
        <v>50</v>
      </c>
      <c r="O95" s="19" t="s">
        <v>51</v>
      </c>
      <c r="P95" s="19">
        <v>157</v>
      </c>
      <c r="Q95" s="19">
        <v>7</v>
      </c>
      <c r="R95" s="19">
        <v>8</v>
      </c>
      <c r="S95" s="19">
        <v>145</v>
      </c>
      <c r="T95" s="19" t="s">
        <v>50</v>
      </c>
    </row>
    <row r="96" spans="1:20" x14ac:dyDescent="0.2">
      <c r="A96" s="19">
        <v>278</v>
      </c>
      <c r="B96" s="19">
        <v>69</v>
      </c>
      <c r="C96" s="19">
        <v>3</v>
      </c>
      <c r="D96" s="19">
        <v>24</v>
      </c>
      <c r="E96" s="19">
        <v>21</v>
      </c>
      <c r="F96" s="19">
        <v>29</v>
      </c>
      <c r="G96" s="19">
        <v>8</v>
      </c>
      <c r="H96" s="19">
        <v>2079</v>
      </c>
      <c r="I96" s="19">
        <v>565</v>
      </c>
      <c r="J96" s="19">
        <v>32</v>
      </c>
      <c r="K96" s="19">
        <v>258</v>
      </c>
      <c r="L96" s="19">
        <v>192</v>
      </c>
      <c r="M96" s="19">
        <v>162</v>
      </c>
      <c r="N96" s="19" t="s">
        <v>53</v>
      </c>
      <c r="O96" s="19" t="s">
        <v>51</v>
      </c>
      <c r="P96" s="19">
        <v>142</v>
      </c>
      <c r="Q96" s="19">
        <v>210</v>
      </c>
      <c r="R96" s="19">
        <v>10</v>
      </c>
      <c r="S96" s="19" t="s">
        <v>54</v>
      </c>
      <c r="T96" s="19" t="s">
        <v>53</v>
      </c>
    </row>
    <row r="97" spans="1:20" x14ac:dyDescent="0.2">
      <c r="A97" s="19">
        <v>382</v>
      </c>
      <c r="B97" s="19">
        <v>119</v>
      </c>
      <c r="C97" s="19">
        <v>13</v>
      </c>
      <c r="D97" s="19">
        <v>54</v>
      </c>
      <c r="E97" s="19">
        <v>58</v>
      </c>
      <c r="F97" s="19">
        <v>36</v>
      </c>
      <c r="G97" s="19">
        <v>12</v>
      </c>
      <c r="H97" s="19">
        <v>2133</v>
      </c>
      <c r="I97" s="19">
        <v>594</v>
      </c>
      <c r="J97" s="19">
        <v>41</v>
      </c>
      <c r="K97" s="19">
        <v>287</v>
      </c>
      <c r="L97" s="19">
        <v>294</v>
      </c>
      <c r="M97" s="19">
        <v>227</v>
      </c>
      <c r="N97" s="19" t="s">
        <v>53</v>
      </c>
      <c r="O97" s="19" t="s">
        <v>51</v>
      </c>
      <c r="P97" s="19">
        <v>59</v>
      </c>
      <c r="Q97" s="19">
        <v>156</v>
      </c>
      <c r="R97" s="19">
        <v>9</v>
      </c>
      <c r="S97" s="19">
        <v>595</v>
      </c>
      <c r="T97" s="19" t="s">
        <v>53</v>
      </c>
    </row>
    <row r="98" spans="1:20" x14ac:dyDescent="0.2">
      <c r="A98" s="19">
        <v>565</v>
      </c>
      <c r="B98" s="19">
        <v>148</v>
      </c>
      <c r="C98" s="19">
        <v>24</v>
      </c>
      <c r="D98" s="19">
        <v>90</v>
      </c>
      <c r="E98" s="19">
        <v>104</v>
      </c>
      <c r="F98" s="19">
        <v>77</v>
      </c>
      <c r="G98" s="19">
        <v>14</v>
      </c>
      <c r="H98" s="19">
        <v>7287</v>
      </c>
      <c r="I98" s="19">
        <v>2083</v>
      </c>
      <c r="J98" s="19">
        <v>305</v>
      </c>
      <c r="K98" s="19">
        <v>1135</v>
      </c>
      <c r="L98" s="19">
        <v>1234</v>
      </c>
      <c r="M98" s="19">
        <v>791</v>
      </c>
      <c r="N98" s="19" t="s">
        <v>50</v>
      </c>
      <c r="O98" s="19" t="s">
        <v>52</v>
      </c>
      <c r="P98" s="19">
        <v>292</v>
      </c>
      <c r="Q98" s="19">
        <v>9</v>
      </c>
      <c r="R98" s="19">
        <v>5</v>
      </c>
      <c r="S98" s="19">
        <v>1861.46</v>
      </c>
      <c r="T98" s="19" t="s">
        <v>50</v>
      </c>
    </row>
    <row r="99" spans="1:20" x14ac:dyDescent="0.2">
      <c r="A99" s="19">
        <v>277</v>
      </c>
      <c r="B99" s="19">
        <v>71</v>
      </c>
      <c r="C99" s="19">
        <v>2</v>
      </c>
      <c r="D99" s="19">
        <v>27</v>
      </c>
      <c r="E99" s="19">
        <v>29</v>
      </c>
      <c r="F99" s="19">
        <v>14</v>
      </c>
      <c r="G99" s="19">
        <v>15</v>
      </c>
      <c r="H99" s="19">
        <v>5952</v>
      </c>
      <c r="I99" s="19">
        <v>1647</v>
      </c>
      <c r="J99" s="19">
        <v>60</v>
      </c>
      <c r="K99" s="19">
        <v>753</v>
      </c>
      <c r="L99" s="19">
        <v>596</v>
      </c>
      <c r="M99" s="19">
        <v>259</v>
      </c>
      <c r="N99" s="19" t="s">
        <v>53</v>
      </c>
      <c r="O99" s="19" t="s">
        <v>51</v>
      </c>
      <c r="P99" s="19">
        <v>360</v>
      </c>
      <c r="Q99" s="19">
        <v>32</v>
      </c>
      <c r="R99" s="19">
        <v>5</v>
      </c>
      <c r="S99" s="19" t="s">
        <v>54</v>
      </c>
      <c r="T99" s="19" t="s">
        <v>53</v>
      </c>
    </row>
    <row r="100" spans="1:20" x14ac:dyDescent="0.2">
      <c r="A100" s="19">
        <v>415</v>
      </c>
      <c r="B100" s="19">
        <v>115</v>
      </c>
      <c r="C100" s="19">
        <v>27</v>
      </c>
      <c r="D100" s="19">
        <v>97</v>
      </c>
      <c r="E100" s="19">
        <v>71</v>
      </c>
      <c r="F100" s="19">
        <v>68</v>
      </c>
      <c r="G100" s="19">
        <v>3</v>
      </c>
      <c r="H100" s="19">
        <v>711</v>
      </c>
      <c r="I100" s="19">
        <v>184</v>
      </c>
      <c r="J100" s="19">
        <v>45</v>
      </c>
      <c r="K100" s="19">
        <v>156</v>
      </c>
      <c r="L100" s="19">
        <v>119</v>
      </c>
      <c r="M100" s="19">
        <v>99</v>
      </c>
      <c r="N100" s="19" t="s">
        <v>53</v>
      </c>
      <c r="O100" s="19" t="s">
        <v>51</v>
      </c>
      <c r="P100" s="19">
        <v>274</v>
      </c>
      <c r="Q100" s="19">
        <v>2</v>
      </c>
      <c r="R100" s="19">
        <v>7</v>
      </c>
      <c r="S100" s="19">
        <v>300</v>
      </c>
      <c r="T100" s="19" t="s">
        <v>53</v>
      </c>
    </row>
    <row r="101" spans="1:20" x14ac:dyDescent="0.2">
      <c r="A101" s="19">
        <v>424</v>
      </c>
      <c r="B101" s="19">
        <v>110</v>
      </c>
      <c r="C101" s="19">
        <v>15</v>
      </c>
      <c r="D101" s="19">
        <v>70</v>
      </c>
      <c r="E101" s="19">
        <v>47</v>
      </c>
      <c r="F101" s="19">
        <v>36</v>
      </c>
      <c r="G101" s="19">
        <v>7</v>
      </c>
      <c r="H101" s="19">
        <v>2130</v>
      </c>
      <c r="I101" s="19">
        <v>544</v>
      </c>
      <c r="J101" s="19">
        <v>38</v>
      </c>
      <c r="K101" s="19">
        <v>335</v>
      </c>
      <c r="L101" s="19">
        <v>174</v>
      </c>
      <c r="M101" s="19">
        <v>258</v>
      </c>
      <c r="N101" s="19" t="s">
        <v>53</v>
      </c>
      <c r="O101" s="19" t="s">
        <v>51</v>
      </c>
      <c r="P101" s="19">
        <v>292</v>
      </c>
      <c r="Q101" s="19">
        <v>6</v>
      </c>
      <c r="R101" s="19">
        <v>3</v>
      </c>
      <c r="S101" s="19">
        <v>490</v>
      </c>
      <c r="T101" s="19" t="s">
        <v>53</v>
      </c>
    </row>
    <row r="102" spans="1:20" x14ac:dyDescent="0.2">
      <c r="A102" s="19">
        <v>495</v>
      </c>
      <c r="B102" s="19">
        <v>151</v>
      </c>
      <c r="C102" s="19">
        <v>17</v>
      </c>
      <c r="D102" s="19">
        <v>61</v>
      </c>
      <c r="E102" s="19">
        <v>84</v>
      </c>
      <c r="F102" s="19">
        <v>78</v>
      </c>
      <c r="G102" s="19">
        <v>10</v>
      </c>
      <c r="H102" s="19">
        <v>5624</v>
      </c>
      <c r="I102" s="19">
        <v>1679</v>
      </c>
      <c r="J102" s="19">
        <v>275</v>
      </c>
      <c r="K102" s="19">
        <v>884</v>
      </c>
      <c r="L102" s="19">
        <v>1015</v>
      </c>
      <c r="M102" s="19">
        <v>709</v>
      </c>
      <c r="N102" s="19" t="s">
        <v>50</v>
      </c>
      <c r="O102" s="19" t="s">
        <v>52</v>
      </c>
      <c r="P102" s="19">
        <v>1045</v>
      </c>
      <c r="Q102" s="19">
        <v>88</v>
      </c>
      <c r="R102" s="19">
        <v>13</v>
      </c>
      <c r="S102" s="19">
        <v>2460</v>
      </c>
      <c r="T102" s="19" t="s">
        <v>50</v>
      </c>
    </row>
    <row r="103" spans="1:20" x14ac:dyDescent="0.2">
      <c r="A103" s="19">
        <v>524</v>
      </c>
      <c r="B103" s="19">
        <v>132</v>
      </c>
      <c r="C103" s="19">
        <v>9</v>
      </c>
      <c r="D103" s="19">
        <v>69</v>
      </c>
      <c r="E103" s="19">
        <v>47</v>
      </c>
      <c r="F103" s="19">
        <v>54</v>
      </c>
      <c r="G103" s="19">
        <v>2</v>
      </c>
      <c r="H103" s="19">
        <v>972</v>
      </c>
      <c r="I103" s="19">
        <v>260</v>
      </c>
      <c r="J103" s="19">
        <v>14</v>
      </c>
      <c r="K103" s="19">
        <v>123</v>
      </c>
      <c r="L103" s="19">
        <v>92</v>
      </c>
      <c r="M103" s="19">
        <v>90</v>
      </c>
      <c r="N103" s="19" t="s">
        <v>50</v>
      </c>
      <c r="O103" s="19" t="s">
        <v>52</v>
      </c>
      <c r="P103" s="19">
        <v>212</v>
      </c>
      <c r="Q103" s="19">
        <v>327</v>
      </c>
      <c r="R103" s="19">
        <v>20</v>
      </c>
      <c r="S103" s="19" t="s">
        <v>54</v>
      </c>
      <c r="T103" s="19" t="s">
        <v>50</v>
      </c>
    </row>
    <row r="104" spans="1:20" x14ac:dyDescent="0.2">
      <c r="A104" s="19">
        <v>233</v>
      </c>
      <c r="B104" s="19">
        <v>49</v>
      </c>
      <c r="C104" s="19">
        <v>2</v>
      </c>
      <c r="D104" s="19">
        <v>41</v>
      </c>
      <c r="E104" s="19">
        <v>23</v>
      </c>
      <c r="F104" s="19">
        <v>18</v>
      </c>
      <c r="G104" s="19">
        <v>8</v>
      </c>
      <c r="H104" s="19">
        <v>1350</v>
      </c>
      <c r="I104" s="19">
        <v>336</v>
      </c>
      <c r="J104" s="19">
        <v>7</v>
      </c>
      <c r="K104" s="19">
        <v>166</v>
      </c>
      <c r="L104" s="19">
        <v>122</v>
      </c>
      <c r="M104" s="19">
        <v>106</v>
      </c>
      <c r="N104" s="19" t="s">
        <v>50</v>
      </c>
      <c r="O104" s="19" t="s">
        <v>52</v>
      </c>
      <c r="P104" s="19">
        <v>102</v>
      </c>
      <c r="Q104" s="19">
        <v>132</v>
      </c>
      <c r="R104" s="19">
        <v>10</v>
      </c>
      <c r="S104" s="19">
        <v>375</v>
      </c>
      <c r="T104" s="19" t="s">
        <v>50</v>
      </c>
    </row>
    <row r="105" spans="1:20" x14ac:dyDescent="0.2">
      <c r="A105" s="19">
        <v>395</v>
      </c>
      <c r="B105" s="19">
        <v>106</v>
      </c>
      <c r="C105" s="19">
        <v>16</v>
      </c>
      <c r="D105" s="19">
        <v>48</v>
      </c>
      <c r="E105" s="19">
        <v>56</v>
      </c>
      <c r="F105" s="19">
        <v>35</v>
      </c>
      <c r="G105" s="19">
        <v>10</v>
      </c>
      <c r="H105" s="19">
        <v>2303</v>
      </c>
      <c r="I105" s="19">
        <v>571</v>
      </c>
      <c r="J105" s="19">
        <v>86</v>
      </c>
      <c r="K105" s="19">
        <v>266</v>
      </c>
      <c r="L105" s="19">
        <v>323</v>
      </c>
      <c r="M105" s="19">
        <v>248</v>
      </c>
      <c r="N105" s="19" t="s">
        <v>50</v>
      </c>
      <c r="O105" s="19" t="s">
        <v>52</v>
      </c>
      <c r="P105" s="19">
        <v>709</v>
      </c>
      <c r="Q105" s="19">
        <v>41</v>
      </c>
      <c r="R105" s="19">
        <v>7</v>
      </c>
      <c r="S105" s="19" t="s">
        <v>54</v>
      </c>
      <c r="T105" s="19" t="s">
        <v>50</v>
      </c>
    </row>
    <row r="106" spans="1:20" x14ac:dyDescent="0.2">
      <c r="A106" s="19">
        <v>397</v>
      </c>
      <c r="B106" s="19">
        <v>114</v>
      </c>
      <c r="C106" s="19">
        <v>23</v>
      </c>
      <c r="D106" s="19">
        <v>67</v>
      </c>
      <c r="E106" s="19">
        <v>67</v>
      </c>
      <c r="F106" s="19">
        <v>53</v>
      </c>
      <c r="G106" s="19">
        <v>13</v>
      </c>
      <c r="H106" s="19">
        <v>5589</v>
      </c>
      <c r="I106" s="19">
        <v>1632</v>
      </c>
      <c r="J106" s="19">
        <v>241</v>
      </c>
      <c r="K106" s="19">
        <v>906</v>
      </c>
      <c r="L106" s="19">
        <v>926</v>
      </c>
      <c r="M106" s="19">
        <v>716</v>
      </c>
      <c r="N106" s="19" t="s">
        <v>50</v>
      </c>
      <c r="O106" s="19" t="s">
        <v>52</v>
      </c>
      <c r="P106" s="19">
        <v>244</v>
      </c>
      <c r="Q106" s="19">
        <v>2</v>
      </c>
      <c r="R106" s="19">
        <v>4</v>
      </c>
      <c r="S106" s="19" t="s">
        <v>54</v>
      </c>
      <c r="T106" s="19" t="s">
        <v>50</v>
      </c>
    </row>
    <row r="107" spans="1:20" x14ac:dyDescent="0.2">
      <c r="A107" s="19">
        <v>210</v>
      </c>
      <c r="B107" s="19">
        <v>37</v>
      </c>
      <c r="C107" s="19">
        <v>8</v>
      </c>
      <c r="D107" s="19">
        <v>15</v>
      </c>
      <c r="E107" s="19">
        <v>19</v>
      </c>
      <c r="F107" s="19">
        <v>15</v>
      </c>
      <c r="G107" s="19">
        <v>6</v>
      </c>
      <c r="H107" s="19">
        <v>994</v>
      </c>
      <c r="I107" s="19">
        <v>244</v>
      </c>
      <c r="J107" s="19">
        <v>36</v>
      </c>
      <c r="K107" s="19">
        <v>107</v>
      </c>
      <c r="L107" s="19">
        <v>114</v>
      </c>
      <c r="M107" s="19">
        <v>53</v>
      </c>
      <c r="N107" s="19" t="s">
        <v>50</v>
      </c>
      <c r="O107" s="19" t="s">
        <v>52</v>
      </c>
      <c r="P107" s="19">
        <v>40</v>
      </c>
      <c r="Q107" s="19">
        <v>115</v>
      </c>
      <c r="R107" s="19">
        <v>15</v>
      </c>
      <c r="S107" s="19" t="s">
        <v>54</v>
      </c>
      <c r="T107" s="19" t="s">
        <v>50</v>
      </c>
    </row>
    <row r="108" spans="1:20" x14ac:dyDescent="0.2">
      <c r="A108" s="19">
        <v>420</v>
      </c>
      <c r="B108" s="19">
        <v>95</v>
      </c>
      <c r="C108" s="19">
        <v>23</v>
      </c>
      <c r="D108" s="19">
        <v>55</v>
      </c>
      <c r="E108" s="19">
        <v>58</v>
      </c>
      <c r="F108" s="19">
        <v>37</v>
      </c>
      <c r="G108" s="19">
        <v>3</v>
      </c>
      <c r="H108" s="19">
        <v>646</v>
      </c>
      <c r="I108" s="19">
        <v>139</v>
      </c>
      <c r="J108" s="19">
        <v>31</v>
      </c>
      <c r="K108" s="19">
        <v>77</v>
      </c>
      <c r="L108" s="19">
        <v>77</v>
      </c>
      <c r="M108" s="19">
        <v>61</v>
      </c>
      <c r="N108" s="19" t="s">
        <v>53</v>
      </c>
      <c r="O108" s="19" t="s">
        <v>51</v>
      </c>
      <c r="P108" s="19">
        <v>206</v>
      </c>
      <c r="Q108" s="19">
        <v>10</v>
      </c>
      <c r="R108" s="19">
        <v>7</v>
      </c>
      <c r="S108" s="19" t="s">
        <v>54</v>
      </c>
      <c r="T108" s="19" t="s">
        <v>53</v>
      </c>
    </row>
    <row r="109" spans="1:20" x14ac:dyDescent="0.2">
      <c r="A109" s="19">
        <v>566</v>
      </c>
      <c r="B109" s="19">
        <v>154</v>
      </c>
      <c r="C109" s="19">
        <v>22</v>
      </c>
      <c r="D109" s="19">
        <v>76</v>
      </c>
      <c r="E109" s="19">
        <v>84</v>
      </c>
      <c r="F109" s="19">
        <v>43</v>
      </c>
      <c r="G109" s="19">
        <v>14</v>
      </c>
      <c r="H109" s="19">
        <v>6100</v>
      </c>
      <c r="I109" s="19">
        <v>1583</v>
      </c>
      <c r="J109" s="19">
        <v>131</v>
      </c>
      <c r="K109" s="19">
        <v>743</v>
      </c>
      <c r="L109" s="19">
        <v>693</v>
      </c>
      <c r="M109" s="19">
        <v>300</v>
      </c>
      <c r="N109" s="19" t="s">
        <v>50</v>
      </c>
      <c r="O109" s="19" t="s">
        <v>51</v>
      </c>
      <c r="P109" s="19">
        <v>316</v>
      </c>
      <c r="Q109" s="19">
        <v>439</v>
      </c>
      <c r="R109" s="19">
        <v>10</v>
      </c>
      <c r="S109" s="19">
        <v>750</v>
      </c>
      <c r="T109" s="19" t="s">
        <v>50</v>
      </c>
    </row>
    <row r="110" spans="1:20" x14ac:dyDescent="0.2">
      <c r="A110" s="19">
        <v>641</v>
      </c>
      <c r="B110" s="19">
        <v>198</v>
      </c>
      <c r="C110" s="19">
        <v>31</v>
      </c>
      <c r="D110" s="19">
        <v>101</v>
      </c>
      <c r="E110" s="19">
        <v>108</v>
      </c>
      <c r="F110" s="19">
        <v>41</v>
      </c>
      <c r="G110" s="19">
        <v>5</v>
      </c>
      <c r="H110" s="19">
        <v>2129</v>
      </c>
      <c r="I110" s="19">
        <v>610</v>
      </c>
      <c r="J110" s="19">
        <v>92</v>
      </c>
      <c r="K110" s="19">
        <v>297</v>
      </c>
      <c r="L110" s="19">
        <v>319</v>
      </c>
      <c r="M110" s="19">
        <v>117</v>
      </c>
      <c r="N110" s="19" t="s">
        <v>50</v>
      </c>
      <c r="O110" s="19" t="s">
        <v>52</v>
      </c>
      <c r="P110" s="19">
        <v>269</v>
      </c>
      <c r="Q110" s="19">
        <v>17</v>
      </c>
      <c r="R110" s="19">
        <v>10</v>
      </c>
      <c r="S110" s="19">
        <v>1175</v>
      </c>
      <c r="T110" s="19" t="s">
        <v>50</v>
      </c>
    </row>
    <row r="111" spans="1:20" x14ac:dyDescent="0.2">
      <c r="A111" s="19">
        <v>215</v>
      </c>
      <c r="B111" s="19">
        <v>51</v>
      </c>
      <c r="C111" s="19">
        <v>4</v>
      </c>
      <c r="D111" s="19">
        <v>19</v>
      </c>
      <c r="E111" s="19">
        <v>18</v>
      </c>
      <c r="F111" s="19">
        <v>11</v>
      </c>
      <c r="G111" s="19">
        <v>1</v>
      </c>
      <c r="H111" s="19">
        <v>215</v>
      </c>
      <c r="I111" s="19">
        <v>51</v>
      </c>
      <c r="J111" s="19">
        <v>4</v>
      </c>
      <c r="K111" s="19">
        <v>19</v>
      </c>
      <c r="L111" s="19">
        <v>18</v>
      </c>
      <c r="M111" s="19">
        <v>11</v>
      </c>
      <c r="N111" s="19" t="s">
        <v>50</v>
      </c>
      <c r="O111" s="19" t="s">
        <v>52</v>
      </c>
      <c r="P111" s="19">
        <v>116</v>
      </c>
      <c r="Q111" s="19">
        <v>5</v>
      </c>
      <c r="R111" s="19">
        <v>12</v>
      </c>
      <c r="S111" s="19">
        <v>70</v>
      </c>
      <c r="T111" s="19" t="s">
        <v>50</v>
      </c>
    </row>
    <row r="112" spans="1:20" x14ac:dyDescent="0.2">
      <c r="A112" s="19">
        <v>441</v>
      </c>
      <c r="B112" s="19">
        <v>128</v>
      </c>
      <c r="C112" s="19">
        <v>16</v>
      </c>
      <c r="D112" s="19">
        <v>70</v>
      </c>
      <c r="E112" s="19">
        <v>73</v>
      </c>
      <c r="F112" s="19">
        <v>80</v>
      </c>
      <c r="G112" s="19">
        <v>14</v>
      </c>
      <c r="H112" s="19">
        <v>6675</v>
      </c>
      <c r="I112" s="19">
        <v>2095</v>
      </c>
      <c r="J112" s="19">
        <v>209</v>
      </c>
      <c r="K112" s="19">
        <v>1072</v>
      </c>
      <c r="L112" s="19">
        <v>1050</v>
      </c>
      <c r="M112" s="19">
        <v>695</v>
      </c>
      <c r="N112" s="19" t="s">
        <v>50</v>
      </c>
      <c r="O112" s="19" t="s">
        <v>51</v>
      </c>
      <c r="P112" s="19">
        <v>97</v>
      </c>
      <c r="Q112" s="19">
        <v>218</v>
      </c>
      <c r="R112" s="19">
        <v>16</v>
      </c>
      <c r="S112" s="19">
        <v>1500</v>
      </c>
      <c r="T112" s="19" t="s">
        <v>50</v>
      </c>
    </row>
    <row r="113" spans="1:20" x14ac:dyDescent="0.2">
      <c r="A113" s="19">
        <v>325</v>
      </c>
      <c r="B113" s="19">
        <v>76</v>
      </c>
      <c r="C113" s="19">
        <v>16</v>
      </c>
      <c r="D113" s="19">
        <v>33</v>
      </c>
      <c r="E113" s="19">
        <v>52</v>
      </c>
      <c r="F113" s="19">
        <v>37</v>
      </c>
      <c r="G113" s="19">
        <v>5</v>
      </c>
      <c r="H113" s="19">
        <v>1506</v>
      </c>
      <c r="I113" s="19">
        <v>351</v>
      </c>
      <c r="J113" s="19">
        <v>71</v>
      </c>
      <c r="K113" s="19">
        <v>195</v>
      </c>
      <c r="L113" s="19">
        <v>219</v>
      </c>
      <c r="M113" s="19">
        <v>214</v>
      </c>
      <c r="N113" s="19" t="s">
        <v>53</v>
      </c>
      <c r="O113" s="19" t="s">
        <v>51</v>
      </c>
      <c r="P113" s="19">
        <v>726</v>
      </c>
      <c r="Q113" s="19">
        <v>87</v>
      </c>
      <c r="R113" s="19">
        <v>3</v>
      </c>
      <c r="S113" s="19">
        <v>385</v>
      </c>
      <c r="T113" s="19" t="s">
        <v>50</v>
      </c>
    </row>
    <row r="114" spans="1:20" x14ac:dyDescent="0.2">
      <c r="A114" s="19">
        <v>490</v>
      </c>
      <c r="B114" s="19">
        <v>125</v>
      </c>
      <c r="C114" s="19">
        <v>24</v>
      </c>
      <c r="D114" s="19">
        <v>81</v>
      </c>
      <c r="E114" s="19">
        <v>105</v>
      </c>
      <c r="F114" s="19">
        <v>62</v>
      </c>
      <c r="G114" s="19">
        <v>13</v>
      </c>
      <c r="H114" s="19">
        <v>6063</v>
      </c>
      <c r="I114" s="19">
        <v>1646</v>
      </c>
      <c r="J114" s="19">
        <v>271</v>
      </c>
      <c r="K114" s="19">
        <v>847</v>
      </c>
      <c r="L114" s="19">
        <v>999</v>
      </c>
      <c r="M114" s="19">
        <v>680</v>
      </c>
      <c r="N114" s="19" t="s">
        <v>53</v>
      </c>
      <c r="O114" s="19" t="s">
        <v>52</v>
      </c>
      <c r="P114" s="19">
        <v>869</v>
      </c>
      <c r="Q114" s="19">
        <v>62</v>
      </c>
      <c r="R114" s="19">
        <v>8</v>
      </c>
      <c r="S114" s="19">
        <v>1925.5709999999999</v>
      </c>
      <c r="T114" s="19" t="s">
        <v>53</v>
      </c>
    </row>
    <row r="115" spans="1:20" x14ac:dyDescent="0.2">
      <c r="A115" s="19">
        <v>574</v>
      </c>
      <c r="B115" s="19">
        <v>152</v>
      </c>
      <c r="C115" s="19">
        <v>31</v>
      </c>
      <c r="D115" s="19">
        <v>91</v>
      </c>
      <c r="E115" s="19">
        <v>101</v>
      </c>
      <c r="F115" s="19">
        <v>64</v>
      </c>
      <c r="G115" s="19">
        <v>3</v>
      </c>
      <c r="H115" s="19">
        <v>985</v>
      </c>
      <c r="I115" s="19">
        <v>260</v>
      </c>
      <c r="J115" s="19">
        <v>53</v>
      </c>
      <c r="K115" s="19">
        <v>148</v>
      </c>
      <c r="L115" s="19">
        <v>173</v>
      </c>
      <c r="M115" s="19">
        <v>95</v>
      </c>
      <c r="N115" s="19" t="s">
        <v>53</v>
      </c>
      <c r="O115" s="19" t="s">
        <v>51</v>
      </c>
      <c r="P115" s="19">
        <v>1253</v>
      </c>
      <c r="Q115" s="19">
        <v>111</v>
      </c>
      <c r="R115" s="19">
        <v>11</v>
      </c>
      <c r="S115" s="19">
        <v>215</v>
      </c>
      <c r="T115" s="19" t="s">
        <v>53</v>
      </c>
    </row>
    <row r="116" spans="1:20" x14ac:dyDescent="0.2">
      <c r="A116" s="19">
        <v>284</v>
      </c>
      <c r="B116" s="19">
        <v>64</v>
      </c>
      <c r="C116" s="19">
        <v>14</v>
      </c>
      <c r="D116" s="19">
        <v>30</v>
      </c>
      <c r="E116" s="19">
        <v>42</v>
      </c>
      <c r="F116" s="19">
        <v>24</v>
      </c>
      <c r="G116" s="19">
        <v>18</v>
      </c>
      <c r="H116" s="19">
        <v>7023</v>
      </c>
      <c r="I116" s="19">
        <v>1925</v>
      </c>
      <c r="J116" s="19">
        <v>348</v>
      </c>
      <c r="K116" s="19">
        <v>986</v>
      </c>
      <c r="L116" s="19">
        <v>1239</v>
      </c>
      <c r="M116" s="19">
        <v>666</v>
      </c>
      <c r="N116" s="19" t="s">
        <v>53</v>
      </c>
      <c r="O116" s="19" t="s">
        <v>52</v>
      </c>
      <c r="P116" s="19">
        <v>96</v>
      </c>
      <c r="Q116" s="19">
        <v>4</v>
      </c>
      <c r="R116" s="19">
        <v>4</v>
      </c>
      <c r="S116" s="19" t="s">
        <v>54</v>
      </c>
      <c r="T116" s="19" t="s">
        <v>53</v>
      </c>
    </row>
    <row r="117" spans="1:20" x14ac:dyDescent="0.2">
      <c r="A117" s="19">
        <v>596</v>
      </c>
      <c r="B117" s="19">
        <v>171</v>
      </c>
      <c r="C117" s="19">
        <v>34</v>
      </c>
      <c r="D117" s="19">
        <v>91</v>
      </c>
      <c r="E117" s="19">
        <v>108</v>
      </c>
      <c r="F117" s="19">
        <v>52</v>
      </c>
      <c r="G117" s="19">
        <v>6</v>
      </c>
      <c r="H117" s="19">
        <v>2862</v>
      </c>
      <c r="I117" s="19">
        <v>728</v>
      </c>
      <c r="J117" s="19">
        <v>107</v>
      </c>
      <c r="K117" s="19">
        <v>361</v>
      </c>
      <c r="L117" s="19">
        <v>401</v>
      </c>
      <c r="M117" s="19">
        <v>224</v>
      </c>
      <c r="N117" s="19" t="s">
        <v>50</v>
      </c>
      <c r="O117" s="19" t="s">
        <v>51</v>
      </c>
      <c r="P117" s="19">
        <v>118</v>
      </c>
      <c r="Q117" s="19">
        <v>334</v>
      </c>
      <c r="R117" s="19">
        <v>21</v>
      </c>
      <c r="S117" s="19">
        <v>900</v>
      </c>
      <c r="T117" s="19" t="s">
        <v>50</v>
      </c>
    </row>
    <row r="118" spans="1:20" x14ac:dyDescent="0.2">
      <c r="A118" s="19">
        <v>472</v>
      </c>
      <c r="B118" s="19">
        <v>118</v>
      </c>
      <c r="C118" s="19">
        <v>12</v>
      </c>
      <c r="D118" s="19">
        <v>63</v>
      </c>
      <c r="E118" s="19">
        <v>54</v>
      </c>
      <c r="F118" s="19">
        <v>30</v>
      </c>
      <c r="G118" s="19">
        <v>4</v>
      </c>
      <c r="H118" s="19">
        <v>793</v>
      </c>
      <c r="I118" s="19">
        <v>187</v>
      </c>
      <c r="J118" s="19">
        <v>14</v>
      </c>
      <c r="K118" s="19">
        <v>102</v>
      </c>
      <c r="L118" s="19">
        <v>80</v>
      </c>
      <c r="M118" s="19">
        <v>50</v>
      </c>
      <c r="N118" s="19" t="s">
        <v>50</v>
      </c>
      <c r="O118" s="19" t="s">
        <v>51</v>
      </c>
      <c r="P118" s="19">
        <v>228</v>
      </c>
      <c r="Q118" s="19">
        <v>377</v>
      </c>
      <c r="R118" s="19">
        <v>26</v>
      </c>
      <c r="S118" s="19">
        <v>155</v>
      </c>
      <c r="T118" s="19" t="s">
        <v>50</v>
      </c>
    </row>
    <row r="119" spans="1:20" x14ac:dyDescent="0.2">
      <c r="A119" s="19">
        <v>283</v>
      </c>
      <c r="B119" s="19">
        <v>77</v>
      </c>
      <c r="C119" s="19">
        <v>14</v>
      </c>
      <c r="D119" s="19">
        <v>45</v>
      </c>
      <c r="E119" s="19">
        <v>47</v>
      </c>
      <c r="F119" s="19">
        <v>26</v>
      </c>
      <c r="G119" s="19">
        <v>16</v>
      </c>
      <c r="H119" s="19">
        <v>6840</v>
      </c>
      <c r="I119" s="19">
        <v>1910</v>
      </c>
      <c r="J119" s="19">
        <v>259</v>
      </c>
      <c r="K119" s="19">
        <v>915</v>
      </c>
      <c r="L119" s="19">
        <v>1067</v>
      </c>
      <c r="M119" s="19">
        <v>546</v>
      </c>
      <c r="N119" s="19" t="s">
        <v>50</v>
      </c>
      <c r="O119" s="19" t="s">
        <v>51</v>
      </c>
      <c r="P119" s="19">
        <v>144</v>
      </c>
      <c r="Q119" s="19">
        <v>6</v>
      </c>
      <c r="R119" s="19">
        <v>5</v>
      </c>
      <c r="S119" s="19">
        <v>700</v>
      </c>
      <c r="T119" s="19" t="s">
        <v>50</v>
      </c>
    </row>
    <row r="120" spans="1:20" x14ac:dyDescent="0.2">
      <c r="A120" s="19">
        <v>408</v>
      </c>
      <c r="B120" s="19">
        <v>94</v>
      </c>
      <c r="C120" s="19">
        <v>4</v>
      </c>
      <c r="D120" s="19">
        <v>42</v>
      </c>
      <c r="E120" s="19">
        <v>36</v>
      </c>
      <c r="F120" s="19">
        <v>66</v>
      </c>
      <c r="G120" s="19">
        <v>9</v>
      </c>
      <c r="H120" s="19">
        <v>3573</v>
      </c>
      <c r="I120" s="19">
        <v>866</v>
      </c>
      <c r="J120" s="19">
        <v>59</v>
      </c>
      <c r="K120" s="19">
        <v>429</v>
      </c>
      <c r="L120" s="19">
        <v>365</v>
      </c>
      <c r="M120" s="19">
        <v>410</v>
      </c>
      <c r="N120" s="19" t="s">
        <v>53</v>
      </c>
      <c r="O120" s="19" t="s">
        <v>51</v>
      </c>
      <c r="P120" s="19">
        <v>282</v>
      </c>
      <c r="Q120" s="19">
        <v>487</v>
      </c>
      <c r="R120" s="19">
        <v>19</v>
      </c>
      <c r="S120" s="19">
        <v>535</v>
      </c>
      <c r="T120" s="19" t="s">
        <v>53</v>
      </c>
    </row>
    <row r="121" spans="1:20" x14ac:dyDescent="0.2">
      <c r="A121" s="19">
        <v>327</v>
      </c>
      <c r="B121" s="19">
        <v>85</v>
      </c>
      <c r="C121" s="19">
        <v>3</v>
      </c>
      <c r="D121" s="19">
        <v>30</v>
      </c>
      <c r="E121" s="19">
        <v>44</v>
      </c>
      <c r="F121" s="19">
        <v>20</v>
      </c>
      <c r="G121" s="19">
        <v>8</v>
      </c>
      <c r="H121" s="19">
        <v>2140</v>
      </c>
      <c r="I121" s="19">
        <v>568</v>
      </c>
      <c r="J121" s="19">
        <v>16</v>
      </c>
      <c r="K121" s="19">
        <v>216</v>
      </c>
      <c r="L121" s="19">
        <v>208</v>
      </c>
      <c r="M121" s="19">
        <v>93</v>
      </c>
      <c r="N121" s="19" t="s">
        <v>50</v>
      </c>
      <c r="O121" s="19" t="s">
        <v>52</v>
      </c>
      <c r="P121" s="19">
        <v>91</v>
      </c>
      <c r="Q121" s="19">
        <v>185</v>
      </c>
      <c r="R121" s="19">
        <v>12</v>
      </c>
      <c r="S121" s="19">
        <v>362.5</v>
      </c>
      <c r="T121" s="19" t="s">
        <v>50</v>
      </c>
    </row>
    <row r="122" spans="1:20" x14ac:dyDescent="0.2">
      <c r="A122" s="19">
        <v>370</v>
      </c>
      <c r="B122" s="19">
        <v>96</v>
      </c>
      <c r="C122" s="19">
        <v>21</v>
      </c>
      <c r="D122" s="19">
        <v>49</v>
      </c>
      <c r="E122" s="19">
        <v>46</v>
      </c>
      <c r="F122" s="19">
        <v>60</v>
      </c>
      <c r="G122" s="19">
        <v>15</v>
      </c>
      <c r="H122" s="19">
        <v>6986</v>
      </c>
      <c r="I122" s="19">
        <v>1972</v>
      </c>
      <c r="J122" s="19">
        <v>231</v>
      </c>
      <c r="K122" s="19">
        <v>1070</v>
      </c>
      <c r="L122" s="19">
        <v>955</v>
      </c>
      <c r="M122" s="19">
        <v>921</v>
      </c>
      <c r="N122" s="19" t="s">
        <v>53</v>
      </c>
      <c r="O122" s="19" t="s">
        <v>52</v>
      </c>
      <c r="P122" s="19">
        <v>137</v>
      </c>
      <c r="Q122" s="19">
        <v>5</v>
      </c>
      <c r="R122" s="19">
        <v>9</v>
      </c>
      <c r="S122" s="19">
        <v>733.33299999999997</v>
      </c>
      <c r="T122" s="19" t="s">
        <v>53</v>
      </c>
    </row>
    <row r="123" spans="1:20" x14ac:dyDescent="0.2">
      <c r="A123" s="19">
        <v>354</v>
      </c>
      <c r="B123" s="19">
        <v>77</v>
      </c>
      <c r="C123" s="19">
        <v>16</v>
      </c>
      <c r="D123" s="19">
        <v>36</v>
      </c>
      <c r="E123" s="19">
        <v>55</v>
      </c>
      <c r="F123" s="19">
        <v>41</v>
      </c>
      <c r="G123" s="19">
        <v>20</v>
      </c>
      <c r="H123" s="19">
        <v>8716</v>
      </c>
      <c r="I123" s="19">
        <v>2172</v>
      </c>
      <c r="J123" s="19">
        <v>384</v>
      </c>
      <c r="K123" s="19">
        <v>1172</v>
      </c>
      <c r="L123" s="19">
        <v>1267</v>
      </c>
      <c r="M123" s="19">
        <v>1057</v>
      </c>
      <c r="N123" s="19" t="s">
        <v>53</v>
      </c>
      <c r="O123" s="19" t="s">
        <v>51</v>
      </c>
      <c r="P123" s="19">
        <v>83</v>
      </c>
      <c r="Q123" s="19">
        <v>174</v>
      </c>
      <c r="R123" s="19">
        <v>16</v>
      </c>
      <c r="S123" s="19">
        <v>200</v>
      </c>
      <c r="T123" s="19" t="s">
        <v>53</v>
      </c>
    </row>
    <row r="124" spans="1:20" x14ac:dyDescent="0.2">
      <c r="A124" s="19">
        <v>539</v>
      </c>
      <c r="B124" s="19">
        <v>139</v>
      </c>
      <c r="C124" s="19">
        <v>5</v>
      </c>
      <c r="D124" s="19">
        <v>93</v>
      </c>
      <c r="E124" s="19">
        <v>58</v>
      </c>
      <c r="F124" s="19">
        <v>69</v>
      </c>
      <c r="G124" s="19">
        <v>5</v>
      </c>
      <c r="H124" s="19">
        <v>1469</v>
      </c>
      <c r="I124" s="19">
        <v>369</v>
      </c>
      <c r="J124" s="19">
        <v>12</v>
      </c>
      <c r="K124" s="19">
        <v>247</v>
      </c>
      <c r="L124" s="19">
        <v>126</v>
      </c>
      <c r="M124" s="19">
        <v>198</v>
      </c>
      <c r="N124" s="19" t="s">
        <v>50</v>
      </c>
      <c r="O124" s="19" t="s">
        <v>51</v>
      </c>
      <c r="P124" s="19">
        <v>462</v>
      </c>
      <c r="Q124" s="19">
        <v>9</v>
      </c>
      <c r="R124" s="19">
        <v>7</v>
      </c>
      <c r="S124" s="19">
        <v>400</v>
      </c>
      <c r="T124" s="19" t="s">
        <v>50</v>
      </c>
    </row>
    <row r="125" spans="1:20" x14ac:dyDescent="0.2">
      <c r="A125" s="19">
        <v>340</v>
      </c>
      <c r="B125" s="19">
        <v>84</v>
      </c>
      <c r="C125" s="19">
        <v>11</v>
      </c>
      <c r="D125" s="19">
        <v>62</v>
      </c>
      <c r="E125" s="19">
        <v>33</v>
      </c>
      <c r="F125" s="19">
        <v>47</v>
      </c>
      <c r="G125" s="19">
        <v>5</v>
      </c>
      <c r="H125" s="19">
        <v>1516</v>
      </c>
      <c r="I125" s="19">
        <v>376</v>
      </c>
      <c r="J125" s="19">
        <v>42</v>
      </c>
      <c r="K125" s="19">
        <v>284</v>
      </c>
      <c r="L125" s="19">
        <v>141</v>
      </c>
      <c r="M125" s="19">
        <v>219</v>
      </c>
      <c r="N125" s="19" t="s">
        <v>53</v>
      </c>
      <c r="O125" s="19" t="s">
        <v>52</v>
      </c>
      <c r="P125" s="19">
        <v>185</v>
      </c>
      <c r="Q125" s="19">
        <v>8</v>
      </c>
      <c r="R125" s="19">
        <v>4</v>
      </c>
      <c r="S125" s="19">
        <v>400</v>
      </c>
      <c r="T125" s="19" t="s">
        <v>50</v>
      </c>
    </row>
    <row r="126" spans="1:20" x14ac:dyDescent="0.2">
      <c r="A126" s="19">
        <v>510</v>
      </c>
      <c r="B126" s="19">
        <v>126</v>
      </c>
      <c r="C126" s="19">
        <v>2</v>
      </c>
      <c r="D126" s="19">
        <v>42</v>
      </c>
      <c r="E126" s="19">
        <v>44</v>
      </c>
      <c r="F126" s="19">
        <v>35</v>
      </c>
      <c r="G126" s="19">
        <v>11</v>
      </c>
      <c r="H126" s="19">
        <v>5562</v>
      </c>
      <c r="I126" s="19">
        <v>1578</v>
      </c>
      <c r="J126" s="19">
        <v>44</v>
      </c>
      <c r="K126" s="19">
        <v>703</v>
      </c>
      <c r="L126" s="19">
        <v>519</v>
      </c>
      <c r="M126" s="19">
        <v>256</v>
      </c>
      <c r="N126" s="19" t="s">
        <v>53</v>
      </c>
      <c r="O126" s="19" t="s">
        <v>51</v>
      </c>
      <c r="P126" s="19">
        <v>207</v>
      </c>
      <c r="Q126" s="19">
        <v>358</v>
      </c>
      <c r="R126" s="19">
        <v>20</v>
      </c>
      <c r="S126" s="19">
        <v>737.5</v>
      </c>
      <c r="T126" s="19" t="s">
        <v>53</v>
      </c>
    </row>
    <row r="127" spans="1:20" x14ac:dyDescent="0.2">
      <c r="A127" s="19">
        <v>315</v>
      </c>
      <c r="B127" s="19">
        <v>59</v>
      </c>
      <c r="C127" s="19">
        <v>16</v>
      </c>
      <c r="D127" s="19">
        <v>45</v>
      </c>
      <c r="E127" s="19">
        <v>36</v>
      </c>
      <c r="F127" s="19">
        <v>58</v>
      </c>
      <c r="G127" s="19">
        <v>13</v>
      </c>
      <c r="H127" s="19">
        <v>4677</v>
      </c>
      <c r="I127" s="19">
        <v>1051</v>
      </c>
      <c r="J127" s="19">
        <v>268</v>
      </c>
      <c r="K127" s="19">
        <v>681</v>
      </c>
      <c r="L127" s="19">
        <v>782</v>
      </c>
      <c r="M127" s="19">
        <v>697</v>
      </c>
      <c r="N127" s="19" t="s">
        <v>50</v>
      </c>
      <c r="O127" s="19" t="s">
        <v>51</v>
      </c>
      <c r="P127" s="19">
        <v>0</v>
      </c>
      <c r="Q127" s="19">
        <v>0</v>
      </c>
      <c r="R127" s="19">
        <v>0</v>
      </c>
      <c r="S127" s="19" t="s">
        <v>54</v>
      </c>
      <c r="T127" s="19" t="s">
        <v>50</v>
      </c>
    </row>
    <row r="128" spans="1:20" x14ac:dyDescent="0.2">
      <c r="A128" s="19">
        <v>282</v>
      </c>
      <c r="B128" s="19">
        <v>78</v>
      </c>
      <c r="C128" s="19">
        <v>13</v>
      </c>
      <c r="D128" s="19">
        <v>37</v>
      </c>
      <c r="E128" s="19">
        <v>51</v>
      </c>
      <c r="F128" s="19">
        <v>29</v>
      </c>
      <c r="G128" s="19">
        <v>5</v>
      </c>
      <c r="H128" s="19">
        <v>1649</v>
      </c>
      <c r="I128" s="19">
        <v>453</v>
      </c>
      <c r="J128" s="19">
        <v>73</v>
      </c>
      <c r="K128" s="19">
        <v>211</v>
      </c>
      <c r="L128" s="19">
        <v>280</v>
      </c>
      <c r="M128" s="19">
        <v>138</v>
      </c>
      <c r="N128" s="19" t="s">
        <v>50</v>
      </c>
      <c r="O128" s="19" t="s">
        <v>51</v>
      </c>
      <c r="P128" s="19">
        <v>670</v>
      </c>
      <c r="Q128" s="19">
        <v>57</v>
      </c>
      <c r="R128" s="19">
        <v>5</v>
      </c>
      <c r="S128" s="19">
        <v>500</v>
      </c>
      <c r="T128" s="19" t="s">
        <v>50</v>
      </c>
    </row>
    <row r="129" spans="1:20" x14ac:dyDescent="0.2">
      <c r="A129" s="19">
        <v>380</v>
      </c>
      <c r="B129" s="19">
        <v>120</v>
      </c>
      <c r="C129" s="19">
        <v>5</v>
      </c>
      <c r="D129" s="19">
        <v>54</v>
      </c>
      <c r="E129" s="19">
        <v>51</v>
      </c>
      <c r="F129" s="19">
        <v>31</v>
      </c>
      <c r="G129" s="19">
        <v>8</v>
      </c>
      <c r="H129" s="19">
        <v>3118</v>
      </c>
      <c r="I129" s="19">
        <v>900</v>
      </c>
      <c r="J129" s="19">
        <v>92</v>
      </c>
      <c r="K129" s="19">
        <v>444</v>
      </c>
      <c r="L129" s="19">
        <v>419</v>
      </c>
      <c r="M129" s="19">
        <v>240</v>
      </c>
      <c r="N129" s="19" t="s">
        <v>50</v>
      </c>
      <c r="O129" s="19" t="s">
        <v>51</v>
      </c>
      <c r="P129" s="19">
        <v>237</v>
      </c>
      <c r="Q129" s="19">
        <v>8</v>
      </c>
      <c r="R129" s="19">
        <v>1</v>
      </c>
      <c r="S129" s="19">
        <v>600</v>
      </c>
      <c r="T129" s="19" t="s">
        <v>50</v>
      </c>
    </row>
    <row r="130" spans="1:20" x14ac:dyDescent="0.2">
      <c r="A130" s="19">
        <v>584</v>
      </c>
      <c r="B130" s="19">
        <v>158</v>
      </c>
      <c r="C130" s="19">
        <v>15</v>
      </c>
      <c r="D130" s="19">
        <v>70</v>
      </c>
      <c r="E130" s="19">
        <v>84</v>
      </c>
      <c r="F130" s="19">
        <v>42</v>
      </c>
      <c r="G130" s="19">
        <v>5</v>
      </c>
      <c r="H130" s="19">
        <v>2358</v>
      </c>
      <c r="I130" s="19">
        <v>636</v>
      </c>
      <c r="J130" s="19">
        <v>58</v>
      </c>
      <c r="K130" s="19">
        <v>265</v>
      </c>
      <c r="L130" s="19">
        <v>316</v>
      </c>
      <c r="M130" s="19">
        <v>134</v>
      </c>
      <c r="N130" s="19" t="s">
        <v>53</v>
      </c>
      <c r="O130" s="19" t="s">
        <v>52</v>
      </c>
      <c r="P130" s="19">
        <v>331</v>
      </c>
      <c r="Q130" s="19">
        <v>20</v>
      </c>
      <c r="R130" s="19">
        <v>4</v>
      </c>
      <c r="S130" s="19">
        <v>662.5</v>
      </c>
      <c r="T130" s="19" t="s">
        <v>53</v>
      </c>
    </row>
    <row r="131" spans="1:20" x14ac:dyDescent="0.2">
      <c r="A131" s="19">
        <v>570</v>
      </c>
      <c r="B131" s="19">
        <v>169</v>
      </c>
      <c r="C131" s="19">
        <v>21</v>
      </c>
      <c r="D131" s="19">
        <v>72</v>
      </c>
      <c r="E131" s="19">
        <v>88</v>
      </c>
      <c r="F131" s="19">
        <v>38</v>
      </c>
      <c r="G131" s="19">
        <v>7</v>
      </c>
      <c r="H131" s="19">
        <v>3754</v>
      </c>
      <c r="I131" s="19">
        <v>1077</v>
      </c>
      <c r="J131" s="19">
        <v>140</v>
      </c>
      <c r="K131" s="19">
        <v>492</v>
      </c>
      <c r="L131" s="19">
        <v>589</v>
      </c>
      <c r="M131" s="19">
        <v>263</v>
      </c>
      <c r="N131" s="19" t="s">
        <v>50</v>
      </c>
      <c r="O131" s="19" t="s">
        <v>51</v>
      </c>
      <c r="P131" s="19">
        <v>295</v>
      </c>
      <c r="Q131" s="19">
        <v>15</v>
      </c>
      <c r="R131" s="19">
        <v>5</v>
      </c>
      <c r="S131" s="19">
        <v>950</v>
      </c>
      <c r="T131" s="19" t="s">
        <v>50</v>
      </c>
    </row>
    <row r="132" spans="1:20" x14ac:dyDescent="0.2">
      <c r="A132" s="19">
        <v>306</v>
      </c>
      <c r="B132" s="19">
        <v>104</v>
      </c>
      <c r="C132" s="19">
        <v>14</v>
      </c>
      <c r="D132" s="19">
        <v>50</v>
      </c>
      <c r="E132" s="19">
        <v>58</v>
      </c>
      <c r="F132" s="19">
        <v>25</v>
      </c>
      <c r="G132" s="19">
        <v>7</v>
      </c>
      <c r="H132" s="19">
        <v>2954</v>
      </c>
      <c r="I132" s="19">
        <v>822</v>
      </c>
      <c r="J132" s="19">
        <v>55</v>
      </c>
      <c r="K132" s="19">
        <v>313</v>
      </c>
      <c r="L132" s="19">
        <v>377</v>
      </c>
      <c r="M132" s="19">
        <v>187</v>
      </c>
      <c r="N132" s="19" t="s">
        <v>53</v>
      </c>
      <c r="O132" s="19" t="s">
        <v>52</v>
      </c>
      <c r="P132" s="19">
        <v>116</v>
      </c>
      <c r="Q132" s="19">
        <v>222</v>
      </c>
      <c r="R132" s="19">
        <v>15</v>
      </c>
      <c r="S132" s="19">
        <v>750</v>
      </c>
      <c r="T132" s="19" t="s">
        <v>53</v>
      </c>
    </row>
    <row r="133" spans="1:20" x14ac:dyDescent="0.2">
      <c r="A133" s="19">
        <v>220</v>
      </c>
      <c r="B133" s="19">
        <v>54</v>
      </c>
      <c r="C133" s="19">
        <v>10</v>
      </c>
      <c r="D133" s="19">
        <v>30</v>
      </c>
      <c r="E133" s="19">
        <v>39</v>
      </c>
      <c r="F133" s="19">
        <v>31</v>
      </c>
      <c r="G133" s="19">
        <v>5</v>
      </c>
      <c r="H133" s="19">
        <v>1185</v>
      </c>
      <c r="I133" s="19">
        <v>299</v>
      </c>
      <c r="J133" s="19">
        <v>40</v>
      </c>
      <c r="K133" s="19">
        <v>145</v>
      </c>
      <c r="L133" s="19">
        <v>154</v>
      </c>
      <c r="M133" s="19">
        <v>128</v>
      </c>
      <c r="N133" s="19" t="s">
        <v>53</v>
      </c>
      <c r="O133" s="19" t="s">
        <v>52</v>
      </c>
      <c r="P133" s="19">
        <v>50</v>
      </c>
      <c r="Q133" s="19">
        <v>136</v>
      </c>
      <c r="R133" s="19">
        <v>20</v>
      </c>
      <c r="S133" s="19">
        <v>297.5</v>
      </c>
      <c r="T133" s="19" t="s">
        <v>53</v>
      </c>
    </row>
    <row r="134" spans="1:20" x14ac:dyDescent="0.2">
      <c r="A134" s="19">
        <v>278</v>
      </c>
      <c r="B134" s="19">
        <v>70</v>
      </c>
      <c r="C134" s="19">
        <v>7</v>
      </c>
      <c r="D134" s="19">
        <v>22</v>
      </c>
      <c r="E134" s="19">
        <v>37</v>
      </c>
      <c r="F134" s="19">
        <v>18</v>
      </c>
      <c r="G134" s="19">
        <v>18</v>
      </c>
      <c r="H134" s="19">
        <v>7186</v>
      </c>
      <c r="I134" s="19">
        <v>2081</v>
      </c>
      <c r="J134" s="19">
        <v>190</v>
      </c>
      <c r="K134" s="19">
        <v>935</v>
      </c>
      <c r="L134" s="19">
        <v>1088</v>
      </c>
      <c r="M134" s="19">
        <v>643</v>
      </c>
      <c r="N134" s="19" t="s">
        <v>50</v>
      </c>
      <c r="O134" s="19" t="s">
        <v>51</v>
      </c>
      <c r="P134" s="19">
        <v>0</v>
      </c>
      <c r="Q134" s="19">
        <v>0</v>
      </c>
      <c r="R134" s="19">
        <v>0</v>
      </c>
      <c r="S134" s="19">
        <v>325</v>
      </c>
      <c r="T134" s="19" t="s">
        <v>50</v>
      </c>
    </row>
    <row r="135" spans="1:20" x14ac:dyDescent="0.2">
      <c r="A135" s="19">
        <v>445</v>
      </c>
      <c r="B135" s="19">
        <v>99</v>
      </c>
      <c r="C135" s="19">
        <v>1</v>
      </c>
      <c r="D135" s="19">
        <v>46</v>
      </c>
      <c r="E135" s="19">
        <v>24</v>
      </c>
      <c r="F135" s="19">
        <v>29</v>
      </c>
      <c r="G135" s="19">
        <v>4</v>
      </c>
      <c r="H135" s="19">
        <v>618</v>
      </c>
      <c r="I135" s="19">
        <v>129</v>
      </c>
      <c r="J135" s="19">
        <v>1</v>
      </c>
      <c r="K135" s="19">
        <v>72</v>
      </c>
      <c r="L135" s="19">
        <v>31</v>
      </c>
      <c r="M135" s="19">
        <v>48</v>
      </c>
      <c r="N135" s="19" t="s">
        <v>50</v>
      </c>
      <c r="O135" s="19" t="s">
        <v>51</v>
      </c>
      <c r="P135" s="19">
        <v>278</v>
      </c>
      <c r="Q135" s="19">
        <v>415</v>
      </c>
      <c r="R135" s="19">
        <v>16</v>
      </c>
      <c r="S135" s="19">
        <v>87.5</v>
      </c>
      <c r="T135" s="19" t="s">
        <v>50</v>
      </c>
    </row>
    <row r="136" spans="1:20" x14ac:dyDescent="0.2">
      <c r="A136" s="19">
        <v>143</v>
      </c>
      <c r="B136" s="19">
        <v>39</v>
      </c>
      <c r="C136" s="19">
        <v>5</v>
      </c>
      <c r="D136" s="19">
        <v>18</v>
      </c>
      <c r="E136" s="19">
        <v>30</v>
      </c>
      <c r="F136" s="19">
        <v>15</v>
      </c>
      <c r="G136" s="19">
        <v>9</v>
      </c>
      <c r="H136" s="19">
        <v>639</v>
      </c>
      <c r="I136" s="19">
        <v>151</v>
      </c>
      <c r="J136" s="19">
        <v>16</v>
      </c>
      <c r="K136" s="19">
        <v>80</v>
      </c>
      <c r="L136" s="19">
        <v>97</v>
      </c>
      <c r="M136" s="19">
        <v>61</v>
      </c>
      <c r="N136" s="19" t="s">
        <v>53</v>
      </c>
      <c r="O136" s="19" t="s">
        <v>51</v>
      </c>
      <c r="P136" s="19">
        <v>138</v>
      </c>
      <c r="Q136" s="19">
        <v>15</v>
      </c>
      <c r="R136" s="19">
        <v>1</v>
      </c>
      <c r="S136" s="19">
        <v>175</v>
      </c>
      <c r="T136" s="19" t="s">
        <v>53</v>
      </c>
    </row>
    <row r="137" spans="1:20" x14ac:dyDescent="0.2">
      <c r="A137" s="19">
        <v>185</v>
      </c>
      <c r="B137" s="19">
        <v>40</v>
      </c>
      <c r="C137" s="19">
        <v>4</v>
      </c>
      <c r="D137" s="19">
        <v>23</v>
      </c>
      <c r="E137" s="19">
        <v>11</v>
      </c>
      <c r="F137" s="19">
        <v>18</v>
      </c>
      <c r="G137" s="19">
        <v>3</v>
      </c>
      <c r="H137" s="19">
        <v>524</v>
      </c>
      <c r="I137" s="19">
        <v>125</v>
      </c>
      <c r="J137" s="19">
        <v>7</v>
      </c>
      <c r="K137" s="19">
        <v>58</v>
      </c>
      <c r="L137" s="19">
        <v>37</v>
      </c>
      <c r="M137" s="19">
        <v>47</v>
      </c>
      <c r="N137" s="19" t="s">
        <v>53</v>
      </c>
      <c r="O137" s="19" t="s">
        <v>52</v>
      </c>
      <c r="P137" s="19">
        <v>97</v>
      </c>
      <c r="Q137" s="19">
        <v>2</v>
      </c>
      <c r="R137" s="19">
        <v>2</v>
      </c>
      <c r="S137" s="19">
        <v>90</v>
      </c>
      <c r="T137" s="19" t="s">
        <v>53</v>
      </c>
    </row>
    <row r="138" spans="1:20" x14ac:dyDescent="0.2">
      <c r="A138" s="19">
        <v>589</v>
      </c>
      <c r="B138" s="19">
        <v>170</v>
      </c>
      <c r="C138" s="19">
        <v>40</v>
      </c>
      <c r="D138" s="19">
        <v>107</v>
      </c>
      <c r="E138" s="19">
        <v>108</v>
      </c>
      <c r="F138" s="19">
        <v>69</v>
      </c>
      <c r="G138" s="19">
        <v>6</v>
      </c>
      <c r="H138" s="19">
        <v>2325</v>
      </c>
      <c r="I138" s="19">
        <v>634</v>
      </c>
      <c r="J138" s="19">
        <v>128</v>
      </c>
      <c r="K138" s="19">
        <v>371</v>
      </c>
      <c r="L138" s="19">
        <v>376</v>
      </c>
      <c r="M138" s="19">
        <v>238</v>
      </c>
      <c r="N138" s="19" t="s">
        <v>50</v>
      </c>
      <c r="O138" s="19" t="s">
        <v>52</v>
      </c>
      <c r="P138" s="19">
        <v>368</v>
      </c>
      <c r="Q138" s="19">
        <v>20</v>
      </c>
      <c r="R138" s="19">
        <v>3</v>
      </c>
      <c r="S138" s="19">
        <v>1237.5</v>
      </c>
      <c r="T138" s="19" t="s">
        <v>50</v>
      </c>
    </row>
    <row r="139" spans="1:20" x14ac:dyDescent="0.2">
      <c r="A139" s="19">
        <v>343</v>
      </c>
      <c r="B139" s="19">
        <v>103</v>
      </c>
      <c r="C139" s="19">
        <v>6</v>
      </c>
      <c r="D139" s="19">
        <v>48</v>
      </c>
      <c r="E139" s="19">
        <v>36</v>
      </c>
      <c r="F139" s="19">
        <v>40</v>
      </c>
      <c r="G139" s="19">
        <v>15</v>
      </c>
      <c r="H139" s="19">
        <v>4338</v>
      </c>
      <c r="I139" s="19">
        <v>1193</v>
      </c>
      <c r="J139" s="19">
        <v>70</v>
      </c>
      <c r="K139" s="19">
        <v>581</v>
      </c>
      <c r="L139" s="19">
        <v>421</v>
      </c>
      <c r="M139" s="19">
        <v>325</v>
      </c>
      <c r="N139" s="19" t="s">
        <v>50</v>
      </c>
      <c r="O139" s="19" t="s">
        <v>52</v>
      </c>
      <c r="P139" s="19">
        <v>211</v>
      </c>
      <c r="Q139" s="19">
        <v>56</v>
      </c>
      <c r="R139" s="19">
        <v>13</v>
      </c>
      <c r="S139" s="19">
        <v>430</v>
      </c>
      <c r="T139" s="19" t="s">
        <v>50</v>
      </c>
    </row>
    <row r="140" spans="1:20" x14ac:dyDescent="0.2">
      <c r="A140" s="19">
        <v>284</v>
      </c>
      <c r="B140" s="19">
        <v>69</v>
      </c>
      <c r="C140" s="19">
        <v>1</v>
      </c>
      <c r="D140" s="19">
        <v>33</v>
      </c>
      <c r="E140" s="19">
        <v>18</v>
      </c>
      <c r="F140" s="19">
        <v>25</v>
      </c>
      <c r="G140" s="19">
        <v>5</v>
      </c>
      <c r="H140" s="19">
        <v>1407</v>
      </c>
      <c r="I140" s="19">
        <v>361</v>
      </c>
      <c r="J140" s="19">
        <v>6</v>
      </c>
      <c r="K140" s="19">
        <v>139</v>
      </c>
      <c r="L140" s="19">
        <v>98</v>
      </c>
      <c r="M140" s="19">
        <v>111</v>
      </c>
      <c r="N140" s="19" t="s">
        <v>50</v>
      </c>
      <c r="O140" s="19" t="s">
        <v>52</v>
      </c>
      <c r="P140" s="19">
        <v>122</v>
      </c>
      <c r="Q140" s="19">
        <v>140</v>
      </c>
      <c r="R140" s="19">
        <v>5</v>
      </c>
      <c r="S140" s="19" t="s">
        <v>54</v>
      </c>
      <c r="T140" s="19" t="s">
        <v>53</v>
      </c>
    </row>
    <row r="141" spans="1:20" x14ac:dyDescent="0.2">
      <c r="A141" s="19">
        <v>438</v>
      </c>
      <c r="B141" s="19">
        <v>103</v>
      </c>
      <c r="C141" s="19">
        <v>2</v>
      </c>
      <c r="D141" s="19">
        <v>65</v>
      </c>
      <c r="E141" s="19">
        <v>32</v>
      </c>
      <c r="F141" s="19">
        <v>71</v>
      </c>
      <c r="G141" s="19">
        <v>2</v>
      </c>
      <c r="H141" s="19">
        <v>440</v>
      </c>
      <c r="I141" s="19">
        <v>103</v>
      </c>
      <c r="J141" s="19">
        <v>2</v>
      </c>
      <c r="K141" s="19">
        <v>67</v>
      </c>
      <c r="L141" s="19">
        <v>32</v>
      </c>
      <c r="M141" s="19">
        <v>71</v>
      </c>
      <c r="N141" s="19" t="s">
        <v>50</v>
      </c>
      <c r="O141" s="19" t="s">
        <v>51</v>
      </c>
      <c r="P141" s="19">
        <v>276</v>
      </c>
      <c r="Q141" s="19">
        <v>7</v>
      </c>
      <c r="R141" s="19">
        <v>9</v>
      </c>
      <c r="S141" s="19">
        <v>100</v>
      </c>
      <c r="T141" s="19" t="s">
        <v>53</v>
      </c>
    </row>
    <row r="142" spans="1:20" x14ac:dyDescent="0.2">
      <c r="A142" s="19">
        <v>600</v>
      </c>
      <c r="B142" s="19">
        <v>144</v>
      </c>
      <c r="C142" s="19">
        <v>33</v>
      </c>
      <c r="D142" s="19">
        <v>85</v>
      </c>
      <c r="E142" s="19">
        <v>117</v>
      </c>
      <c r="F142" s="19">
        <v>65</v>
      </c>
      <c r="G142" s="19">
        <v>2</v>
      </c>
      <c r="H142" s="19">
        <v>696</v>
      </c>
      <c r="I142" s="19">
        <v>173</v>
      </c>
      <c r="J142" s="19">
        <v>38</v>
      </c>
      <c r="K142" s="19">
        <v>101</v>
      </c>
      <c r="L142" s="19">
        <v>130</v>
      </c>
      <c r="M142" s="19">
        <v>69</v>
      </c>
      <c r="N142" s="19" t="s">
        <v>50</v>
      </c>
      <c r="O142" s="19" t="s">
        <v>51</v>
      </c>
      <c r="P142" s="19">
        <v>319</v>
      </c>
      <c r="Q142" s="19">
        <v>4</v>
      </c>
      <c r="R142" s="19">
        <v>14</v>
      </c>
      <c r="S142" s="19">
        <v>165</v>
      </c>
      <c r="T142" s="19" t="s">
        <v>50</v>
      </c>
    </row>
    <row r="143" spans="1:20" x14ac:dyDescent="0.2">
      <c r="A143" s="19">
        <v>663</v>
      </c>
      <c r="B143" s="19">
        <v>200</v>
      </c>
      <c r="C143" s="19">
        <v>29</v>
      </c>
      <c r="D143" s="19">
        <v>108</v>
      </c>
      <c r="E143" s="19">
        <v>121</v>
      </c>
      <c r="F143" s="19">
        <v>32</v>
      </c>
      <c r="G143" s="19">
        <v>4</v>
      </c>
      <c r="H143" s="19">
        <v>1447</v>
      </c>
      <c r="I143" s="19">
        <v>404</v>
      </c>
      <c r="J143" s="19">
        <v>57</v>
      </c>
      <c r="K143" s="19">
        <v>210</v>
      </c>
      <c r="L143" s="19">
        <v>222</v>
      </c>
      <c r="M143" s="19">
        <v>68</v>
      </c>
      <c r="N143" s="19" t="s">
        <v>50</v>
      </c>
      <c r="O143" s="19" t="s">
        <v>52</v>
      </c>
      <c r="P143" s="19">
        <v>241</v>
      </c>
      <c r="Q143" s="19">
        <v>8</v>
      </c>
      <c r="R143" s="19">
        <v>6</v>
      </c>
      <c r="S143" s="19">
        <v>250</v>
      </c>
      <c r="T143" s="19" t="s">
        <v>50</v>
      </c>
    </row>
    <row r="144" spans="1:20" x14ac:dyDescent="0.2">
      <c r="A144" s="19">
        <v>232</v>
      </c>
      <c r="B144" s="19">
        <v>55</v>
      </c>
      <c r="C144" s="19">
        <v>9</v>
      </c>
      <c r="D144" s="19">
        <v>34</v>
      </c>
      <c r="E144" s="19">
        <v>23</v>
      </c>
      <c r="F144" s="19">
        <v>45</v>
      </c>
      <c r="G144" s="19">
        <v>12</v>
      </c>
      <c r="H144" s="19">
        <v>4405</v>
      </c>
      <c r="I144" s="19">
        <v>1213</v>
      </c>
      <c r="J144" s="19">
        <v>194</v>
      </c>
      <c r="K144" s="19">
        <v>702</v>
      </c>
      <c r="L144" s="19">
        <v>705</v>
      </c>
      <c r="M144" s="19">
        <v>625</v>
      </c>
      <c r="N144" s="19" t="s">
        <v>53</v>
      </c>
      <c r="O144" s="19" t="s">
        <v>52</v>
      </c>
      <c r="P144" s="19">
        <v>623</v>
      </c>
      <c r="Q144" s="19">
        <v>35</v>
      </c>
      <c r="R144" s="19">
        <v>3</v>
      </c>
      <c r="S144" s="19">
        <v>1300</v>
      </c>
      <c r="T144" s="19" t="s">
        <v>53</v>
      </c>
    </row>
    <row r="145" spans="1:20" x14ac:dyDescent="0.2">
      <c r="A145" s="19">
        <v>479</v>
      </c>
      <c r="B145" s="19">
        <v>133</v>
      </c>
      <c r="C145" s="19">
        <v>10</v>
      </c>
      <c r="D145" s="19">
        <v>48</v>
      </c>
      <c r="E145" s="19">
        <v>72</v>
      </c>
      <c r="F145" s="19">
        <v>55</v>
      </c>
      <c r="G145" s="19">
        <v>17</v>
      </c>
      <c r="H145" s="19">
        <v>7472</v>
      </c>
      <c r="I145" s="19">
        <v>2147</v>
      </c>
      <c r="J145" s="19">
        <v>153</v>
      </c>
      <c r="K145" s="19">
        <v>980</v>
      </c>
      <c r="L145" s="19">
        <v>1032</v>
      </c>
      <c r="M145" s="19">
        <v>854</v>
      </c>
      <c r="N145" s="19" t="s">
        <v>53</v>
      </c>
      <c r="O145" s="19" t="s">
        <v>51</v>
      </c>
      <c r="P145" s="19">
        <v>237</v>
      </c>
      <c r="Q145" s="19">
        <v>5</v>
      </c>
      <c r="R145" s="19">
        <v>4</v>
      </c>
      <c r="S145" s="19">
        <v>773.33299999999997</v>
      </c>
      <c r="T145" s="19" t="s">
        <v>53</v>
      </c>
    </row>
    <row r="146" spans="1:20" x14ac:dyDescent="0.2">
      <c r="A146" s="19">
        <v>209</v>
      </c>
      <c r="B146" s="19">
        <v>45</v>
      </c>
      <c r="C146" s="19">
        <v>0</v>
      </c>
      <c r="D146" s="19">
        <v>38</v>
      </c>
      <c r="E146" s="19">
        <v>19</v>
      </c>
      <c r="F146" s="19">
        <v>42</v>
      </c>
      <c r="G146" s="19">
        <v>10</v>
      </c>
      <c r="H146" s="19">
        <v>3859</v>
      </c>
      <c r="I146" s="19">
        <v>916</v>
      </c>
      <c r="J146" s="19">
        <v>23</v>
      </c>
      <c r="K146" s="19">
        <v>557</v>
      </c>
      <c r="L146" s="19">
        <v>279</v>
      </c>
      <c r="M146" s="19">
        <v>478</v>
      </c>
      <c r="N146" s="19" t="s">
        <v>50</v>
      </c>
      <c r="O146" s="19" t="s">
        <v>51</v>
      </c>
      <c r="P146" s="19">
        <v>132</v>
      </c>
      <c r="Q146" s="19">
        <v>205</v>
      </c>
      <c r="R146" s="19">
        <v>5</v>
      </c>
      <c r="S146" s="19" t="s">
        <v>54</v>
      </c>
      <c r="T146" s="19" t="s">
        <v>50</v>
      </c>
    </row>
    <row r="147" spans="1:20" x14ac:dyDescent="0.2">
      <c r="A147" s="19">
        <v>528</v>
      </c>
      <c r="B147" s="19">
        <v>132</v>
      </c>
      <c r="C147" s="19">
        <v>21</v>
      </c>
      <c r="D147" s="19">
        <v>61</v>
      </c>
      <c r="E147" s="19">
        <v>74</v>
      </c>
      <c r="F147" s="19">
        <v>41</v>
      </c>
      <c r="G147" s="19">
        <v>6</v>
      </c>
      <c r="H147" s="19">
        <v>2641</v>
      </c>
      <c r="I147" s="19">
        <v>671</v>
      </c>
      <c r="J147" s="19">
        <v>97</v>
      </c>
      <c r="K147" s="19">
        <v>273</v>
      </c>
      <c r="L147" s="19">
        <v>383</v>
      </c>
      <c r="M147" s="19">
        <v>226</v>
      </c>
      <c r="N147" s="19" t="s">
        <v>53</v>
      </c>
      <c r="O147" s="19" t="s">
        <v>52</v>
      </c>
      <c r="P147" s="19">
        <v>885</v>
      </c>
      <c r="Q147" s="19">
        <v>105</v>
      </c>
      <c r="R147" s="19">
        <v>8</v>
      </c>
      <c r="S147" s="19">
        <v>1008.333</v>
      </c>
      <c r="T147" s="19" t="s">
        <v>53</v>
      </c>
    </row>
    <row r="148" spans="1:20" x14ac:dyDescent="0.2">
      <c r="A148" s="19">
        <v>160</v>
      </c>
      <c r="B148" s="19">
        <v>39</v>
      </c>
      <c r="C148" s="19">
        <v>8</v>
      </c>
      <c r="D148" s="19">
        <v>18</v>
      </c>
      <c r="E148" s="19">
        <v>31</v>
      </c>
      <c r="F148" s="19">
        <v>22</v>
      </c>
      <c r="G148" s="19">
        <v>14</v>
      </c>
      <c r="H148" s="19">
        <v>2128</v>
      </c>
      <c r="I148" s="19">
        <v>543</v>
      </c>
      <c r="J148" s="19">
        <v>56</v>
      </c>
      <c r="K148" s="19">
        <v>304</v>
      </c>
      <c r="L148" s="19">
        <v>268</v>
      </c>
      <c r="M148" s="19">
        <v>298</v>
      </c>
      <c r="N148" s="19" t="s">
        <v>50</v>
      </c>
      <c r="O148" s="19" t="s">
        <v>52</v>
      </c>
      <c r="P148" s="19">
        <v>33</v>
      </c>
      <c r="Q148" s="19">
        <v>3</v>
      </c>
      <c r="R148" s="19">
        <v>0</v>
      </c>
      <c r="S148" s="19">
        <v>275</v>
      </c>
      <c r="T148" s="19" t="s">
        <v>50</v>
      </c>
    </row>
    <row r="149" spans="1:20" x14ac:dyDescent="0.2">
      <c r="A149" s="19">
        <v>599</v>
      </c>
      <c r="B149" s="19">
        <v>183</v>
      </c>
      <c r="C149" s="19">
        <v>10</v>
      </c>
      <c r="D149" s="19">
        <v>80</v>
      </c>
      <c r="E149" s="19">
        <v>74</v>
      </c>
      <c r="F149" s="19">
        <v>32</v>
      </c>
      <c r="G149" s="19">
        <v>5</v>
      </c>
      <c r="H149" s="19">
        <v>2482</v>
      </c>
      <c r="I149" s="19">
        <v>715</v>
      </c>
      <c r="J149" s="19">
        <v>27</v>
      </c>
      <c r="K149" s="19">
        <v>330</v>
      </c>
      <c r="L149" s="19">
        <v>326</v>
      </c>
      <c r="M149" s="19">
        <v>158</v>
      </c>
      <c r="N149" s="19" t="s">
        <v>50</v>
      </c>
      <c r="O149" s="19" t="s">
        <v>52</v>
      </c>
      <c r="P149" s="19">
        <v>231</v>
      </c>
      <c r="Q149" s="19">
        <v>374</v>
      </c>
      <c r="R149" s="19">
        <v>18</v>
      </c>
      <c r="S149" s="19">
        <v>775</v>
      </c>
      <c r="T149" s="19" t="s">
        <v>50</v>
      </c>
    </row>
    <row r="150" spans="1:20" x14ac:dyDescent="0.2">
      <c r="A150" s="19">
        <v>497</v>
      </c>
      <c r="B150" s="19">
        <v>136</v>
      </c>
      <c r="C150" s="19">
        <v>7</v>
      </c>
      <c r="D150" s="19">
        <v>58</v>
      </c>
      <c r="E150" s="19">
        <v>38</v>
      </c>
      <c r="F150" s="19">
        <v>26</v>
      </c>
      <c r="G150" s="19">
        <v>11</v>
      </c>
      <c r="H150" s="19">
        <v>3871</v>
      </c>
      <c r="I150" s="19">
        <v>1066</v>
      </c>
      <c r="J150" s="19">
        <v>40</v>
      </c>
      <c r="K150" s="19">
        <v>450</v>
      </c>
      <c r="L150" s="19">
        <v>367</v>
      </c>
      <c r="M150" s="19">
        <v>241</v>
      </c>
      <c r="N150" s="19" t="s">
        <v>50</v>
      </c>
      <c r="O150" s="19" t="s">
        <v>52</v>
      </c>
      <c r="P150" s="19">
        <v>304</v>
      </c>
      <c r="Q150" s="19">
        <v>347</v>
      </c>
      <c r="R150" s="19">
        <v>10</v>
      </c>
      <c r="S150" s="19">
        <v>850</v>
      </c>
      <c r="T150" s="19" t="s">
        <v>50</v>
      </c>
    </row>
    <row r="151" spans="1:20" x14ac:dyDescent="0.2">
      <c r="A151" s="19">
        <v>210</v>
      </c>
      <c r="B151" s="19">
        <v>70</v>
      </c>
      <c r="C151" s="19">
        <v>13</v>
      </c>
      <c r="D151" s="19">
        <v>32</v>
      </c>
      <c r="E151" s="19">
        <v>51</v>
      </c>
      <c r="F151" s="19">
        <v>28</v>
      </c>
      <c r="G151" s="19">
        <v>15</v>
      </c>
      <c r="H151" s="19">
        <v>4040</v>
      </c>
      <c r="I151" s="19">
        <v>1130</v>
      </c>
      <c r="J151" s="19">
        <v>97</v>
      </c>
      <c r="K151" s="19">
        <v>544</v>
      </c>
      <c r="L151" s="19">
        <v>462</v>
      </c>
      <c r="M151" s="19">
        <v>551</v>
      </c>
      <c r="N151" s="19" t="s">
        <v>50</v>
      </c>
      <c r="O151" s="19" t="s">
        <v>52</v>
      </c>
      <c r="P151" s="19">
        <v>0</v>
      </c>
      <c r="Q151" s="19">
        <v>0</v>
      </c>
      <c r="R151" s="19">
        <v>0</v>
      </c>
      <c r="S151" s="19">
        <v>365</v>
      </c>
      <c r="T151" s="19" t="s">
        <v>50</v>
      </c>
    </row>
    <row r="152" spans="1:20" x14ac:dyDescent="0.2">
      <c r="A152" s="19">
        <v>225</v>
      </c>
      <c r="B152" s="19">
        <v>61</v>
      </c>
      <c r="C152" s="19">
        <v>5</v>
      </c>
      <c r="D152" s="19">
        <v>32</v>
      </c>
      <c r="E152" s="19">
        <v>26</v>
      </c>
      <c r="F152" s="19">
        <v>26</v>
      </c>
      <c r="G152" s="19">
        <v>11</v>
      </c>
      <c r="H152" s="19">
        <v>1568</v>
      </c>
      <c r="I152" s="19">
        <v>408</v>
      </c>
      <c r="J152" s="19">
        <v>25</v>
      </c>
      <c r="K152" s="19">
        <v>202</v>
      </c>
      <c r="L152" s="19">
        <v>185</v>
      </c>
      <c r="M152" s="19">
        <v>257</v>
      </c>
      <c r="N152" s="19" t="s">
        <v>50</v>
      </c>
      <c r="O152" s="19" t="s">
        <v>51</v>
      </c>
      <c r="P152" s="19">
        <v>132</v>
      </c>
      <c r="Q152" s="19">
        <v>9</v>
      </c>
      <c r="R152" s="19">
        <v>0</v>
      </c>
      <c r="S152" s="19" t="s">
        <v>54</v>
      </c>
      <c r="T152" s="19" t="s">
        <v>50</v>
      </c>
    </row>
    <row r="153" spans="1:20" x14ac:dyDescent="0.2">
      <c r="A153" s="19">
        <v>151</v>
      </c>
      <c r="B153" s="19">
        <v>41</v>
      </c>
      <c r="C153" s="19">
        <v>4</v>
      </c>
      <c r="D153" s="19">
        <v>26</v>
      </c>
      <c r="E153" s="19">
        <v>21</v>
      </c>
      <c r="F153" s="19">
        <v>19</v>
      </c>
      <c r="G153" s="19">
        <v>2</v>
      </c>
      <c r="H153" s="19">
        <v>288</v>
      </c>
      <c r="I153" s="19">
        <v>68</v>
      </c>
      <c r="J153" s="19">
        <v>9</v>
      </c>
      <c r="K153" s="19">
        <v>45</v>
      </c>
      <c r="L153" s="19">
        <v>39</v>
      </c>
      <c r="M153" s="19">
        <v>35</v>
      </c>
      <c r="N153" s="19" t="s">
        <v>50</v>
      </c>
      <c r="O153" s="19" t="s">
        <v>51</v>
      </c>
      <c r="P153" s="19">
        <v>28</v>
      </c>
      <c r="Q153" s="19">
        <v>56</v>
      </c>
      <c r="R153" s="19">
        <v>2</v>
      </c>
      <c r="S153" s="19">
        <v>95</v>
      </c>
      <c r="T153" s="19" t="s">
        <v>50</v>
      </c>
    </row>
    <row r="154" spans="1:20" x14ac:dyDescent="0.2">
      <c r="A154" s="19">
        <v>278</v>
      </c>
      <c r="B154" s="19">
        <v>86</v>
      </c>
      <c r="C154" s="19">
        <v>4</v>
      </c>
      <c r="D154" s="19">
        <v>33</v>
      </c>
      <c r="E154" s="19">
        <v>38</v>
      </c>
      <c r="F154" s="19">
        <v>45</v>
      </c>
      <c r="G154" s="19">
        <v>1</v>
      </c>
      <c r="H154" s="19">
        <v>278</v>
      </c>
      <c r="I154" s="19">
        <v>86</v>
      </c>
      <c r="J154" s="19">
        <v>4</v>
      </c>
      <c r="K154" s="19">
        <v>33</v>
      </c>
      <c r="L154" s="19">
        <v>38</v>
      </c>
      <c r="M154" s="19">
        <v>45</v>
      </c>
      <c r="N154" s="19" t="s">
        <v>53</v>
      </c>
      <c r="O154" s="19" t="s">
        <v>51</v>
      </c>
      <c r="P154" s="19">
        <v>102</v>
      </c>
      <c r="Q154" s="19">
        <v>4</v>
      </c>
      <c r="R154" s="19">
        <v>2</v>
      </c>
      <c r="S154" s="19">
        <v>110</v>
      </c>
      <c r="T154" s="19" t="s">
        <v>53</v>
      </c>
    </row>
    <row r="155" spans="1:20" x14ac:dyDescent="0.2">
      <c r="A155" s="19">
        <v>341</v>
      </c>
      <c r="B155" s="19">
        <v>95</v>
      </c>
      <c r="C155" s="19">
        <v>6</v>
      </c>
      <c r="D155" s="19">
        <v>48</v>
      </c>
      <c r="E155" s="19">
        <v>42</v>
      </c>
      <c r="F155" s="19">
        <v>20</v>
      </c>
      <c r="G155" s="19">
        <v>10</v>
      </c>
      <c r="H155" s="19">
        <v>2964</v>
      </c>
      <c r="I155" s="19">
        <v>808</v>
      </c>
      <c r="J155" s="19">
        <v>81</v>
      </c>
      <c r="K155" s="19">
        <v>379</v>
      </c>
      <c r="L155" s="19">
        <v>428</v>
      </c>
      <c r="M155" s="19">
        <v>221</v>
      </c>
      <c r="N155" s="19" t="s">
        <v>53</v>
      </c>
      <c r="O155" s="19" t="s">
        <v>51</v>
      </c>
      <c r="P155" s="19">
        <v>158</v>
      </c>
      <c r="Q155" s="19">
        <v>4</v>
      </c>
      <c r="R155" s="19">
        <v>5</v>
      </c>
      <c r="S155" s="19">
        <v>100</v>
      </c>
      <c r="T155" s="19" t="s">
        <v>53</v>
      </c>
    </row>
    <row r="156" spans="1:20" x14ac:dyDescent="0.2">
      <c r="A156" s="19">
        <v>537</v>
      </c>
      <c r="B156" s="19">
        <v>147</v>
      </c>
      <c r="C156" s="19">
        <v>23</v>
      </c>
      <c r="D156" s="19">
        <v>58</v>
      </c>
      <c r="E156" s="19">
        <v>88</v>
      </c>
      <c r="F156" s="19">
        <v>47</v>
      </c>
      <c r="G156" s="19">
        <v>10</v>
      </c>
      <c r="H156" s="19">
        <v>2744</v>
      </c>
      <c r="I156" s="19">
        <v>730</v>
      </c>
      <c r="J156" s="19">
        <v>97</v>
      </c>
      <c r="K156" s="19">
        <v>302</v>
      </c>
      <c r="L156" s="19">
        <v>351</v>
      </c>
      <c r="M156" s="19">
        <v>174</v>
      </c>
      <c r="N156" s="19" t="s">
        <v>53</v>
      </c>
      <c r="O156" s="19" t="s">
        <v>52</v>
      </c>
      <c r="P156" s="19">
        <v>92</v>
      </c>
      <c r="Q156" s="19">
        <v>257</v>
      </c>
      <c r="R156" s="19">
        <v>20</v>
      </c>
      <c r="S156" s="19">
        <v>277.5</v>
      </c>
      <c r="T156" s="19" t="s">
        <v>53</v>
      </c>
    </row>
    <row r="157" spans="1:20" x14ac:dyDescent="0.2">
      <c r="A157" s="19">
        <v>399</v>
      </c>
      <c r="B157" s="19">
        <v>102</v>
      </c>
      <c r="C157" s="19">
        <v>3</v>
      </c>
      <c r="D157" s="19">
        <v>56</v>
      </c>
      <c r="E157" s="19">
        <v>34</v>
      </c>
      <c r="F157" s="19">
        <v>34</v>
      </c>
      <c r="G157" s="19">
        <v>5</v>
      </c>
      <c r="H157" s="19">
        <v>670</v>
      </c>
      <c r="I157" s="19">
        <v>167</v>
      </c>
      <c r="J157" s="19">
        <v>4</v>
      </c>
      <c r="K157" s="19">
        <v>89</v>
      </c>
      <c r="L157" s="19">
        <v>48</v>
      </c>
      <c r="M157" s="19">
        <v>54</v>
      </c>
      <c r="N157" s="19" t="s">
        <v>50</v>
      </c>
      <c r="O157" s="19" t="s">
        <v>51</v>
      </c>
      <c r="P157" s="19">
        <v>211</v>
      </c>
      <c r="Q157" s="19">
        <v>9</v>
      </c>
      <c r="R157" s="19">
        <v>3</v>
      </c>
      <c r="S157" s="19">
        <v>80</v>
      </c>
      <c r="T157" s="19" t="s">
        <v>50</v>
      </c>
    </row>
    <row r="158" spans="1:20" x14ac:dyDescent="0.2">
      <c r="A158" s="19">
        <v>309</v>
      </c>
      <c r="B158" s="19">
        <v>94</v>
      </c>
      <c r="C158" s="19">
        <v>5</v>
      </c>
      <c r="D158" s="19">
        <v>37</v>
      </c>
      <c r="E158" s="19">
        <v>32</v>
      </c>
      <c r="F158" s="19">
        <v>26</v>
      </c>
      <c r="G158" s="19">
        <v>13</v>
      </c>
      <c r="H158" s="19">
        <v>4618</v>
      </c>
      <c r="I158" s="19">
        <v>1330</v>
      </c>
      <c r="J158" s="19">
        <v>57</v>
      </c>
      <c r="K158" s="19">
        <v>616</v>
      </c>
      <c r="L158" s="19">
        <v>522</v>
      </c>
      <c r="M158" s="19">
        <v>436</v>
      </c>
      <c r="N158" s="19" t="s">
        <v>53</v>
      </c>
      <c r="O158" s="19" t="s">
        <v>52</v>
      </c>
      <c r="P158" s="19">
        <v>161</v>
      </c>
      <c r="Q158" s="19">
        <v>3</v>
      </c>
      <c r="R158" s="19">
        <v>3</v>
      </c>
      <c r="S158" s="19">
        <v>600</v>
      </c>
      <c r="T158" s="19" t="s">
        <v>53</v>
      </c>
    </row>
    <row r="159" spans="1:20" x14ac:dyDescent="0.2">
      <c r="A159" s="19">
        <v>401</v>
      </c>
      <c r="B159" s="19">
        <v>100</v>
      </c>
      <c r="C159" s="19">
        <v>2</v>
      </c>
      <c r="D159" s="19">
        <v>60</v>
      </c>
      <c r="E159" s="19">
        <v>19</v>
      </c>
      <c r="F159" s="19">
        <v>28</v>
      </c>
      <c r="G159" s="19">
        <v>4</v>
      </c>
      <c r="H159" s="19">
        <v>876</v>
      </c>
      <c r="I159" s="19">
        <v>238</v>
      </c>
      <c r="J159" s="19">
        <v>2</v>
      </c>
      <c r="K159" s="19">
        <v>126</v>
      </c>
      <c r="L159" s="19">
        <v>44</v>
      </c>
      <c r="M159" s="19">
        <v>55</v>
      </c>
      <c r="N159" s="19" t="s">
        <v>53</v>
      </c>
      <c r="O159" s="19" t="s">
        <v>52</v>
      </c>
      <c r="P159" s="19">
        <v>193</v>
      </c>
      <c r="Q159" s="19">
        <v>11</v>
      </c>
      <c r="R159" s="19">
        <v>4</v>
      </c>
      <c r="S159" s="19" t="s">
        <v>54</v>
      </c>
      <c r="T159" s="19" t="s">
        <v>53</v>
      </c>
    </row>
    <row r="160" spans="1:20" x14ac:dyDescent="0.2">
      <c r="A160" s="19">
        <v>336</v>
      </c>
      <c r="B160" s="19">
        <v>93</v>
      </c>
      <c r="C160" s="19">
        <v>9</v>
      </c>
      <c r="D160" s="19">
        <v>35</v>
      </c>
      <c r="E160" s="19">
        <v>46</v>
      </c>
      <c r="F160" s="19">
        <v>23</v>
      </c>
      <c r="G160" s="19">
        <v>15</v>
      </c>
      <c r="H160" s="19">
        <v>5779</v>
      </c>
      <c r="I160" s="19">
        <v>1610</v>
      </c>
      <c r="J160" s="19">
        <v>128</v>
      </c>
      <c r="K160" s="19">
        <v>730</v>
      </c>
      <c r="L160" s="19">
        <v>741</v>
      </c>
      <c r="M160" s="19">
        <v>497</v>
      </c>
      <c r="N160" s="19" t="s">
        <v>50</v>
      </c>
      <c r="O160" s="19" t="s">
        <v>51</v>
      </c>
      <c r="P160" s="19">
        <v>0</v>
      </c>
      <c r="Q160" s="19">
        <v>0</v>
      </c>
      <c r="R160" s="19">
        <v>0</v>
      </c>
      <c r="S160" s="19" t="s">
        <v>54</v>
      </c>
      <c r="T160" s="19" t="s">
        <v>50</v>
      </c>
    </row>
    <row r="161" spans="1:20" x14ac:dyDescent="0.2">
      <c r="A161" s="19">
        <v>616</v>
      </c>
      <c r="B161" s="19">
        <v>163</v>
      </c>
      <c r="C161" s="19">
        <v>27</v>
      </c>
      <c r="D161" s="19">
        <v>83</v>
      </c>
      <c r="E161" s="19">
        <v>107</v>
      </c>
      <c r="F161" s="19">
        <v>32</v>
      </c>
      <c r="G161" s="19">
        <v>3</v>
      </c>
      <c r="H161" s="19">
        <v>1437</v>
      </c>
      <c r="I161" s="19">
        <v>377</v>
      </c>
      <c r="J161" s="19">
        <v>65</v>
      </c>
      <c r="K161" s="19">
        <v>181</v>
      </c>
      <c r="L161" s="19">
        <v>227</v>
      </c>
      <c r="M161" s="19">
        <v>82</v>
      </c>
      <c r="N161" s="19" t="s">
        <v>50</v>
      </c>
      <c r="O161" s="19" t="s">
        <v>51</v>
      </c>
      <c r="P161" s="19">
        <v>110</v>
      </c>
      <c r="Q161" s="19">
        <v>308</v>
      </c>
      <c r="R161" s="19">
        <v>15</v>
      </c>
      <c r="S161" s="19">
        <v>200</v>
      </c>
      <c r="T161" s="19" t="s">
        <v>50</v>
      </c>
    </row>
    <row r="162" spans="1:20" x14ac:dyDescent="0.2">
      <c r="A162" s="19">
        <v>219</v>
      </c>
      <c r="B162" s="19">
        <v>47</v>
      </c>
      <c r="C162" s="19">
        <v>8</v>
      </c>
      <c r="D162" s="19">
        <v>24</v>
      </c>
      <c r="E162" s="19">
        <v>26</v>
      </c>
      <c r="F162" s="19">
        <v>17</v>
      </c>
      <c r="G162" s="19">
        <v>12</v>
      </c>
      <c r="H162" s="19">
        <v>1188</v>
      </c>
      <c r="I162" s="19">
        <v>286</v>
      </c>
      <c r="J162" s="19">
        <v>23</v>
      </c>
      <c r="K162" s="19">
        <v>100</v>
      </c>
      <c r="L162" s="19">
        <v>125</v>
      </c>
      <c r="M162" s="19">
        <v>63</v>
      </c>
      <c r="N162" s="19" t="s">
        <v>50</v>
      </c>
      <c r="O162" s="19" t="s">
        <v>51</v>
      </c>
      <c r="P162" s="19">
        <v>260</v>
      </c>
      <c r="Q162" s="19">
        <v>58</v>
      </c>
      <c r="R162" s="19">
        <v>4</v>
      </c>
      <c r="S162" s="19" t="s">
        <v>54</v>
      </c>
      <c r="T162" s="19" t="s">
        <v>50</v>
      </c>
    </row>
    <row r="163" spans="1:20" x14ac:dyDescent="0.2">
      <c r="A163" s="19">
        <v>579</v>
      </c>
      <c r="B163" s="19">
        <v>174</v>
      </c>
      <c r="C163" s="19">
        <v>7</v>
      </c>
      <c r="D163" s="19">
        <v>67</v>
      </c>
      <c r="E163" s="19">
        <v>78</v>
      </c>
      <c r="F163" s="19">
        <v>58</v>
      </c>
      <c r="G163" s="19">
        <v>6</v>
      </c>
      <c r="H163" s="19">
        <v>3053</v>
      </c>
      <c r="I163" s="19">
        <v>880</v>
      </c>
      <c r="J163" s="19">
        <v>32</v>
      </c>
      <c r="K163" s="19">
        <v>366</v>
      </c>
      <c r="L163" s="19">
        <v>337</v>
      </c>
      <c r="M163" s="19">
        <v>218</v>
      </c>
      <c r="N163" s="19" t="s">
        <v>53</v>
      </c>
      <c r="O163" s="19" t="s">
        <v>52</v>
      </c>
      <c r="P163" s="19">
        <v>280</v>
      </c>
      <c r="Q163" s="19">
        <v>479</v>
      </c>
      <c r="R163" s="19">
        <v>5</v>
      </c>
      <c r="S163" s="19">
        <v>657</v>
      </c>
      <c r="T163" s="19" t="s">
        <v>53</v>
      </c>
    </row>
    <row r="164" spans="1:20" x14ac:dyDescent="0.2">
      <c r="A164" s="19">
        <v>165</v>
      </c>
      <c r="B164" s="19">
        <v>39</v>
      </c>
      <c r="C164" s="19">
        <v>2</v>
      </c>
      <c r="D164" s="19">
        <v>13</v>
      </c>
      <c r="E164" s="19">
        <v>9</v>
      </c>
      <c r="F164" s="19">
        <v>16</v>
      </c>
      <c r="G164" s="19">
        <v>3</v>
      </c>
      <c r="H164" s="19">
        <v>196</v>
      </c>
      <c r="I164" s="19">
        <v>44</v>
      </c>
      <c r="J164" s="19">
        <v>2</v>
      </c>
      <c r="K164" s="19">
        <v>18</v>
      </c>
      <c r="L164" s="19">
        <v>10</v>
      </c>
      <c r="M164" s="19">
        <v>18</v>
      </c>
      <c r="N164" s="19" t="s">
        <v>50</v>
      </c>
      <c r="O164" s="19" t="s">
        <v>51</v>
      </c>
      <c r="P164" s="19">
        <v>332</v>
      </c>
      <c r="Q164" s="19">
        <v>19</v>
      </c>
      <c r="R164" s="19">
        <v>2</v>
      </c>
      <c r="S164" s="19">
        <v>75</v>
      </c>
      <c r="T164" s="19" t="s">
        <v>53</v>
      </c>
    </row>
    <row r="165" spans="1:20" x14ac:dyDescent="0.2">
      <c r="A165" s="19">
        <v>618</v>
      </c>
      <c r="B165" s="19">
        <v>200</v>
      </c>
      <c r="C165" s="19">
        <v>20</v>
      </c>
      <c r="D165" s="19">
        <v>98</v>
      </c>
      <c r="E165" s="19">
        <v>110</v>
      </c>
      <c r="F165" s="19">
        <v>62</v>
      </c>
      <c r="G165" s="19">
        <v>13</v>
      </c>
      <c r="H165" s="19">
        <v>7127</v>
      </c>
      <c r="I165" s="19">
        <v>2163</v>
      </c>
      <c r="J165" s="19">
        <v>351</v>
      </c>
      <c r="K165" s="19">
        <v>1104</v>
      </c>
      <c r="L165" s="19">
        <v>1289</v>
      </c>
      <c r="M165" s="19">
        <v>564</v>
      </c>
      <c r="N165" s="19" t="s">
        <v>50</v>
      </c>
      <c r="O165" s="19" t="s">
        <v>52</v>
      </c>
      <c r="P165" s="19">
        <v>330</v>
      </c>
      <c r="Q165" s="19">
        <v>16</v>
      </c>
      <c r="R165" s="19">
        <v>8</v>
      </c>
      <c r="S165" s="19">
        <v>2412.5</v>
      </c>
      <c r="T165" s="19" t="s">
        <v>50</v>
      </c>
    </row>
    <row r="166" spans="1:20" x14ac:dyDescent="0.2">
      <c r="A166" s="19">
        <v>257</v>
      </c>
      <c r="B166" s="19">
        <v>66</v>
      </c>
      <c r="C166" s="19">
        <v>5</v>
      </c>
      <c r="D166" s="19">
        <v>31</v>
      </c>
      <c r="E166" s="19">
        <v>26</v>
      </c>
      <c r="F166" s="19">
        <v>32</v>
      </c>
      <c r="G166" s="19">
        <v>14</v>
      </c>
      <c r="H166" s="19">
        <v>3910</v>
      </c>
      <c r="I166" s="19">
        <v>979</v>
      </c>
      <c r="J166" s="19">
        <v>33</v>
      </c>
      <c r="K166" s="19">
        <v>518</v>
      </c>
      <c r="L166" s="19">
        <v>324</v>
      </c>
      <c r="M166" s="19">
        <v>382</v>
      </c>
      <c r="N166" s="19" t="s">
        <v>53</v>
      </c>
      <c r="O166" s="19" t="s">
        <v>51</v>
      </c>
      <c r="P166" s="19">
        <v>87</v>
      </c>
      <c r="Q166" s="19">
        <v>166</v>
      </c>
      <c r="R166" s="19">
        <v>14</v>
      </c>
      <c r="S166" s="19">
        <v>250</v>
      </c>
      <c r="T166" s="19" t="s">
        <v>50</v>
      </c>
    </row>
    <row r="167" spans="1:20" x14ac:dyDescent="0.2">
      <c r="A167" s="19">
        <v>315</v>
      </c>
      <c r="B167" s="19">
        <v>76</v>
      </c>
      <c r="C167" s="19">
        <v>13</v>
      </c>
      <c r="D167" s="19">
        <v>35</v>
      </c>
      <c r="E167" s="19">
        <v>60</v>
      </c>
      <c r="F167" s="19">
        <v>25</v>
      </c>
      <c r="G167" s="19">
        <v>3</v>
      </c>
      <c r="H167" s="19">
        <v>630</v>
      </c>
      <c r="I167" s="19">
        <v>151</v>
      </c>
      <c r="J167" s="19">
        <v>24</v>
      </c>
      <c r="K167" s="19">
        <v>68</v>
      </c>
      <c r="L167" s="19">
        <v>94</v>
      </c>
      <c r="M167" s="19">
        <v>55</v>
      </c>
      <c r="N167" s="19" t="s">
        <v>53</v>
      </c>
      <c r="O167" s="19" t="s">
        <v>52</v>
      </c>
      <c r="P167" s="19">
        <v>498</v>
      </c>
      <c r="Q167" s="19">
        <v>39</v>
      </c>
      <c r="R167" s="19">
        <v>13</v>
      </c>
      <c r="S167" s="19">
        <v>155</v>
      </c>
      <c r="T167" s="19" t="s">
        <v>53</v>
      </c>
    </row>
    <row r="168" spans="1:20" x14ac:dyDescent="0.2">
      <c r="A168" s="19">
        <v>591</v>
      </c>
      <c r="B168" s="19">
        <v>157</v>
      </c>
      <c r="C168" s="19">
        <v>16</v>
      </c>
      <c r="D168" s="19">
        <v>90</v>
      </c>
      <c r="E168" s="19">
        <v>78</v>
      </c>
      <c r="F168" s="19">
        <v>26</v>
      </c>
      <c r="G168" s="19">
        <v>4</v>
      </c>
      <c r="H168" s="19">
        <v>2020</v>
      </c>
      <c r="I168" s="19">
        <v>541</v>
      </c>
      <c r="J168" s="19">
        <v>52</v>
      </c>
      <c r="K168" s="19">
        <v>310</v>
      </c>
      <c r="L168" s="19">
        <v>226</v>
      </c>
      <c r="M168" s="19">
        <v>91</v>
      </c>
      <c r="N168" s="19" t="s">
        <v>53</v>
      </c>
      <c r="O168" s="19" t="s">
        <v>52</v>
      </c>
      <c r="P168" s="19">
        <v>290</v>
      </c>
      <c r="Q168" s="19">
        <v>440</v>
      </c>
      <c r="R168" s="19">
        <v>25</v>
      </c>
      <c r="S168" s="19">
        <v>640</v>
      </c>
      <c r="T168" s="19" t="s">
        <v>53</v>
      </c>
    </row>
    <row r="169" spans="1:20" x14ac:dyDescent="0.2">
      <c r="A169" s="19">
        <v>404</v>
      </c>
      <c r="B169" s="19">
        <v>92</v>
      </c>
      <c r="C169" s="19">
        <v>11</v>
      </c>
      <c r="D169" s="19">
        <v>54</v>
      </c>
      <c r="E169" s="19">
        <v>49</v>
      </c>
      <c r="F169" s="19">
        <v>18</v>
      </c>
      <c r="G169" s="19">
        <v>6</v>
      </c>
      <c r="H169" s="19">
        <v>1354</v>
      </c>
      <c r="I169" s="19">
        <v>325</v>
      </c>
      <c r="J169" s="19">
        <v>30</v>
      </c>
      <c r="K169" s="19">
        <v>188</v>
      </c>
      <c r="L169" s="19">
        <v>135</v>
      </c>
      <c r="M169" s="19">
        <v>63</v>
      </c>
      <c r="N169" s="19" t="s">
        <v>50</v>
      </c>
      <c r="O169" s="19" t="s">
        <v>52</v>
      </c>
      <c r="P169" s="19">
        <v>222</v>
      </c>
      <c r="Q169" s="19">
        <v>5</v>
      </c>
      <c r="R169" s="19">
        <v>5</v>
      </c>
      <c r="S169" s="19">
        <v>300</v>
      </c>
      <c r="T169" s="19" t="s">
        <v>50</v>
      </c>
    </row>
    <row r="170" spans="1:20" x14ac:dyDescent="0.2">
      <c r="A170" s="19">
        <v>315</v>
      </c>
      <c r="B170" s="19">
        <v>73</v>
      </c>
      <c r="C170" s="19">
        <v>5</v>
      </c>
      <c r="D170" s="19">
        <v>23</v>
      </c>
      <c r="E170" s="19">
        <v>37</v>
      </c>
      <c r="F170" s="19">
        <v>16</v>
      </c>
      <c r="G170" s="19">
        <v>4</v>
      </c>
      <c r="H170" s="19">
        <v>450</v>
      </c>
      <c r="I170" s="19">
        <v>108</v>
      </c>
      <c r="J170" s="19">
        <v>6</v>
      </c>
      <c r="K170" s="19">
        <v>38</v>
      </c>
      <c r="L170" s="19">
        <v>46</v>
      </c>
      <c r="M170" s="19">
        <v>28</v>
      </c>
      <c r="N170" s="19" t="s">
        <v>50</v>
      </c>
      <c r="O170" s="19" t="s">
        <v>51</v>
      </c>
      <c r="P170" s="19">
        <v>227</v>
      </c>
      <c r="Q170" s="19">
        <v>15</v>
      </c>
      <c r="R170" s="19">
        <v>3</v>
      </c>
      <c r="S170" s="19">
        <v>110</v>
      </c>
      <c r="T170" s="19" t="s">
        <v>50</v>
      </c>
    </row>
    <row r="171" spans="1:20" x14ac:dyDescent="0.2">
      <c r="A171" s="19">
        <v>249</v>
      </c>
      <c r="B171" s="19">
        <v>69</v>
      </c>
      <c r="C171" s="19">
        <v>6</v>
      </c>
      <c r="D171" s="19">
        <v>32</v>
      </c>
      <c r="E171" s="19">
        <v>19</v>
      </c>
      <c r="F171" s="19">
        <v>20</v>
      </c>
      <c r="G171" s="19">
        <v>4</v>
      </c>
      <c r="H171" s="19">
        <v>702</v>
      </c>
      <c r="I171" s="19">
        <v>209</v>
      </c>
      <c r="J171" s="19">
        <v>10</v>
      </c>
      <c r="K171" s="19">
        <v>97</v>
      </c>
      <c r="L171" s="19">
        <v>48</v>
      </c>
      <c r="M171" s="19">
        <v>44</v>
      </c>
      <c r="N171" s="19" t="s">
        <v>53</v>
      </c>
      <c r="O171" s="19" t="s">
        <v>52</v>
      </c>
      <c r="P171" s="19">
        <v>103</v>
      </c>
      <c r="Q171" s="19">
        <v>8</v>
      </c>
      <c r="R171" s="19">
        <v>2</v>
      </c>
      <c r="S171" s="19" t="s">
        <v>54</v>
      </c>
      <c r="T171" s="19" t="s">
        <v>53</v>
      </c>
    </row>
    <row r="172" spans="1:20" x14ac:dyDescent="0.2">
      <c r="A172" s="19">
        <v>429</v>
      </c>
      <c r="B172" s="19">
        <v>91</v>
      </c>
      <c r="C172" s="19">
        <v>12</v>
      </c>
      <c r="D172" s="19">
        <v>41</v>
      </c>
      <c r="E172" s="19">
        <v>42</v>
      </c>
      <c r="F172" s="19">
        <v>57</v>
      </c>
      <c r="G172" s="19">
        <v>13</v>
      </c>
      <c r="H172" s="19">
        <v>5590</v>
      </c>
      <c r="I172" s="19">
        <v>1397</v>
      </c>
      <c r="J172" s="19">
        <v>83</v>
      </c>
      <c r="K172" s="19">
        <v>578</v>
      </c>
      <c r="L172" s="19">
        <v>579</v>
      </c>
      <c r="M172" s="19">
        <v>644</v>
      </c>
      <c r="N172" s="19" t="s">
        <v>50</v>
      </c>
      <c r="O172" s="19" t="s">
        <v>51</v>
      </c>
      <c r="P172" s="19">
        <v>686</v>
      </c>
      <c r="Q172" s="19">
        <v>46</v>
      </c>
      <c r="R172" s="19">
        <v>4</v>
      </c>
      <c r="S172" s="19">
        <v>825</v>
      </c>
      <c r="T172" s="19" t="s">
        <v>53</v>
      </c>
    </row>
    <row r="173" spans="1:20" x14ac:dyDescent="0.2">
      <c r="A173" s="19">
        <v>212</v>
      </c>
      <c r="B173" s="19">
        <v>54</v>
      </c>
      <c r="C173" s="19">
        <v>13</v>
      </c>
      <c r="D173" s="19">
        <v>28</v>
      </c>
      <c r="E173" s="19">
        <v>44</v>
      </c>
      <c r="F173" s="19">
        <v>18</v>
      </c>
      <c r="G173" s="19">
        <v>2</v>
      </c>
      <c r="H173" s="19">
        <v>233</v>
      </c>
      <c r="I173" s="19">
        <v>59</v>
      </c>
      <c r="J173" s="19">
        <v>13</v>
      </c>
      <c r="K173" s="19">
        <v>31</v>
      </c>
      <c r="L173" s="19">
        <v>46</v>
      </c>
      <c r="M173" s="19">
        <v>20</v>
      </c>
      <c r="N173" s="19" t="s">
        <v>50</v>
      </c>
      <c r="O173" s="19" t="s">
        <v>52</v>
      </c>
      <c r="P173" s="19">
        <v>243</v>
      </c>
      <c r="Q173" s="19">
        <v>23</v>
      </c>
      <c r="R173" s="19">
        <v>5</v>
      </c>
      <c r="S173" s="19" t="s">
        <v>54</v>
      </c>
      <c r="T173" s="19" t="s">
        <v>50</v>
      </c>
    </row>
    <row r="174" spans="1:20" x14ac:dyDescent="0.2">
      <c r="A174" s="19">
        <v>453</v>
      </c>
      <c r="B174" s="19">
        <v>101</v>
      </c>
      <c r="C174" s="19">
        <v>3</v>
      </c>
      <c r="D174" s="19">
        <v>46</v>
      </c>
      <c r="E174" s="19">
        <v>43</v>
      </c>
      <c r="F174" s="19">
        <v>61</v>
      </c>
      <c r="G174" s="19">
        <v>3</v>
      </c>
      <c r="H174" s="19">
        <v>948</v>
      </c>
      <c r="I174" s="19">
        <v>218</v>
      </c>
      <c r="J174" s="19">
        <v>6</v>
      </c>
      <c r="K174" s="19">
        <v>96</v>
      </c>
      <c r="L174" s="19">
        <v>72</v>
      </c>
      <c r="M174" s="19">
        <v>91</v>
      </c>
      <c r="N174" s="19" t="s">
        <v>53</v>
      </c>
      <c r="O174" s="19" t="s">
        <v>51</v>
      </c>
      <c r="P174" s="19">
        <v>249</v>
      </c>
      <c r="Q174" s="19">
        <v>444</v>
      </c>
      <c r="R174" s="19">
        <v>16</v>
      </c>
      <c r="S174" s="19">
        <v>195</v>
      </c>
      <c r="T174" s="19" t="s">
        <v>53</v>
      </c>
    </row>
    <row r="175" spans="1:20" x14ac:dyDescent="0.2">
      <c r="A175" s="19">
        <v>161</v>
      </c>
      <c r="B175" s="19">
        <v>43</v>
      </c>
      <c r="C175" s="19">
        <v>4</v>
      </c>
      <c r="D175" s="19">
        <v>17</v>
      </c>
      <c r="E175" s="19">
        <v>26</v>
      </c>
      <c r="F175" s="19">
        <v>22</v>
      </c>
      <c r="G175" s="19">
        <v>3</v>
      </c>
      <c r="H175" s="19">
        <v>707</v>
      </c>
      <c r="I175" s="19">
        <v>179</v>
      </c>
      <c r="J175" s="19">
        <v>21</v>
      </c>
      <c r="K175" s="19">
        <v>77</v>
      </c>
      <c r="L175" s="19">
        <v>99</v>
      </c>
      <c r="M175" s="19">
        <v>76</v>
      </c>
      <c r="N175" s="19" t="s">
        <v>50</v>
      </c>
      <c r="O175" s="19" t="s">
        <v>51</v>
      </c>
      <c r="P175" s="19">
        <v>300</v>
      </c>
      <c r="Q175" s="19">
        <v>12</v>
      </c>
      <c r="R175" s="19">
        <v>2</v>
      </c>
      <c r="S175" s="19" t="s">
        <v>54</v>
      </c>
      <c r="T175" s="19" t="s">
        <v>50</v>
      </c>
    </row>
    <row r="176" spans="1:20" x14ac:dyDescent="0.2">
      <c r="A176" s="19">
        <v>184</v>
      </c>
      <c r="B176" s="19">
        <v>47</v>
      </c>
      <c r="C176" s="19">
        <v>5</v>
      </c>
      <c r="D176" s="19">
        <v>20</v>
      </c>
      <c r="E176" s="19">
        <v>28</v>
      </c>
      <c r="F176" s="19">
        <v>18</v>
      </c>
      <c r="G176" s="19">
        <v>11</v>
      </c>
      <c r="H176" s="19">
        <v>3327</v>
      </c>
      <c r="I176" s="19">
        <v>890</v>
      </c>
      <c r="J176" s="19">
        <v>74</v>
      </c>
      <c r="K176" s="19">
        <v>419</v>
      </c>
      <c r="L176" s="19">
        <v>382</v>
      </c>
      <c r="M176" s="19">
        <v>304</v>
      </c>
      <c r="N176" s="19" t="s">
        <v>53</v>
      </c>
      <c r="O176" s="19" t="s">
        <v>51</v>
      </c>
      <c r="P176" s="19">
        <v>49</v>
      </c>
      <c r="Q176" s="19">
        <v>2</v>
      </c>
      <c r="R176" s="19">
        <v>0</v>
      </c>
      <c r="S176" s="19">
        <v>450</v>
      </c>
      <c r="T176" s="19" t="s">
        <v>53</v>
      </c>
    </row>
    <row r="177" spans="1:20" x14ac:dyDescent="0.2">
      <c r="A177" s="19">
        <v>591</v>
      </c>
      <c r="B177" s="19">
        <v>184</v>
      </c>
      <c r="C177" s="19">
        <v>20</v>
      </c>
      <c r="D177" s="19">
        <v>83</v>
      </c>
      <c r="E177" s="19">
        <v>79</v>
      </c>
      <c r="F177" s="19">
        <v>38</v>
      </c>
      <c r="G177" s="19">
        <v>5</v>
      </c>
      <c r="H177" s="19">
        <v>1689</v>
      </c>
      <c r="I177" s="19">
        <v>462</v>
      </c>
      <c r="J177" s="19">
        <v>40</v>
      </c>
      <c r="K177" s="19">
        <v>219</v>
      </c>
      <c r="L177" s="19">
        <v>195</v>
      </c>
      <c r="M177" s="19">
        <v>82</v>
      </c>
      <c r="N177" s="19" t="s">
        <v>53</v>
      </c>
      <c r="O177" s="19" t="s">
        <v>51</v>
      </c>
      <c r="P177" s="19">
        <v>303</v>
      </c>
      <c r="Q177" s="19">
        <v>12</v>
      </c>
      <c r="R177" s="19">
        <v>5</v>
      </c>
      <c r="S177" s="19">
        <v>630</v>
      </c>
      <c r="T177" s="19" t="s">
        <v>53</v>
      </c>
    </row>
    <row r="178" spans="1:20" x14ac:dyDescent="0.2">
      <c r="A178" s="19">
        <v>181</v>
      </c>
      <c r="B178" s="19">
        <v>58</v>
      </c>
      <c r="C178" s="19">
        <v>6</v>
      </c>
      <c r="D178" s="19">
        <v>34</v>
      </c>
      <c r="E178" s="19">
        <v>23</v>
      </c>
      <c r="F178" s="19">
        <v>22</v>
      </c>
      <c r="G178" s="19">
        <v>1</v>
      </c>
      <c r="H178" s="19">
        <v>181</v>
      </c>
      <c r="I178" s="19">
        <v>58</v>
      </c>
      <c r="J178" s="19">
        <v>6</v>
      </c>
      <c r="K178" s="19">
        <v>34</v>
      </c>
      <c r="L178" s="19">
        <v>23</v>
      </c>
      <c r="M178" s="19">
        <v>22</v>
      </c>
      <c r="N178" s="19" t="s">
        <v>53</v>
      </c>
      <c r="O178" s="19" t="s">
        <v>51</v>
      </c>
      <c r="P178" s="19">
        <v>88</v>
      </c>
      <c r="Q178" s="19">
        <v>0</v>
      </c>
      <c r="R178" s="19">
        <v>3</v>
      </c>
      <c r="S178" s="19">
        <v>86.5</v>
      </c>
      <c r="T178" s="19" t="s">
        <v>53</v>
      </c>
    </row>
    <row r="179" spans="1:20" x14ac:dyDescent="0.2">
      <c r="A179" s="19">
        <v>441</v>
      </c>
      <c r="B179" s="19">
        <v>118</v>
      </c>
      <c r="C179" s="19">
        <v>28</v>
      </c>
      <c r="D179" s="19">
        <v>84</v>
      </c>
      <c r="E179" s="19">
        <v>86</v>
      </c>
      <c r="F179" s="19">
        <v>68</v>
      </c>
      <c r="G179" s="19">
        <v>8</v>
      </c>
      <c r="H179" s="19">
        <v>2723</v>
      </c>
      <c r="I179" s="19">
        <v>750</v>
      </c>
      <c r="J179" s="19">
        <v>126</v>
      </c>
      <c r="K179" s="19">
        <v>433</v>
      </c>
      <c r="L179" s="19">
        <v>420</v>
      </c>
      <c r="M179" s="19">
        <v>309</v>
      </c>
      <c r="N179" s="19" t="s">
        <v>50</v>
      </c>
      <c r="O179" s="19" t="s">
        <v>52</v>
      </c>
      <c r="P179" s="19">
        <v>190</v>
      </c>
      <c r="Q179" s="19">
        <v>2</v>
      </c>
      <c r="R179" s="19">
        <v>2</v>
      </c>
      <c r="S179" s="19">
        <v>1300</v>
      </c>
      <c r="T179" s="19" t="s">
        <v>50</v>
      </c>
    </row>
    <row r="180" spans="1:20" x14ac:dyDescent="0.2">
      <c r="A180" s="19">
        <v>490</v>
      </c>
      <c r="B180" s="19">
        <v>150</v>
      </c>
      <c r="C180" s="19">
        <v>21</v>
      </c>
      <c r="D180" s="19">
        <v>69</v>
      </c>
      <c r="E180" s="19">
        <v>58</v>
      </c>
      <c r="F180" s="19">
        <v>35</v>
      </c>
      <c r="G180" s="19">
        <v>14</v>
      </c>
      <c r="H180" s="19">
        <v>6126</v>
      </c>
      <c r="I180" s="19">
        <v>1839</v>
      </c>
      <c r="J180" s="19">
        <v>121</v>
      </c>
      <c r="K180" s="19">
        <v>983</v>
      </c>
      <c r="L180" s="19">
        <v>707</v>
      </c>
      <c r="M180" s="19">
        <v>600</v>
      </c>
      <c r="N180" s="19" t="s">
        <v>50</v>
      </c>
      <c r="O180" s="19" t="s">
        <v>52</v>
      </c>
      <c r="P180" s="19">
        <v>96</v>
      </c>
      <c r="Q180" s="19">
        <v>5</v>
      </c>
      <c r="R180" s="19">
        <v>3</v>
      </c>
      <c r="S180" s="19">
        <v>1000</v>
      </c>
      <c r="T180" s="19" t="s">
        <v>53</v>
      </c>
    </row>
    <row r="181" spans="1:20" x14ac:dyDescent="0.2">
      <c r="A181" s="19">
        <v>551</v>
      </c>
      <c r="B181" s="19">
        <v>171</v>
      </c>
      <c r="C181" s="19">
        <v>13</v>
      </c>
      <c r="D181" s="19">
        <v>94</v>
      </c>
      <c r="E181" s="19">
        <v>83</v>
      </c>
      <c r="F181" s="19">
        <v>94</v>
      </c>
      <c r="G181" s="19">
        <v>13</v>
      </c>
      <c r="H181" s="19">
        <v>6090</v>
      </c>
      <c r="I181" s="19">
        <v>1840</v>
      </c>
      <c r="J181" s="19">
        <v>128</v>
      </c>
      <c r="K181" s="19">
        <v>969</v>
      </c>
      <c r="L181" s="19">
        <v>900</v>
      </c>
      <c r="M181" s="19">
        <v>917</v>
      </c>
      <c r="N181" s="19" t="s">
        <v>53</v>
      </c>
      <c r="O181" s="19" t="s">
        <v>52</v>
      </c>
      <c r="P181" s="19">
        <v>1199</v>
      </c>
      <c r="Q181" s="19">
        <v>149</v>
      </c>
      <c r="R181" s="19">
        <v>5</v>
      </c>
      <c r="S181" s="19">
        <v>1800</v>
      </c>
      <c r="T181" s="19" t="s">
        <v>53</v>
      </c>
    </row>
    <row r="182" spans="1:20" x14ac:dyDescent="0.2">
      <c r="A182" s="19">
        <v>550</v>
      </c>
      <c r="B182" s="19">
        <v>147</v>
      </c>
      <c r="C182" s="19">
        <v>29</v>
      </c>
      <c r="D182" s="19">
        <v>85</v>
      </c>
      <c r="E182" s="19">
        <v>91</v>
      </c>
      <c r="F182" s="19">
        <v>71</v>
      </c>
      <c r="G182" s="19">
        <v>6</v>
      </c>
      <c r="H182" s="19">
        <v>2816</v>
      </c>
      <c r="I182" s="19">
        <v>815</v>
      </c>
      <c r="J182" s="19">
        <v>117</v>
      </c>
      <c r="K182" s="19">
        <v>405</v>
      </c>
      <c r="L182" s="19">
        <v>474</v>
      </c>
      <c r="M182" s="19">
        <v>319</v>
      </c>
      <c r="N182" s="19" t="s">
        <v>50</v>
      </c>
      <c r="O182" s="19" t="s">
        <v>51</v>
      </c>
      <c r="P182" s="19">
        <v>1218</v>
      </c>
      <c r="Q182" s="19">
        <v>104</v>
      </c>
      <c r="R182" s="19">
        <v>10</v>
      </c>
      <c r="S182" s="19">
        <v>1310</v>
      </c>
      <c r="T182" s="19" t="s">
        <v>50</v>
      </c>
    </row>
    <row r="183" spans="1:20" x14ac:dyDescent="0.2">
      <c r="A183" s="19">
        <v>283</v>
      </c>
      <c r="B183" s="19">
        <v>74</v>
      </c>
      <c r="C183" s="19">
        <v>4</v>
      </c>
      <c r="D183" s="19">
        <v>34</v>
      </c>
      <c r="E183" s="19">
        <v>29</v>
      </c>
      <c r="F183" s="19">
        <v>22</v>
      </c>
      <c r="G183" s="19">
        <v>10</v>
      </c>
      <c r="H183" s="19">
        <v>3919</v>
      </c>
      <c r="I183" s="19">
        <v>1062</v>
      </c>
      <c r="J183" s="19">
        <v>85</v>
      </c>
      <c r="K183" s="19">
        <v>505</v>
      </c>
      <c r="L183" s="19">
        <v>456</v>
      </c>
      <c r="M183" s="19">
        <v>283</v>
      </c>
      <c r="N183" s="19" t="s">
        <v>53</v>
      </c>
      <c r="O183" s="19" t="s">
        <v>51</v>
      </c>
      <c r="P183" s="19">
        <v>145</v>
      </c>
      <c r="Q183" s="19">
        <v>5</v>
      </c>
      <c r="R183" s="19">
        <v>7</v>
      </c>
      <c r="S183" s="19">
        <v>737.5</v>
      </c>
      <c r="T183" s="19" t="s">
        <v>53</v>
      </c>
    </row>
    <row r="184" spans="1:20" x14ac:dyDescent="0.2">
      <c r="A184" s="19">
        <v>560</v>
      </c>
      <c r="B184" s="19">
        <v>161</v>
      </c>
      <c r="C184" s="19">
        <v>26</v>
      </c>
      <c r="D184" s="19">
        <v>89</v>
      </c>
      <c r="E184" s="19">
        <v>96</v>
      </c>
      <c r="F184" s="19">
        <v>66</v>
      </c>
      <c r="G184" s="19">
        <v>4</v>
      </c>
      <c r="H184" s="19">
        <v>1789</v>
      </c>
      <c r="I184" s="19">
        <v>470</v>
      </c>
      <c r="J184" s="19">
        <v>65</v>
      </c>
      <c r="K184" s="19">
        <v>233</v>
      </c>
      <c r="L184" s="19">
        <v>260</v>
      </c>
      <c r="M184" s="19">
        <v>155</v>
      </c>
      <c r="N184" s="19" t="s">
        <v>53</v>
      </c>
      <c r="O184" s="19" t="s">
        <v>51</v>
      </c>
      <c r="P184" s="19">
        <v>332</v>
      </c>
      <c r="Q184" s="19">
        <v>9</v>
      </c>
      <c r="R184" s="19">
        <v>8</v>
      </c>
      <c r="S184" s="19">
        <v>625</v>
      </c>
      <c r="T184" s="19" t="s">
        <v>53</v>
      </c>
    </row>
    <row r="185" spans="1:20" x14ac:dyDescent="0.2">
      <c r="A185" s="19">
        <v>328</v>
      </c>
      <c r="B185" s="19">
        <v>91</v>
      </c>
      <c r="C185" s="19">
        <v>12</v>
      </c>
      <c r="D185" s="19">
        <v>51</v>
      </c>
      <c r="E185" s="19">
        <v>43</v>
      </c>
      <c r="F185" s="19">
        <v>33</v>
      </c>
      <c r="G185" s="19">
        <v>2</v>
      </c>
      <c r="H185" s="19">
        <v>342</v>
      </c>
      <c r="I185" s="19">
        <v>94</v>
      </c>
      <c r="J185" s="19">
        <v>12</v>
      </c>
      <c r="K185" s="19">
        <v>51</v>
      </c>
      <c r="L185" s="19">
        <v>44</v>
      </c>
      <c r="M185" s="19">
        <v>33</v>
      </c>
      <c r="N185" s="19" t="s">
        <v>53</v>
      </c>
      <c r="O185" s="19" t="s">
        <v>52</v>
      </c>
      <c r="P185" s="19">
        <v>145</v>
      </c>
      <c r="Q185" s="19">
        <v>59</v>
      </c>
      <c r="R185" s="19">
        <v>8</v>
      </c>
      <c r="S185" s="19">
        <v>125</v>
      </c>
      <c r="T185" s="19" t="s">
        <v>53</v>
      </c>
    </row>
    <row r="186" spans="1:20" x14ac:dyDescent="0.2">
      <c r="A186" s="19">
        <v>586</v>
      </c>
      <c r="B186" s="19">
        <v>159</v>
      </c>
      <c r="C186" s="19">
        <v>12</v>
      </c>
      <c r="D186" s="19">
        <v>72</v>
      </c>
      <c r="E186" s="19">
        <v>79</v>
      </c>
      <c r="F186" s="19">
        <v>53</v>
      </c>
      <c r="G186" s="19">
        <v>9</v>
      </c>
      <c r="H186" s="19">
        <v>3082</v>
      </c>
      <c r="I186" s="19">
        <v>880</v>
      </c>
      <c r="J186" s="19">
        <v>83</v>
      </c>
      <c r="K186" s="19">
        <v>363</v>
      </c>
      <c r="L186" s="19">
        <v>477</v>
      </c>
      <c r="M186" s="19">
        <v>295</v>
      </c>
      <c r="N186" s="19" t="s">
        <v>53</v>
      </c>
      <c r="O186" s="19" t="s">
        <v>52</v>
      </c>
      <c r="P186" s="19">
        <v>181</v>
      </c>
      <c r="Q186" s="19">
        <v>13</v>
      </c>
      <c r="R186" s="19">
        <v>4</v>
      </c>
      <c r="S186" s="19">
        <v>1043.3330000000001</v>
      </c>
      <c r="T186" s="19" t="s">
        <v>53</v>
      </c>
    </row>
    <row r="187" spans="1:20" x14ac:dyDescent="0.2">
      <c r="A187" s="19">
        <v>503</v>
      </c>
      <c r="B187" s="19">
        <v>136</v>
      </c>
      <c r="C187" s="19">
        <v>5</v>
      </c>
      <c r="D187" s="19">
        <v>62</v>
      </c>
      <c r="E187" s="19">
        <v>48</v>
      </c>
      <c r="F187" s="19">
        <v>83</v>
      </c>
      <c r="G187" s="19">
        <v>10</v>
      </c>
      <c r="H187" s="19">
        <v>3423</v>
      </c>
      <c r="I187" s="19">
        <v>970</v>
      </c>
      <c r="J187" s="19">
        <v>20</v>
      </c>
      <c r="K187" s="19">
        <v>408</v>
      </c>
      <c r="L187" s="19">
        <v>303</v>
      </c>
      <c r="M187" s="19">
        <v>414</v>
      </c>
      <c r="N187" s="19" t="s">
        <v>53</v>
      </c>
      <c r="O187" s="19" t="s">
        <v>51</v>
      </c>
      <c r="P187" s="19">
        <v>65</v>
      </c>
      <c r="Q187" s="19">
        <v>258</v>
      </c>
      <c r="R187" s="19">
        <v>8</v>
      </c>
      <c r="S187" s="19">
        <v>725</v>
      </c>
      <c r="T187" s="19" t="s">
        <v>53</v>
      </c>
    </row>
    <row r="188" spans="1:20" x14ac:dyDescent="0.2">
      <c r="A188" s="19">
        <v>344</v>
      </c>
      <c r="B188" s="19">
        <v>85</v>
      </c>
      <c r="C188" s="19">
        <v>24</v>
      </c>
      <c r="D188" s="19">
        <v>69</v>
      </c>
      <c r="E188" s="19">
        <v>64</v>
      </c>
      <c r="F188" s="19">
        <v>88</v>
      </c>
      <c r="G188" s="19">
        <v>7</v>
      </c>
      <c r="H188" s="19">
        <v>911</v>
      </c>
      <c r="I188" s="19">
        <v>214</v>
      </c>
      <c r="J188" s="19">
        <v>64</v>
      </c>
      <c r="K188" s="19">
        <v>150</v>
      </c>
      <c r="L188" s="19">
        <v>156</v>
      </c>
      <c r="M188" s="19">
        <v>187</v>
      </c>
      <c r="N188" s="19" t="s">
        <v>50</v>
      </c>
      <c r="O188" s="19" t="s">
        <v>51</v>
      </c>
      <c r="P188" s="19">
        <v>0</v>
      </c>
      <c r="Q188" s="19">
        <v>0</v>
      </c>
      <c r="R188" s="19">
        <v>0</v>
      </c>
      <c r="S188" s="19">
        <v>300</v>
      </c>
      <c r="T188" s="19" t="s">
        <v>50</v>
      </c>
    </row>
    <row r="189" spans="1:20" x14ac:dyDescent="0.2">
      <c r="A189" s="19">
        <v>680</v>
      </c>
      <c r="B189" s="19">
        <v>223</v>
      </c>
      <c r="C189" s="19">
        <v>31</v>
      </c>
      <c r="D189" s="19">
        <v>119</v>
      </c>
      <c r="E189" s="19">
        <v>96</v>
      </c>
      <c r="F189" s="19">
        <v>34</v>
      </c>
      <c r="G189" s="19">
        <v>3</v>
      </c>
      <c r="H189" s="19">
        <v>1928</v>
      </c>
      <c r="I189" s="19">
        <v>587</v>
      </c>
      <c r="J189" s="19">
        <v>35</v>
      </c>
      <c r="K189" s="19">
        <v>262</v>
      </c>
      <c r="L189" s="19">
        <v>201</v>
      </c>
      <c r="M189" s="19">
        <v>91</v>
      </c>
      <c r="N189" s="19" t="s">
        <v>50</v>
      </c>
      <c r="O189" s="19" t="s">
        <v>51</v>
      </c>
      <c r="P189" s="19">
        <v>429</v>
      </c>
      <c r="Q189" s="19">
        <v>8</v>
      </c>
      <c r="R189" s="19">
        <v>6</v>
      </c>
      <c r="S189" s="19">
        <v>365</v>
      </c>
      <c r="T189" s="19" t="s">
        <v>50</v>
      </c>
    </row>
    <row r="190" spans="1:20" x14ac:dyDescent="0.2">
      <c r="A190" s="19">
        <v>279</v>
      </c>
      <c r="B190" s="19">
        <v>64</v>
      </c>
      <c r="C190" s="19">
        <v>0</v>
      </c>
      <c r="D190" s="19">
        <v>31</v>
      </c>
      <c r="E190" s="19">
        <v>26</v>
      </c>
      <c r="F190" s="19">
        <v>30</v>
      </c>
      <c r="G190" s="19">
        <v>1</v>
      </c>
      <c r="H190" s="19">
        <v>279</v>
      </c>
      <c r="I190" s="19">
        <v>64</v>
      </c>
      <c r="J190" s="19">
        <v>0</v>
      </c>
      <c r="K190" s="19">
        <v>31</v>
      </c>
      <c r="L190" s="19">
        <v>26</v>
      </c>
      <c r="M190" s="19">
        <v>30</v>
      </c>
      <c r="N190" s="19" t="s">
        <v>53</v>
      </c>
      <c r="O190" s="19" t="s">
        <v>51</v>
      </c>
      <c r="P190" s="19">
        <v>107</v>
      </c>
      <c r="Q190" s="19">
        <v>205</v>
      </c>
      <c r="R190" s="19">
        <v>16</v>
      </c>
      <c r="S190" s="19">
        <v>75</v>
      </c>
      <c r="T190" s="19" t="s">
        <v>53</v>
      </c>
    </row>
    <row r="191" spans="1:20" x14ac:dyDescent="0.2">
      <c r="A191" s="19">
        <v>484</v>
      </c>
      <c r="B191" s="19">
        <v>127</v>
      </c>
      <c r="C191" s="19">
        <v>20</v>
      </c>
      <c r="D191" s="19">
        <v>66</v>
      </c>
      <c r="E191" s="19">
        <v>65</v>
      </c>
      <c r="F191" s="19">
        <v>67</v>
      </c>
      <c r="G191" s="19">
        <v>7</v>
      </c>
      <c r="H191" s="19">
        <v>3006</v>
      </c>
      <c r="I191" s="19">
        <v>844</v>
      </c>
      <c r="J191" s="19">
        <v>116</v>
      </c>
      <c r="K191" s="19">
        <v>436</v>
      </c>
      <c r="L191" s="19">
        <v>458</v>
      </c>
      <c r="M191" s="19">
        <v>377</v>
      </c>
      <c r="N191" s="19" t="s">
        <v>53</v>
      </c>
      <c r="O191" s="19" t="s">
        <v>52</v>
      </c>
      <c r="P191" s="19">
        <v>1231</v>
      </c>
      <c r="Q191" s="19">
        <v>80</v>
      </c>
      <c r="R191" s="19">
        <v>7</v>
      </c>
      <c r="S191" s="19">
        <v>1183.3330000000001</v>
      </c>
      <c r="T191" s="19" t="s">
        <v>53</v>
      </c>
    </row>
    <row r="192" spans="1:20" x14ac:dyDescent="0.2">
      <c r="A192" s="19">
        <v>431</v>
      </c>
      <c r="B192" s="19">
        <v>127</v>
      </c>
      <c r="C192" s="19">
        <v>8</v>
      </c>
      <c r="D192" s="19">
        <v>77</v>
      </c>
      <c r="E192" s="19">
        <v>45</v>
      </c>
      <c r="F192" s="19">
        <v>58</v>
      </c>
      <c r="G192" s="19">
        <v>2</v>
      </c>
      <c r="H192" s="19">
        <v>667</v>
      </c>
      <c r="I192" s="19">
        <v>187</v>
      </c>
      <c r="J192" s="19">
        <v>9</v>
      </c>
      <c r="K192" s="19">
        <v>117</v>
      </c>
      <c r="L192" s="19">
        <v>64</v>
      </c>
      <c r="M192" s="19">
        <v>88</v>
      </c>
      <c r="N192" s="19" t="s">
        <v>53</v>
      </c>
      <c r="O192" s="19" t="s">
        <v>52</v>
      </c>
      <c r="P192" s="19">
        <v>283</v>
      </c>
      <c r="Q192" s="19">
        <v>8</v>
      </c>
      <c r="R192" s="19">
        <v>3</v>
      </c>
      <c r="S192" s="19">
        <v>202.5</v>
      </c>
      <c r="T192" s="19" t="s">
        <v>53</v>
      </c>
    </row>
    <row r="193" spans="1:20" x14ac:dyDescent="0.2">
      <c r="A193" s="19">
        <v>283</v>
      </c>
      <c r="B193" s="19">
        <v>70</v>
      </c>
      <c r="C193" s="19">
        <v>8</v>
      </c>
      <c r="D193" s="19">
        <v>33</v>
      </c>
      <c r="E193" s="19">
        <v>37</v>
      </c>
      <c r="F193" s="19">
        <v>27</v>
      </c>
      <c r="G193" s="19">
        <v>12</v>
      </c>
      <c r="H193" s="19">
        <v>4479</v>
      </c>
      <c r="I193" s="19">
        <v>1222</v>
      </c>
      <c r="J193" s="19">
        <v>94</v>
      </c>
      <c r="K193" s="19">
        <v>557</v>
      </c>
      <c r="L193" s="19">
        <v>483</v>
      </c>
      <c r="M193" s="19">
        <v>307</v>
      </c>
      <c r="N193" s="19" t="s">
        <v>50</v>
      </c>
      <c r="O193" s="19" t="s">
        <v>52</v>
      </c>
      <c r="P193" s="19">
        <v>156</v>
      </c>
      <c r="Q193" s="19">
        <v>2</v>
      </c>
      <c r="R193" s="19">
        <v>2</v>
      </c>
      <c r="S193" s="19">
        <v>225</v>
      </c>
      <c r="T193" s="19" t="s">
        <v>50</v>
      </c>
    </row>
    <row r="194" spans="1:20" x14ac:dyDescent="0.2">
      <c r="A194" s="19">
        <v>491</v>
      </c>
      <c r="B194" s="19">
        <v>141</v>
      </c>
      <c r="C194" s="19">
        <v>11</v>
      </c>
      <c r="D194" s="19">
        <v>77</v>
      </c>
      <c r="E194" s="19">
        <v>47</v>
      </c>
      <c r="F194" s="19">
        <v>37</v>
      </c>
      <c r="G194" s="19">
        <v>15</v>
      </c>
      <c r="H194" s="19">
        <v>4291</v>
      </c>
      <c r="I194" s="19">
        <v>1240</v>
      </c>
      <c r="J194" s="19">
        <v>84</v>
      </c>
      <c r="K194" s="19">
        <v>615</v>
      </c>
      <c r="L194" s="19">
        <v>430</v>
      </c>
      <c r="M194" s="19">
        <v>340</v>
      </c>
      <c r="N194" s="19" t="s">
        <v>50</v>
      </c>
      <c r="O194" s="19" t="s">
        <v>52</v>
      </c>
      <c r="P194" s="19">
        <v>239</v>
      </c>
      <c r="Q194" s="19">
        <v>8</v>
      </c>
      <c r="R194" s="19">
        <v>2</v>
      </c>
      <c r="S194" s="19">
        <v>525</v>
      </c>
      <c r="T194" s="19" t="s">
        <v>50</v>
      </c>
    </row>
    <row r="195" spans="1:20" x14ac:dyDescent="0.2">
      <c r="A195" s="19">
        <v>199</v>
      </c>
      <c r="B195" s="19">
        <v>52</v>
      </c>
      <c r="C195" s="19">
        <v>9</v>
      </c>
      <c r="D195" s="19">
        <v>26</v>
      </c>
      <c r="E195" s="19">
        <v>28</v>
      </c>
      <c r="F195" s="19">
        <v>21</v>
      </c>
      <c r="G195" s="19">
        <v>6</v>
      </c>
      <c r="H195" s="19">
        <v>805</v>
      </c>
      <c r="I195" s="19">
        <v>191</v>
      </c>
      <c r="J195" s="19">
        <v>30</v>
      </c>
      <c r="K195" s="19">
        <v>113</v>
      </c>
      <c r="L195" s="19">
        <v>119</v>
      </c>
      <c r="M195" s="19">
        <v>87</v>
      </c>
      <c r="N195" s="19" t="s">
        <v>53</v>
      </c>
      <c r="O195" s="19" t="s">
        <v>51</v>
      </c>
      <c r="P195" s="19">
        <v>235</v>
      </c>
      <c r="Q195" s="19">
        <v>22</v>
      </c>
      <c r="R195" s="19">
        <v>5</v>
      </c>
      <c r="S195" s="19">
        <v>265</v>
      </c>
      <c r="T195" s="19" t="s">
        <v>53</v>
      </c>
    </row>
    <row r="196" spans="1:20" x14ac:dyDescent="0.2">
      <c r="A196" s="19">
        <v>589</v>
      </c>
      <c r="B196" s="19">
        <v>149</v>
      </c>
      <c r="C196" s="19">
        <v>21</v>
      </c>
      <c r="D196" s="19">
        <v>89</v>
      </c>
      <c r="E196" s="19">
        <v>86</v>
      </c>
      <c r="F196" s="19">
        <v>64</v>
      </c>
      <c r="G196" s="19">
        <v>7</v>
      </c>
      <c r="H196" s="19">
        <v>3558</v>
      </c>
      <c r="I196" s="19">
        <v>928</v>
      </c>
      <c r="J196" s="19">
        <v>102</v>
      </c>
      <c r="K196" s="19">
        <v>513</v>
      </c>
      <c r="L196" s="19">
        <v>471</v>
      </c>
      <c r="M196" s="19">
        <v>351</v>
      </c>
      <c r="N196" s="19" t="s">
        <v>50</v>
      </c>
      <c r="O196" s="19" t="s">
        <v>52</v>
      </c>
      <c r="P196" s="19">
        <v>371</v>
      </c>
      <c r="Q196" s="19">
        <v>6</v>
      </c>
      <c r="R196" s="19">
        <v>6</v>
      </c>
      <c r="S196" s="19">
        <v>787.5</v>
      </c>
      <c r="T196" s="19" t="s">
        <v>50</v>
      </c>
    </row>
    <row r="197" spans="1:20" x14ac:dyDescent="0.2">
      <c r="A197" s="19">
        <v>327</v>
      </c>
      <c r="B197" s="19">
        <v>84</v>
      </c>
      <c r="C197" s="19">
        <v>22</v>
      </c>
      <c r="D197" s="19">
        <v>53</v>
      </c>
      <c r="E197" s="19">
        <v>62</v>
      </c>
      <c r="F197" s="19">
        <v>38</v>
      </c>
      <c r="G197" s="19">
        <v>10</v>
      </c>
      <c r="H197" s="19">
        <v>4273</v>
      </c>
      <c r="I197" s="19">
        <v>1123</v>
      </c>
      <c r="J197" s="19">
        <v>212</v>
      </c>
      <c r="K197" s="19">
        <v>577</v>
      </c>
      <c r="L197" s="19">
        <v>700</v>
      </c>
      <c r="M197" s="19">
        <v>334</v>
      </c>
      <c r="N197" s="19" t="s">
        <v>50</v>
      </c>
      <c r="O197" s="19" t="s">
        <v>52</v>
      </c>
      <c r="P197" s="19">
        <v>483</v>
      </c>
      <c r="Q197" s="19">
        <v>48</v>
      </c>
      <c r="R197" s="19">
        <v>6</v>
      </c>
      <c r="S197" s="19">
        <v>800</v>
      </c>
      <c r="T197" s="19" t="s">
        <v>53</v>
      </c>
    </row>
    <row r="198" spans="1:20" x14ac:dyDescent="0.2">
      <c r="A198" s="19">
        <v>464</v>
      </c>
      <c r="B198" s="19">
        <v>128</v>
      </c>
      <c r="C198" s="19">
        <v>28</v>
      </c>
      <c r="D198" s="19">
        <v>67</v>
      </c>
      <c r="E198" s="19">
        <v>94</v>
      </c>
      <c r="F198" s="19">
        <v>52</v>
      </c>
      <c r="G198" s="19">
        <v>13</v>
      </c>
      <c r="H198" s="19">
        <v>5829</v>
      </c>
      <c r="I198" s="19">
        <v>1552</v>
      </c>
      <c r="J198" s="19">
        <v>210</v>
      </c>
      <c r="K198" s="19">
        <v>740</v>
      </c>
      <c r="L198" s="19">
        <v>840</v>
      </c>
      <c r="M198" s="19">
        <v>452</v>
      </c>
      <c r="N198" s="19" t="s">
        <v>50</v>
      </c>
      <c r="O198" s="19" t="s">
        <v>51</v>
      </c>
      <c r="P198" s="19">
        <v>0</v>
      </c>
      <c r="Q198" s="19">
        <v>0</v>
      </c>
      <c r="R198" s="19">
        <v>0</v>
      </c>
      <c r="S198" s="19">
        <v>587.5</v>
      </c>
      <c r="T198" s="19" t="s">
        <v>50</v>
      </c>
    </row>
    <row r="199" spans="1:20" x14ac:dyDescent="0.2">
      <c r="A199" s="19">
        <v>166</v>
      </c>
      <c r="B199" s="19">
        <v>34</v>
      </c>
      <c r="C199" s="19">
        <v>0</v>
      </c>
      <c r="D199" s="19">
        <v>20</v>
      </c>
      <c r="E199" s="19">
        <v>13</v>
      </c>
      <c r="F199" s="19">
        <v>17</v>
      </c>
      <c r="G199" s="19">
        <v>1</v>
      </c>
      <c r="H199" s="19">
        <v>166</v>
      </c>
      <c r="I199" s="19">
        <v>34</v>
      </c>
      <c r="J199" s="19">
        <v>0</v>
      </c>
      <c r="K199" s="19">
        <v>20</v>
      </c>
      <c r="L199" s="19">
        <v>13</v>
      </c>
      <c r="M199" s="19">
        <v>17</v>
      </c>
      <c r="N199" s="19" t="s">
        <v>53</v>
      </c>
      <c r="O199" s="19" t="s">
        <v>52</v>
      </c>
      <c r="P199" s="19">
        <v>64</v>
      </c>
      <c r="Q199" s="19">
        <v>119</v>
      </c>
      <c r="R199" s="19">
        <v>9</v>
      </c>
      <c r="S199" s="19" t="s">
        <v>54</v>
      </c>
      <c r="T199" s="19" t="s">
        <v>53</v>
      </c>
    </row>
    <row r="200" spans="1:20" x14ac:dyDescent="0.2">
      <c r="A200" s="19">
        <v>338</v>
      </c>
      <c r="B200" s="19">
        <v>92</v>
      </c>
      <c r="C200" s="19">
        <v>18</v>
      </c>
      <c r="D200" s="19">
        <v>42</v>
      </c>
      <c r="E200" s="19">
        <v>60</v>
      </c>
      <c r="F200" s="19">
        <v>21</v>
      </c>
      <c r="G200" s="19">
        <v>3</v>
      </c>
      <c r="H200" s="19">
        <v>682</v>
      </c>
      <c r="I200" s="19">
        <v>185</v>
      </c>
      <c r="J200" s="19">
        <v>36</v>
      </c>
      <c r="K200" s="19">
        <v>88</v>
      </c>
      <c r="L200" s="19">
        <v>112</v>
      </c>
      <c r="M200" s="19">
        <v>50</v>
      </c>
      <c r="N200" s="19" t="s">
        <v>50</v>
      </c>
      <c r="O200" s="19" t="s">
        <v>52</v>
      </c>
      <c r="P200" s="19">
        <v>0</v>
      </c>
      <c r="Q200" s="19">
        <v>0</v>
      </c>
      <c r="R200" s="19">
        <v>0</v>
      </c>
      <c r="S200" s="19">
        <v>145</v>
      </c>
      <c r="T200" s="19" t="s">
        <v>50</v>
      </c>
    </row>
    <row r="201" spans="1:20" x14ac:dyDescent="0.2">
      <c r="A201" s="19">
        <v>508</v>
      </c>
      <c r="B201" s="19">
        <v>146</v>
      </c>
      <c r="C201" s="19">
        <v>8</v>
      </c>
      <c r="D201" s="19">
        <v>80</v>
      </c>
      <c r="E201" s="19">
        <v>44</v>
      </c>
      <c r="F201" s="19">
        <v>46</v>
      </c>
      <c r="G201" s="19">
        <v>9</v>
      </c>
      <c r="H201" s="19">
        <v>3148</v>
      </c>
      <c r="I201" s="19">
        <v>915</v>
      </c>
      <c r="J201" s="19">
        <v>41</v>
      </c>
      <c r="K201" s="19">
        <v>571</v>
      </c>
      <c r="L201" s="19">
        <v>289</v>
      </c>
      <c r="M201" s="19">
        <v>326</v>
      </c>
      <c r="N201" s="19" t="s">
        <v>50</v>
      </c>
      <c r="O201" s="19" t="s">
        <v>51</v>
      </c>
      <c r="P201" s="19">
        <v>245</v>
      </c>
      <c r="Q201" s="19">
        <v>5</v>
      </c>
      <c r="R201" s="19">
        <v>9</v>
      </c>
      <c r="S201" s="19" t="s">
        <v>54</v>
      </c>
      <c r="T201" s="19" t="s">
        <v>50</v>
      </c>
    </row>
    <row r="202" spans="1:20" x14ac:dyDescent="0.2">
      <c r="A202" s="19">
        <v>584</v>
      </c>
      <c r="B202" s="19">
        <v>157</v>
      </c>
      <c r="C202" s="19">
        <v>20</v>
      </c>
      <c r="D202" s="19">
        <v>95</v>
      </c>
      <c r="E202" s="19">
        <v>73</v>
      </c>
      <c r="F202" s="19">
        <v>63</v>
      </c>
      <c r="G202" s="19">
        <v>10</v>
      </c>
      <c r="H202" s="19">
        <v>4704</v>
      </c>
      <c r="I202" s="19">
        <v>1320</v>
      </c>
      <c r="J202" s="19">
        <v>93</v>
      </c>
      <c r="K202" s="19">
        <v>724</v>
      </c>
      <c r="L202" s="19">
        <v>522</v>
      </c>
      <c r="M202" s="19">
        <v>576</v>
      </c>
      <c r="N202" s="19" t="s">
        <v>50</v>
      </c>
      <c r="O202" s="19" t="s">
        <v>52</v>
      </c>
      <c r="P202" s="19">
        <v>276</v>
      </c>
      <c r="Q202" s="19">
        <v>421</v>
      </c>
      <c r="R202" s="19">
        <v>11</v>
      </c>
      <c r="S202" s="19">
        <v>420</v>
      </c>
      <c r="T202" s="19" t="s">
        <v>50</v>
      </c>
    </row>
    <row r="203" spans="1:20" x14ac:dyDescent="0.2">
      <c r="A203" s="19">
        <v>216</v>
      </c>
      <c r="B203" s="19">
        <v>54</v>
      </c>
      <c r="C203" s="19">
        <v>2</v>
      </c>
      <c r="D203" s="19">
        <v>27</v>
      </c>
      <c r="E203" s="19">
        <v>25</v>
      </c>
      <c r="F203" s="19">
        <v>33</v>
      </c>
      <c r="G203" s="19">
        <v>1</v>
      </c>
      <c r="H203" s="19">
        <v>216</v>
      </c>
      <c r="I203" s="19">
        <v>54</v>
      </c>
      <c r="J203" s="19">
        <v>2</v>
      </c>
      <c r="K203" s="19">
        <v>27</v>
      </c>
      <c r="L203" s="19">
        <v>25</v>
      </c>
      <c r="M203" s="19">
        <v>33</v>
      </c>
      <c r="N203" s="19" t="s">
        <v>53</v>
      </c>
      <c r="O203" s="19" t="s">
        <v>51</v>
      </c>
      <c r="P203" s="19">
        <v>317</v>
      </c>
      <c r="Q203" s="19">
        <v>36</v>
      </c>
      <c r="R203" s="19">
        <v>1</v>
      </c>
      <c r="S203" s="19">
        <v>75</v>
      </c>
      <c r="T203" s="19" t="s">
        <v>53</v>
      </c>
    </row>
    <row r="204" spans="1:20" x14ac:dyDescent="0.2">
      <c r="A204" s="19">
        <v>625</v>
      </c>
      <c r="B204" s="19">
        <v>179</v>
      </c>
      <c r="C204" s="19">
        <v>4</v>
      </c>
      <c r="D204" s="19">
        <v>94</v>
      </c>
      <c r="E204" s="19">
        <v>60</v>
      </c>
      <c r="F204" s="19">
        <v>65</v>
      </c>
      <c r="G204" s="19">
        <v>5</v>
      </c>
      <c r="H204" s="19">
        <v>1696</v>
      </c>
      <c r="I204" s="19">
        <v>476</v>
      </c>
      <c r="J204" s="19">
        <v>12</v>
      </c>
      <c r="K204" s="19">
        <v>216</v>
      </c>
      <c r="L204" s="19">
        <v>163</v>
      </c>
      <c r="M204" s="19">
        <v>166</v>
      </c>
      <c r="N204" s="19" t="s">
        <v>50</v>
      </c>
      <c r="O204" s="19" t="s">
        <v>52</v>
      </c>
      <c r="P204" s="19">
        <v>303</v>
      </c>
      <c r="Q204" s="19">
        <v>450</v>
      </c>
      <c r="R204" s="19">
        <v>14</v>
      </c>
      <c r="S204" s="19">
        <v>575</v>
      </c>
      <c r="T204" s="19" t="s">
        <v>50</v>
      </c>
    </row>
    <row r="205" spans="1:20" x14ac:dyDescent="0.2">
      <c r="A205" s="19">
        <v>243</v>
      </c>
      <c r="B205" s="19">
        <v>53</v>
      </c>
      <c r="C205" s="19">
        <v>4</v>
      </c>
      <c r="D205" s="19">
        <v>18</v>
      </c>
      <c r="E205" s="19">
        <v>26</v>
      </c>
      <c r="F205" s="19">
        <v>27</v>
      </c>
      <c r="G205" s="19">
        <v>4</v>
      </c>
      <c r="H205" s="19">
        <v>853</v>
      </c>
      <c r="I205" s="19">
        <v>228</v>
      </c>
      <c r="J205" s="19">
        <v>23</v>
      </c>
      <c r="K205" s="19">
        <v>101</v>
      </c>
      <c r="L205" s="19">
        <v>110</v>
      </c>
      <c r="M205" s="19">
        <v>76</v>
      </c>
      <c r="N205" s="19" t="s">
        <v>53</v>
      </c>
      <c r="O205" s="19" t="s">
        <v>52</v>
      </c>
      <c r="P205" s="19">
        <v>107</v>
      </c>
      <c r="Q205" s="19">
        <v>3</v>
      </c>
      <c r="R205" s="19">
        <v>3</v>
      </c>
      <c r="S205" s="19" t="s">
        <v>54</v>
      </c>
      <c r="T205" s="19" t="s">
        <v>53</v>
      </c>
    </row>
    <row r="206" spans="1:20" x14ac:dyDescent="0.2">
      <c r="A206" s="19">
        <v>489</v>
      </c>
      <c r="B206" s="19">
        <v>131</v>
      </c>
      <c r="C206" s="19">
        <v>19</v>
      </c>
      <c r="D206" s="19">
        <v>77</v>
      </c>
      <c r="E206" s="19">
        <v>55</v>
      </c>
      <c r="F206" s="19">
        <v>34</v>
      </c>
      <c r="G206" s="19">
        <v>7</v>
      </c>
      <c r="H206" s="19">
        <v>2051</v>
      </c>
      <c r="I206" s="19">
        <v>549</v>
      </c>
      <c r="J206" s="19">
        <v>62</v>
      </c>
      <c r="K206" s="19">
        <v>300</v>
      </c>
      <c r="L206" s="19">
        <v>263</v>
      </c>
      <c r="M206" s="19">
        <v>153</v>
      </c>
      <c r="N206" s="19" t="s">
        <v>50</v>
      </c>
      <c r="O206" s="19" t="s">
        <v>51</v>
      </c>
      <c r="P206" s="19">
        <v>310</v>
      </c>
      <c r="Q206" s="19">
        <v>9</v>
      </c>
      <c r="R206" s="19">
        <v>9</v>
      </c>
      <c r="S206" s="19">
        <v>780</v>
      </c>
      <c r="T206" s="19" t="s">
        <v>50</v>
      </c>
    </row>
    <row r="207" spans="1:20" x14ac:dyDescent="0.2">
      <c r="A207" s="19">
        <v>209</v>
      </c>
      <c r="B207" s="19">
        <v>56</v>
      </c>
      <c r="C207" s="19">
        <v>12</v>
      </c>
      <c r="D207" s="19">
        <v>22</v>
      </c>
      <c r="E207" s="19">
        <v>36</v>
      </c>
      <c r="F207" s="19">
        <v>19</v>
      </c>
      <c r="G207" s="19">
        <v>2</v>
      </c>
      <c r="H207" s="19">
        <v>216</v>
      </c>
      <c r="I207" s="19">
        <v>58</v>
      </c>
      <c r="J207" s="19">
        <v>12</v>
      </c>
      <c r="K207" s="19">
        <v>24</v>
      </c>
      <c r="L207" s="19">
        <v>37</v>
      </c>
      <c r="M207" s="19">
        <v>19</v>
      </c>
      <c r="N207" s="19" t="s">
        <v>53</v>
      </c>
      <c r="O207" s="19" t="s">
        <v>52</v>
      </c>
      <c r="P207" s="19">
        <v>201</v>
      </c>
      <c r="Q207" s="19">
        <v>6</v>
      </c>
      <c r="R207" s="19">
        <v>3</v>
      </c>
      <c r="S207" s="19">
        <v>90</v>
      </c>
      <c r="T207" s="19" t="s">
        <v>53</v>
      </c>
    </row>
    <row r="208" spans="1:20" x14ac:dyDescent="0.2">
      <c r="A208" s="19">
        <v>407</v>
      </c>
      <c r="B208" s="19">
        <v>93</v>
      </c>
      <c r="C208" s="19">
        <v>8</v>
      </c>
      <c r="D208" s="19">
        <v>47</v>
      </c>
      <c r="E208" s="19">
        <v>30</v>
      </c>
      <c r="F208" s="19">
        <v>30</v>
      </c>
      <c r="G208" s="19">
        <v>2</v>
      </c>
      <c r="H208" s="19">
        <v>969</v>
      </c>
      <c r="I208" s="19">
        <v>230</v>
      </c>
      <c r="J208" s="19">
        <v>14</v>
      </c>
      <c r="K208" s="19">
        <v>121</v>
      </c>
      <c r="L208" s="19">
        <v>69</v>
      </c>
      <c r="M208" s="19">
        <v>68</v>
      </c>
      <c r="N208" s="19" t="s">
        <v>53</v>
      </c>
      <c r="O208" s="19" t="s">
        <v>51</v>
      </c>
      <c r="P208" s="19">
        <v>172</v>
      </c>
      <c r="Q208" s="19">
        <v>317</v>
      </c>
      <c r="R208" s="19">
        <v>25</v>
      </c>
      <c r="S208" s="19">
        <v>150</v>
      </c>
      <c r="T208" s="19" t="s">
        <v>53</v>
      </c>
    </row>
    <row r="209" spans="1:20" x14ac:dyDescent="0.2">
      <c r="A209" s="19">
        <v>490</v>
      </c>
      <c r="B209" s="19">
        <v>148</v>
      </c>
      <c r="C209" s="19">
        <v>14</v>
      </c>
      <c r="D209" s="19">
        <v>64</v>
      </c>
      <c r="E209" s="19">
        <v>78</v>
      </c>
      <c r="F209" s="19">
        <v>49</v>
      </c>
      <c r="G209" s="19">
        <v>13</v>
      </c>
      <c r="H209" s="19">
        <v>3400</v>
      </c>
      <c r="I209" s="19">
        <v>1000</v>
      </c>
      <c r="J209" s="19">
        <v>113</v>
      </c>
      <c r="K209" s="19">
        <v>445</v>
      </c>
      <c r="L209" s="19">
        <v>491</v>
      </c>
      <c r="M209" s="19">
        <v>301</v>
      </c>
      <c r="N209" s="19" t="s">
        <v>50</v>
      </c>
      <c r="O209" s="19" t="s">
        <v>52</v>
      </c>
      <c r="P209" s="19">
        <v>0</v>
      </c>
      <c r="Q209" s="19">
        <v>0</v>
      </c>
      <c r="R209" s="19">
        <v>0</v>
      </c>
      <c r="S209" s="19">
        <v>700</v>
      </c>
      <c r="T209" s="19" t="s">
        <v>53</v>
      </c>
    </row>
    <row r="210" spans="1:20" x14ac:dyDescent="0.2">
      <c r="A210" s="19">
        <v>209</v>
      </c>
      <c r="B210" s="19">
        <v>59</v>
      </c>
      <c r="C210" s="19">
        <v>6</v>
      </c>
      <c r="D210" s="19">
        <v>20</v>
      </c>
      <c r="E210" s="19">
        <v>37</v>
      </c>
      <c r="F210" s="19">
        <v>27</v>
      </c>
      <c r="G210" s="19">
        <v>4</v>
      </c>
      <c r="H210" s="19">
        <v>884</v>
      </c>
      <c r="I210" s="19">
        <v>209</v>
      </c>
      <c r="J210" s="19">
        <v>14</v>
      </c>
      <c r="K210" s="19">
        <v>66</v>
      </c>
      <c r="L210" s="19">
        <v>106</v>
      </c>
      <c r="M210" s="19">
        <v>92</v>
      </c>
      <c r="N210" s="19" t="s">
        <v>53</v>
      </c>
      <c r="O210" s="19" t="s">
        <v>52</v>
      </c>
      <c r="P210" s="19">
        <v>415</v>
      </c>
      <c r="Q210" s="19">
        <v>35</v>
      </c>
      <c r="R210" s="19">
        <v>3</v>
      </c>
      <c r="S210" s="19" t="s">
        <v>54</v>
      </c>
      <c r="T210" s="19" t="s">
        <v>53</v>
      </c>
    </row>
    <row r="211" spans="1:20" x14ac:dyDescent="0.2">
      <c r="A211" s="19">
        <v>442</v>
      </c>
      <c r="B211" s="19">
        <v>131</v>
      </c>
      <c r="C211" s="19">
        <v>18</v>
      </c>
      <c r="D211" s="19">
        <v>68</v>
      </c>
      <c r="E211" s="19">
        <v>77</v>
      </c>
      <c r="F211" s="19">
        <v>33</v>
      </c>
      <c r="G211" s="19">
        <v>6</v>
      </c>
      <c r="H211" s="19">
        <v>1416</v>
      </c>
      <c r="I211" s="19">
        <v>398</v>
      </c>
      <c r="J211" s="19">
        <v>47</v>
      </c>
      <c r="K211" s="19">
        <v>210</v>
      </c>
      <c r="L211" s="19">
        <v>203</v>
      </c>
      <c r="M211" s="19">
        <v>136</v>
      </c>
      <c r="N211" s="19" t="s">
        <v>50</v>
      </c>
      <c r="O211" s="19" t="s">
        <v>52</v>
      </c>
      <c r="P211" s="19">
        <v>233</v>
      </c>
      <c r="Q211" s="19">
        <v>7</v>
      </c>
      <c r="R211" s="19">
        <v>7</v>
      </c>
      <c r="S211" s="19">
        <v>550</v>
      </c>
      <c r="T211" s="19" t="s">
        <v>50</v>
      </c>
    </row>
    <row r="212" spans="1:20" x14ac:dyDescent="0.2">
      <c r="A212" s="19">
        <v>317</v>
      </c>
      <c r="B212" s="19">
        <v>88</v>
      </c>
      <c r="C212" s="19">
        <v>3</v>
      </c>
      <c r="D212" s="19">
        <v>40</v>
      </c>
      <c r="E212" s="19">
        <v>32</v>
      </c>
      <c r="F212" s="19">
        <v>19</v>
      </c>
      <c r="G212" s="19">
        <v>8</v>
      </c>
      <c r="H212" s="19">
        <v>2543</v>
      </c>
      <c r="I212" s="19">
        <v>715</v>
      </c>
      <c r="J212" s="19">
        <v>28</v>
      </c>
      <c r="K212" s="19">
        <v>269</v>
      </c>
      <c r="L212" s="19">
        <v>270</v>
      </c>
      <c r="M212" s="19">
        <v>118</v>
      </c>
      <c r="N212" s="19" t="s">
        <v>50</v>
      </c>
      <c r="O212" s="19" t="s">
        <v>51</v>
      </c>
      <c r="P212" s="19">
        <v>220</v>
      </c>
      <c r="Q212" s="19">
        <v>16</v>
      </c>
      <c r="R212" s="19">
        <v>4</v>
      </c>
      <c r="S212" s="19" t="s">
        <v>54</v>
      </c>
      <c r="T212" s="19" t="s">
        <v>50</v>
      </c>
    </row>
    <row r="213" spans="1:20" x14ac:dyDescent="0.2">
      <c r="A213" s="19">
        <v>288</v>
      </c>
      <c r="B213" s="19">
        <v>65</v>
      </c>
      <c r="C213" s="19">
        <v>8</v>
      </c>
      <c r="D213" s="19">
        <v>30</v>
      </c>
      <c r="E213" s="19">
        <v>36</v>
      </c>
      <c r="F213" s="19">
        <v>27</v>
      </c>
      <c r="G213" s="19">
        <v>9</v>
      </c>
      <c r="H213" s="19">
        <v>2815</v>
      </c>
      <c r="I213" s="19">
        <v>698</v>
      </c>
      <c r="J213" s="19">
        <v>55</v>
      </c>
      <c r="K213" s="19">
        <v>315</v>
      </c>
      <c r="L213" s="19">
        <v>325</v>
      </c>
      <c r="M213" s="19">
        <v>189</v>
      </c>
      <c r="N213" s="19" t="s">
        <v>53</v>
      </c>
      <c r="O213" s="19" t="s">
        <v>52</v>
      </c>
      <c r="P213" s="19">
        <v>259</v>
      </c>
      <c r="Q213" s="19">
        <v>30</v>
      </c>
      <c r="R213" s="19">
        <v>10</v>
      </c>
      <c r="S213" s="19">
        <v>650</v>
      </c>
      <c r="T213" s="19" t="s">
        <v>50</v>
      </c>
    </row>
    <row r="214" spans="1:20" x14ac:dyDescent="0.2">
      <c r="A214" s="19">
        <v>209</v>
      </c>
      <c r="B214" s="19">
        <v>54</v>
      </c>
      <c r="C214" s="19">
        <v>3</v>
      </c>
      <c r="D214" s="19">
        <v>25</v>
      </c>
      <c r="E214" s="19">
        <v>14</v>
      </c>
      <c r="F214" s="19">
        <v>12</v>
      </c>
      <c r="G214" s="19">
        <v>1</v>
      </c>
      <c r="H214" s="19">
        <v>209</v>
      </c>
      <c r="I214" s="19">
        <v>54</v>
      </c>
      <c r="J214" s="19">
        <v>3</v>
      </c>
      <c r="K214" s="19">
        <v>25</v>
      </c>
      <c r="L214" s="19">
        <v>14</v>
      </c>
      <c r="M214" s="19">
        <v>12</v>
      </c>
      <c r="N214" s="19" t="s">
        <v>50</v>
      </c>
      <c r="O214" s="19" t="s">
        <v>51</v>
      </c>
      <c r="P214" s="19">
        <v>102</v>
      </c>
      <c r="Q214" s="19">
        <v>6</v>
      </c>
      <c r="R214" s="19">
        <v>3</v>
      </c>
      <c r="S214" s="19">
        <v>68</v>
      </c>
      <c r="T214" s="19" t="s">
        <v>50</v>
      </c>
    </row>
    <row r="215" spans="1:20" x14ac:dyDescent="0.2">
      <c r="A215" s="19">
        <v>303</v>
      </c>
      <c r="B215" s="19">
        <v>71</v>
      </c>
      <c r="C215" s="19">
        <v>3</v>
      </c>
      <c r="D215" s="19">
        <v>18</v>
      </c>
      <c r="E215" s="19">
        <v>30</v>
      </c>
      <c r="F215" s="19">
        <v>36</v>
      </c>
      <c r="G215" s="19">
        <v>3</v>
      </c>
      <c r="H215" s="19">
        <v>344</v>
      </c>
      <c r="I215" s="19">
        <v>76</v>
      </c>
      <c r="J215" s="19">
        <v>3</v>
      </c>
      <c r="K215" s="19">
        <v>20</v>
      </c>
      <c r="L215" s="19">
        <v>36</v>
      </c>
      <c r="M215" s="19">
        <v>45</v>
      </c>
      <c r="N215" s="19" t="s">
        <v>53</v>
      </c>
      <c r="O215" s="19" t="s">
        <v>52</v>
      </c>
      <c r="P215" s="19">
        <v>468</v>
      </c>
      <c r="Q215" s="19">
        <v>47</v>
      </c>
      <c r="R215" s="19">
        <v>6</v>
      </c>
      <c r="S215" s="19">
        <v>100</v>
      </c>
      <c r="T215" s="19" t="s">
        <v>53</v>
      </c>
    </row>
    <row r="216" spans="1:20" x14ac:dyDescent="0.2">
      <c r="A216" s="19">
        <v>330</v>
      </c>
      <c r="B216" s="19">
        <v>77</v>
      </c>
      <c r="C216" s="19">
        <v>19</v>
      </c>
      <c r="D216" s="19">
        <v>47</v>
      </c>
      <c r="E216" s="19">
        <v>53</v>
      </c>
      <c r="F216" s="19">
        <v>27</v>
      </c>
      <c r="G216" s="19">
        <v>6</v>
      </c>
      <c r="H216" s="19">
        <v>1928</v>
      </c>
      <c r="I216" s="19">
        <v>516</v>
      </c>
      <c r="J216" s="19">
        <v>90</v>
      </c>
      <c r="K216" s="19">
        <v>247</v>
      </c>
      <c r="L216" s="19">
        <v>288</v>
      </c>
      <c r="M216" s="19">
        <v>161</v>
      </c>
      <c r="N216" s="19" t="s">
        <v>53</v>
      </c>
      <c r="O216" s="19" t="s">
        <v>51</v>
      </c>
      <c r="P216" s="19">
        <v>149</v>
      </c>
      <c r="Q216" s="19">
        <v>8</v>
      </c>
      <c r="R216" s="19">
        <v>6</v>
      </c>
      <c r="S216" s="19">
        <v>670</v>
      </c>
      <c r="T216" s="19" t="s">
        <v>53</v>
      </c>
    </row>
    <row r="217" spans="1:20" x14ac:dyDescent="0.2">
      <c r="A217" s="19">
        <v>504</v>
      </c>
      <c r="B217" s="19">
        <v>120</v>
      </c>
      <c r="C217" s="19">
        <v>28</v>
      </c>
      <c r="D217" s="19">
        <v>71</v>
      </c>
      <c r="E217" s="19">
        <v>71</v>
      </c>
      <c r="F217" s="19">
        <v>54</v>
      </c>
      <c r="G217" s="19">
        <v>3</v>
      </c>
      <c r="H217" s="19">
        <v>1085</v>
      </c>
      <c r="I217" s="19">
        <v>259</v>
      </c>
      <c r="J217" s="19">
        <v>54</v>
      </c>
      <c r="K217" s="19">
        <v>150</v>
      </c>
      <c r="L217" s="19">
        <v>167</v>
      </c>
      <c r="M217" s="19">
        <v>114</v>
      </c>
      <c r="N217" s="19" t="s">
        <v>50</v>
      </c>
      <c r="O217" s="19" t="s">
        <v>52</v>
      </c>
      <c r="P217" s="19">
        <v>103</v>
      </c>
      <c r="Q217" s="19">
        <v>283</v>
      </c>
      <c r="R217" s="19">
        <v>19</v>
      </c>
      <c r="S217" s="19">
        <v>175</v>
      </c>
      <c r="T217" s="19" t="s">
        <v>50</v>
      </c>
    </row>
    <row r="218" spans="1:20" x14ac:dyDescent="0.2">
      <c r="A218" s="19">
        <v>258</v>
      </c>
      <c r="B218" s="19">
        <v>60</v>
      </c>
      <c r="C218" s="19">
        <v>8</v>
      </c>
      <c r="D218" s="19">
        <v>28</v>
      </c>
      <c r="E218" s="19">
        <v>33</v>
      </c>
      <c r="F218" s="19">
        <v>18</v>
      </c>
      <c r="G218" s="19">
        <v>3</v>
      </c>
      <c r="H218" s="19">
        <v>638</v>
      </c>
      <c r="I218" s="19">
        <v>170</v>
      </c>
      <c r="J218" s="19">
        <v>17</v>
      </c>
      <c r="K218" s="19">
        <v>80</v>
      </c>
      <c r="L218" s="19">
        <v>75</v>
      </c>
      <c r="M218" s="19">
        <v>36</v>
      </c>
      <c r="N218" s="19" t="s">
        <v>50</v>
      </c>
      <c r="O218" s="19" t="s">
        <v>51</v>
      </c>
      <c r="P218" s="19">
        <v>358</v>
      </c>
      <c r="Q218" s="19">
        <v>32</v>
      </c>
      <c r="R218" s="19">
        <v>8</v>
      </c>
      <c r="S218" s="19">
        <v>137</v>
      </c>
      <c r="T218" s="19" t="s">
        <v>50</v>
      </c>
    </row>
    <row r="219" spans="1:20" x14ac:dyDescent="0.2">
      <c r="A219" s="19">
        <v>20</v>
      </c>
      <c r="B219" s="19">
        <v>1</v>
      </c>
      <c r="C219" s="19">
        <v>0</v>
      </c>
      <c r="D219" s="19">
        <v>0</v>
      </c>
      <c r="E219" s="19">
        <v>0</v>
      </c>
      <c r="F219" s="19">
        <v>0</v>
      </c>
      <c r="G219" s="19">
        <v>2</v>
      </c>
      <c r="H219" s="19">
        <v>41</v>
      </c>
      <c r="I219" s="19">
        <v>9</v>
      </c>
      <c r="J219" s="19">
        <v>2</v>
      </c>
      <c r="K219" s="19">
        <v>6</v>
      </c>
      <c r="L219" s="19">
        <v>7</v>
      </c>
      <c r="M219" s="19">
        <v>4</v>
      </c>
      <c r="N219" s="19" t="s">
        <v>53</v>
      </c>
      <c r="O219" s="19" t="s">
        <v>52</v>
      </c>
      <c r="P219" s="19">
        <v>78</v>
      </c>
      <c r="Q219" s="19">
        <v>220</v>
      </c>
      <c r="R219" s="19">
        <v>6</v>
      </c>
      <c r="S219" s="19">
        <v>2127.3330000000001</v>
      </c>
      <c r="T219" s="19" t="s">
        <v>53</v>
      </c>
    </row>
    <row r="220" spans="1:20" x14ac:dyDescent="0.2">
      <c r="A220" s="19">
        <v>374</v>
      </c>
      <c r="B220" s="19">
        <v>94</v>
      </c>
      <c r="C220" s="19">
        <v>5</v>
      </c>
      <c r="D220" s="19">
        <v>36</v>
      </c>
      <c r="E220" s="19">
        <v>26</v>
      </c>
      <c r="F220" s="19">
        <v>62</v>
      </c>
      <c r="G220" s="19">
        <v>7</v>
      </c>
      <c r="H220" s="19">
        <v>1968</v>
      </c>
      <c r="I220" s="19">
        <v>519</v>
      </c>
      <c r="J220" s="19">
        <v>26</v>
      </c>
      <c r="K220" s="19">
        <v>181</v>
      </c>
      <c r="L220" s="19">
        <v>199</v>
      </c>
      <c r="M220" s="19">
        <v>288</v>
      </c>
      <c r="N220" s="19" t="s">
        <v>53</v>
      </c>
      <c r="O220" s="19" t="s">
        <v>51</v>
      </c>
      <c r="P220" s="19">
        <v>756</v>
      </c>
      <c r="Q220" s="19">
        <v>64</v>
      </c>
      <c r="R220" s="19">
        <v>15</v>
      </c>
      <c r="S220" s="19">
        <v>875</v>
      </c>
      <c r="T220" s="19" t="s">
        <v>53</v>
      </c>
    </row>
    <row r="221" spans="1:20" x14ac:dyDescent="0.2">
      <c r="A221" s="19">
        <v>211</v>
      </c>
      <c r="B221" s="19">
        <v>43</v>
      </c>
      <c r="C221" s="19">
        <v>10</v>
      </c>
      <c r="D221" s="19">
        <v>26</v>
      </c>
      <c r="E221" s="19">
        <v>35</v>
      </c>
      <c r="F221" s="19">
        <v>39</v>
      </c>
      <c r="G221" s="19">
        <v>3</v>
      </c>
      <c r="H221" s="19">
        <v>498</v>
      </c>
      <c r="I221" s="19">
        <v>116</v>
      </c>
      <c r="J221" s="19">
        <v>14</v>
      </c>
      <c r="K221" s="19">
        <v>59</v>
      </c>
      <c r="L221" s="19">
        <v>55</v>
      </c>
      <c r="M221" s="19">
        <v>78</v>
      </c>
      <c r="N221" s="19" t="s">
        <v>50</v>
      </c>
      <c r="O221" s="19" t="s">
        <v>51</v>
      </c>
      <c r="P221" s="19">
        <v>463</v>
      </c>
      <c r="Q221" s="19">
        <v>32</v>
      </c>
      <c r="R221" s="19">
        <v>8</v>
      </c>
      <c r="S221" s="19">
        <v>120</v>
      </c>
      <c r="T221" s="19" t="s">
        <v>50</v>
      </c>
    </row>
    <row r="222" spans="1:20" x14ac:dyDescent="0.2">
      <c r="A222" s="19">
        <v>299</v>
      </c>
      <c r="B222" s="19">
        <v>75</v>
      </c>
      <c r="C222" s="19">
        <v>6</v>
      </c>
      <c r="D222" s="19">
        <v>38</v>
      </c>
      <c r="E222" s="19">
        <v>23</v>
      </c>
      <c r="F222" s="19">
        <v>26</v>
      </c>
      <c r="G222" s="19">
        <v>3</v>
      </c>
      <c r="H222" s="19">
        <v>580</v>
      </c>
      <c r="I222" s="19">
        <v>160</v>
      </c>
      <c r="J222" s="19">
        <v>8</v>
      </c>
      <c r="K222" s="19">
        <v>71</v>
      </c>
      <c r="L222" s="19">
        <v>33</v>
      </c>
      <c r="M222" s="19">
        <v>44</v>
      </c>
      <c r="N222" s="19" t="s">
        <v>53</v>
      </c>
      <c r="O222" s="19" t="s">
        <v>52</v>
      </c>
      <c r="P222" s="19">
        <v>212</v>
      </c>
      <c r="Q222" s="19">
        <v>1</v>
      </c>
      <c r="R222" s="19">
        <v>2</v>
      </c>
      <c r="S222" s="19">
        <v>140</v>
      </c>
      <c r="T222" s="19" t="s">
        <v>53</v>
      </c>
    </row>
    <row r="223" spans="1:20" x14ac:dyDescent="0.2">
      <c r="A223" s="19">
        <v>576</v>
      </c>
      <c r="B223" s="19">
        <v>167</v>
      </c>
      <c r="C223" s="19">
        <v>8</v>
      </c>
      <c r="D223" s="19">
        <v>89</v>
      </c>
      <c r="E223" s="19">
        <v>49</v>
      </c>
      <c r="F223" s="19">
        <v>57</v>
      </c>
      <c r="G223" s="19">
        <v>4</v>
      </c>
      <c r="H223" s="19">
        <v>822</v>
      </c>
      <c r="I223" s="19">
        <v>232</v>
      </c>
      <c r="J223" s="19">
        <v>19</v>
      </c>
      <c r="K223" s="19">
        <v>132</v>
      </c>
      <c r="L223" s="19">
        <v>83</v>
      </c>
      <c r="M223" s="19">
        <v>79</v>
      </c>
      <c r="N223" s="19" t="s">
        <v>53</v>
      </c>
      <c r="O223" s="19" t="s">
        <v>52</v>
      </c>
      <c r="P223" s="19">
        <v>325</v>
      </c>
      <c r="Q223" s="19">
        <v>12</v>
      </c>
      <c r="R223" s="19">
        <v>8</v>
      </c>
      <c r="S223" s="19">
        <v>210</v>
      </c>
      <c r="T223" s="19" t="s">
        <v>53</v>
      </c>
    </row>
    <row r="224" spans="1:20" x14ac:dyDescent="0.2">
      <c r="A224" s="19">
        <v>381</v>
      </c>
      <c r="B224" s="19">
        <v>110</v>
      </c>
      <c r="C224" s="19">
        <v>9</v>
      </c>
      <c r="D224" s="19">
        <v>61</v>
      </c>
      <c r="E224" s="19">
        <v>45</v>
      </c>
      <c r="F224" s="19">
        <v>32</v>
      </c>
      <c r="G224" s="19">
        <v>7</v>
      </c>
      <c r="H224" s="19">
        <v>3015</v>
      </c>
      <c r="I224" s="19">
        <v>834</v>
      </c>
      <c r="J224" s="19">
        <v>40</v>
      </c>
      <c r="K224" s="19">
        <v>451</v>
      </c>
      <c r="L224" s="19">
        <v>249</v>
      </c>
      <c r="M224" s="19">
        <v>168</v>
      </c>
      <c r="N224" s="19" t="s">
        <v>53</v>
      </c>
      <c r="O224" s="19" t="s">
        <v>52</v>
      </c>
      <c r="P224" s="19">
        <v>228</v>
      </c>
      <c r="Q224" s="19">
        <v>7</v>
      </c>
      <c r="R224" s="19">
        <v>5</v>
      </c>
      <c r="S224" s="19">
        <v>800</v>
      </c>
      <c r="T224" s="19" t="s">
        <v>53</v>
      </c>
    </row>
    <row r="225" spans="1:20" x14ac:dyDescent="0.2">
      <c r="A225" s="19">
        <v>288</v>
      </c>
      <c r="B225" s="19">
        <v>76</v>
      </c>
      <c r="C225" s="19">
        <v>7</v>
      </c>
      <c r="D225" s="19">
        <v>34</v>
      </c>
      <c r="E225" s="19">
        <v>37</v>
      </c>
      <c r="F225" s="19">
        <v>15</v>
      </c>
      <c r="G225" s="19">
        <v>4</v>
      </c>
      <c r="H225" s="19">
        <v>1644</v>
      </c>
      <c r="I225" s="19">
        <v>408</v>
      </c>
      <c r="J225" s="19">
        <v>16</v>
      </c>
      <c r="K225" s="19">
        <v>198</v>
      </c>
      <c r="L225" s="19">
        <v>120</v>
      </c>
      <c r="M225" s="19">
        <v>113</v>
      </c>
      <c r="N225" s="19" t="s">
        <v>53</v>
      </c>
      <c r="O225" s="19" t="s">
        <v>51</v>
      </c>
      <c r="P225" s="19">
        <v>203</v>
      </c>
      <c r="Q225" s="19">
        <v>3</v>
      </c>
      <c r="R225" s="19">
        <v>3</v>
      </c>
      <c r="S225" s="19">
        <v>240</v>
      </c>
      <c r="T225" s="19" t="s">
        <v>53</v>
      </c>
    </row>
    <row r="226" spans="1:20" x14ac:dyDescent="0.2">
      <c r="A226" s="19">
        <v>369</v>
      </c>
      <c r="B226" s="19">
        <v>93</v>
      </c>
      <c r="C226" s="19">
        <v>9</v>
      </c>
      <c r="D226" s="19">
        <v>43</v>
      </c>
      <c r="E226" s="19">
        <v>42</v>
      </c>
      <c r="F226" s="19">
        <v>49</v>
      </c>
      <c r="G226" s="19">
        <v>5</v>
      </c>
      <c r="H226" s="19">
        <v>1258</v>
      </c>
      <c r="I226" s="19">
        <v>323</v>
      </c>
      <c r="J226" s="19">
        <v>54</v>
      </c>
      <c r="K226" s="19">
        <v>181</v>
      </c>
      <c r="L226" s="19">
        <v>177</v>
      </c>
      <c r="M226" s="19">
        <v>157</v>
      </c>
      <c r="N226" s="19" t="s">
        <v>50</v>
      </c>
      <c r="O226" s="19" t="s">
        <v>52</v>
      </c>
      <c r="P226" s="19">
        <v>149</v>
      </c>
      <c r="Q226" s="19">
        <v>1</v>
      </c>
      <c r="R226" s="19">
        <v>6</v>
      </c>
      <c r="S226" s="19">
        <v>350</v>
      </c>
      <c r="T226" s="19" t="s">
        <v>50</v>
      </c>
    </row>
    <row r="227" spans="1:20" x14ac:dyDescent="0.2">
      <c r="A227" s="19">
        <v>330</v>
      </c>
      <c r="B227" s="19">
        <v>76</v>
      </c>
      <c r="C227" s="19">
        <v>12</v>
      </c>
      <c r="D227" s="19">
        <v>35</v>
      </c>
      <c r="E227" s="19">
        <v>41</v>
      </c>
      <c r="F227" s="19">
        <v>47</v>
      </c>
      <c r="G227" s="19">
        <v>4</v>
      </c>
      <c r="H227" s="19">
        <v>1367</v>
      </c>
      <c r="I227" s="19">
        <v>326</v>
      </c>
      <c r="J227" s="19">
        <v>55</v>
      </c>
      <c r="K227" s="19">
        <v>167</v>
      </c>
      <c r="L227" s="19">
        <v>198</v>
      </c>
      <c r="M227" s="19">
        <v>167</v>
      </c>
      <c r="N227" s="19" t="s">
        <v>53</v>
      </c>
      <c r="O227" s="19" t="s">
        <v>51</v>
      </c>
      <c r="P227" s="19">
        <v>512</v>
      </c>
      <c r="Q227" s="19">
        <v>30</v>
      </c>
      <c r="R227" s="19">
        <v>5</v>
      </c>
      <c r="S227" s="19" t="s">
        <v>54</v>
      </c>
      <c r="T227" s="19" t="s">
        <v>53</v>
      </c>
    </row>
    <row r="228" spans="1:20" x14ac:dyDescent="0.2">
      <c r="A228" s="19">
        <v>547</v>
      </c>
      <c r="B228" s="19">
        <v>137</v>
      </c>
      <c r="C228" s="19">
        <v>2</v>
      </c>
      <c r="D228" s="19">
        <v>58</v>
      </c>
      <c r="E228" s="19">
        <v>47</v>
      </c>
      <c r="F228" s="19">
        <v>12</v>
      </c>
      <c r="G228" s="19">
        <v>2</v>
      </c>
      <c r="H228" s="19">
        <v>1038</v>
      </c>
      <c r="I228" s="19">
        <v>271</v>
      </c>
      <c r="J228" s="19">
        <v>3</v>
      </c>
      <c r="K228" s="19">
        <v>129</v>
      </c>
      <c r="L228" s="19">
        <v>80</v>
      </c>
      <c r="M228" s="19">
        <v>24</v>
      </c>
      <c r="N228" s="19" t="s">
        <v>50</v>
      </c>
      <c r="O228" s="19" t="s">
        <v>51</v>
      </c>
      <c r="P228" s="19">
        <v>261</v>
      </c>
      <c r="Q228" s="19">
        <v>459</v>
      </c>
      <c r="R228" s="19">
        <v>22</v>
      </c>
      <c r="S228" s="19">
        <v>175</v>
      </c>
      <c r="T228" s="19" t="s">
        <v>50</v>
      </c>
    </row>
    <row r="229" spans="1:20" x14ac:dyDescent="0.2">
      <c r="A229" s="19">
        <v>572</v>
      </c>
      <c r="B229" s="19">
        <v>152</v>
      </c>
      <c r="C229" s="19">
        <v>18</v>
      </c>
      <c r="D229" s="19">
        <v>105</v>
      </c>
      <c r="E229" s="19">
        <v>49</v>
      </c>
      <c r="F229" s="19">
        <v>65</v>
      </c>
      <c r="G229" s="19">
        <v>2</v>
      </c>
      <c r="H229" s="19">
        <v>978</v>
      </c>
      <c r="I229" s="19">
        <v>249</v>
      </c>
      <c r="J229" s="19">
        <v>36</v>
      </c>
      <c r="K229" s="19">
        <v>168</v>
      </c>
      <c r="L229" s="19">
        <v>91</v>
      </c>
      <c r="M229" s="19">
        <v>101</v>
      </c>
      <c r="N229" s="19" t="s">
        <v>50</v>
      </c>
      <c r="O229" s="19" t="s">
        <v>51</v>
      </c>
      <c r="P229" s="19">
        <v>325</v>
      </c>
      <c r="Q229" s="19">
        <v>13</v>
      </c>
      <c r="R229" s="19">
        <v>3</v>
      </c>
      <c r="S229" s="19">
        <v>200</v>
      </c>
      <c r="T229" s="19" t="s">
        <v>50</v>
      </c>
    </row>
    <row r="230" spans="1:20" x14ac:dyDescent="0.2">
      <c r="A230" s="19">
        <v>359</v>
      </c>
      <c r="B230" s="19">
        <v>84</v>
      </c>
      <c r="C230" s="19">
        <v>4</v>
      </c>
      <c r="D230" s="19">
        <v>46</v>
      </c>
      <c r="E230" s="19">
        <v>27</v>
      </c>
      <c r="F230" s="19">
        <v>21</v>
      </c>
      <c r="G230" s="19">
        <v>12</v>
      </c>
      <c r="H230" s="19">
        <v>4992</v>
      </c>
      <c r="I230" s="19">
        <v>1257</v>
      </c>
      <c r="J230" s="19">
        <v>37</v>
      </c>
      <c r="K230" s="19">
        <v>699</v>
      </c>
      <c r="L230" s="19">
        <v>386</v>
      </c>
      <c r="M230" s="19">
        <v>387</v>
      </c>
      <c r="N230" s="19" t="s">
        <v>53</v>
      </c>
      <c r="O230" s="19" t="s">
        <v>51</v>
      </c>
      <c r="P230" s="19">
        <v>151</v>
      </c>
      <c r="Q230" s="19">
        <v>8</v>
      </c>
      <c r="R230" s="19">
        <v>5</v>
      </c>
      <c r="S230" s="19" t="s">
        <v>54</v>
      </c>
      <c r="T230" s="19" t="s">
        <v>53</v>
      </c>
    </row>
    <row r="231" spans="1:20" x14ac:dyDescent="0.2">
      <c r="A231" s="19">
        <v>514</v>
      </c>
      <c r="B231" s="19">
        <v>144</v>
      </c>
      <c r="C231" s="19">
        <v>0</v>
      </c>
      <c r="D231" s="19">
        <v>67</v>
      </c>
      <c r="E231" s="19">
        <v>54</v>
      </c>
      <c r="F231" s="19">
        <v>79</v>
      </c>
      <c r="G231" s="19">
        <v>9</v>
      </c>
      <c r="H231" s="19">
        <v>4739</v>
      </c>
      <c r="I231" s="19">
        <v>1169</v>
      </c>
      <c r="J231" s="19">
        <v>13</v>
      </c>
      <c r="K231" s="19">
        <v>583</v>
      </c>
      <c r="L231" s="19">
        <v>374</v>
      </c>
      <c r="M231" s="19">
        <v>528</v>
      </c>
      <c r="N231" s="19" t="s">
        <v>53</v>
      </c>
      <c r="O231" s="19" t="s">
        <v>52</v>
      </c>
      <c r="P231" s="19">
        <v>229</v>
      </c>
      <c r="Q231" s="19">
        <v>453</v>
      </c>
      <c r="R231" s="19">
        <v>15</v>
      </c>
      <c r="S231" s="19">
        <v>1940</v>
      </c>
      <c r="T231" s="19" t="s">
        <v>53</v>
      </c>
    </row>
    <row r="232" spans="1:20" x14ac:dyDescent="0.2">
      <c r="A232" s="19">
        <v>359</v>
      </c>
      <c r="B232" s="19">
        <v>80</v>
      </c>
      <c r="C232" s="19">
        <v>15</v>
      </c>
      <c r="D232" s="19">
        <v>45</v>
      </c>
      <c r="E232" s="19">
        <v>48</v>
      </c>
      <c r="F232" s="19">
        <v>63</v>
      </c>
      <c r="G232" s="19">
        <v>7</v>
      </c>
      <c r="H232" s="19">
        <v>1493</v>
      </c>
      <c r="I232" s="19">
        <v>359</v>
      </c>
      <c r="J232" s="19">
        <v>61</v>
      </c>
      <c r="K232" s="19">
        <v>176</v>
      </c>
      <c r="L232" s="19">
        <v>202</v>
      </c>
      <c r="M232" s="19">
        <v>175</v>
      </c>
      <c r="N232" s="19" t="s">
        <v>53</v>
      </c>
      <c r="O232" s="19" t="s">
        <v>51</v>
      </c>
      <c r="P232" s="19">
        <v>682</v>
      </c>
      <c r="Q232" s="19">
        <v>93</v>
      </c>
      <c r="R232" s="19">
        <v>13</v>
      </c>
      <c r="S232" s="19">
        <v>700</v>
      </c>
      <c r="T232" s="19" t="s">
        <v>53</v>
      </c>
    </row>
    <row r="233" spans="1:20" x14ac:dyDescent="0.2">
      <c r="A233" s="19">
        <v>526</v>
      </c>
      <c r="B233" s="19">
        <v>163</v>
      </c>
      <c r="C233" s="19">
        <v>12</v>
      </c>
      <c r="D233" s="19">
        <v>88</v>
      </c>
      <c r="E233" s="19">
        <v>50</v>
      </c>
      <c r="F233" s="19">
        <v>77</v>
      </c>
      <c r="G233" s="19">
        <v>4</v>
      </c>
      <c r="H233" s="19">
        <v>1556</v>
      </c>
      <c r="I233" s="19">
        <v>470</v>
      </c>
      <c r="J233" s="19">
        <v>38</v>
      </c>
      <c r="K233" s="19">
        <v>245</v>
      </c>
      <c r="L233" s="19">
        <v>167</v>
      </c>
      <c r="M233" s="19">
        <v>174</v>
      </c>
      <c r="N233" s="19" t="s">
        <v>50</v>
      </c>
      <c r="O233" s="19" t="s">
        <v>51</v>
      </c>
      <c r="P233" s="19">
        <v>250</v>
      </c>
      <c r="Q233" s="19">
        <v>11</v>
      </c>
      <c r="R233" s="19">
        <v>1</v>
      </c>
      <c r="S233" s="19">
        <v>750</v>
      </c>
      <c r="T233" s="19" t="s">
        <v>50</v>
      </c>
    </row>
    <row r="234" spans="1:20" x14ac:dyDescent="0.2">
      <c r="A234" s="19">
        <v>313</v>
      </c>
      <c r="B234" s="19">
        <v>83</v>
      </c>
      <c r="C234" s="19">
        <v>9</v>
      </c>
      <c r="D234" s="19">
        <v>43</v>
      </c>
      <c r="E234" s="19">
        <v>41</v>
      </c>
      <c r="F234" s="19">
        <v>30</v>
      </c>
      <c r="G234" s="19">
        <v>14</v>
      </c>
      <c r="H234" s="19">
        <v>5885</v>
      </c>
      <c r="I234" s="19">
        <v>1543</v>
      </c>
      <c r="J234" s="19">
        <v>104</v>
      </c>
      <c r="K234" s="19">
        <v>751</v>
      </c>
      <c r="L234" s="19">
        <v>714</v>
      </c>
      <c r="M234" s="19">
        <v>535</v>
      </c>
      <c r="N234" s="19" t="s">
        <v>53</v>
      </c>
      <c r="O234" s="19" t="s">
        <v>51</v>
      </c>
      <c r="P234" s="19">
        <v>58</v>
      </c>
      <c r="Q234" s="19">
        <v>141</v>
      </c>
      <c r="R234" s="19">
        <v>23</v>
      </c>
      <c r="S234" s="19">
        <v>450</v>
      </c>
      <c r="T234" s="19" t="s">
        <v>53</v>
      </c>
    </row>
    <row r="235" spans="1:20" x14ac:dyDescent="0.2">
      <c r="A235" s="19">
        <v>540</v>
      </c>
      <c r="B235" s="19">
        <v>135</v>
      </c>
      <c r="C235" s="19">
        <v>30</v>
      </c>
      <c r="D235" s="19">
        <v>82</v>
      </c>
      <c r="E235" s="19">
        <v>88</v>
      </c>
      <c r="F235" s="19">
        <v>55</v>
      </c>
      <c r="G235" s="19">
        <v>1</v>
      </c>
      <c r="H235" s="19">
        <v>540</v>
      </c>
      <c r="I235" s="19">
        <v>135</v>
      </c>
      <c r="J235" s="19">
        <v>30</v>
      </c>
      <c r="K235" s="19">
        <v>82</v>
      </c>
      <c r="L235" s="19">
        <v>88</v>
      </c>
      <c r="M235" s="19">
        <v>55</v>
      </c>
      <c r="N235" s="19" t="s">
        <v>50</v>
      </c>
      <c r="O235" s="19" t="s">
        <v>51</v>
      </c>
      <c r="P235" s="19">
        <v>157</v>
      </c>
      <c r="Q235" s="19">
        <v>6</v>
      </c>
      <c r="R235" s="19">
        <v>14</v>
      </c>
      <c r="S235" s="19">
        <v>172</v>
      </c>
      <c r="T235" s="19" t="s">
        <v>50</v>
      </c>
    </row>
    <row r="236" spans="1:20" x14ac:dyDescent="0.2">
      <c r="A236" s="19">
        <v>437</v>
      </c>
      <c r="B236" s="19">
        <v>123</v>
      </c>
      <c r="C236" s="19">
        <v>9</v>
      </c>
      <c r="D236" s="19">
        <v>62</v>
      </c>
      <c r="E236" s="19">
        <v>55</v>
      </c>
      <c r="F236" s="19">
        <v>40</v>
      </c>
      <c r="G236" s="19">
        <v>9</v>
      </c>
      <c r="H236" s="19">
        <v>4139</v>
      </c>
      <c r="I236" s="19">
        <v>1203</v>
      </c>
      <c r="J236" s="19">
        <v>79</v>
      </c>
      <c r="K236" s="19">
        <v>676</v>
      </c>
      <c r="L236" s="19">
        <v>390</v>
      </c>
      <c r="M236" s="19">
        <v>364</v>
      </c>
      <c r="N236" s="19" t="s">
        <v>50</v>
      </c>
      <c r="O236" s="19" t="s">
        <v>52</v>
      </c>
      <c r="P236" s="19">
        <v>82</v>
      </c>
      <c r="Q236" s="19">
        <v>170</v>
      </c>
      <c r="R236" s="19">
        <v>15</v>
      </c>
      <c r="S236" s="19">
        <v>1260</v>
      </c>
      <c r="T236" s="19" t="s">
        <v>50</v>
      </c>
    </row>
    <row r="237" spans="1:20" x14ac:dyDescent="0.2">
      <c r="A237" s="19">
        <v>551</v>
      </c>
      <c r="B237" s="19">
        <v>160</v>
      </c>
      <c r="C237" s="19">
        <v>23</v>
      </c>
      <c r="D237" s="19">
        <v>86</v>
      </c>
      <c r="E237" s="19">
        <v>90</v>
      </c>
      <c r="F237" s="19">
        <v>87</v>
      </c>
      <c r="G237" s="19">
        <v>5</v>
      </c>
      <c r="H237" s="19">
        <v>2235</v>
      </c>
      <c r="I237" s="19">
        <v>602</v>
      </c>
      <c r="J237" s="19">
        <v>75</v>
      </c>
      <c r="K237" s="19">
        <v>278</v>
      </c>
      <c r="L237" s="19">
        <v>328</v>
      </c>
      <c r="M237" s="19">
        <v>273</v>
      </c>
      <c r="N237" s="19" t="s">
        <v>50</v>
      </c>
      <c r="O237" s="19" t="s">
        <v>51</v>
      </c>
      <c r="P237" s="19">
        <v>1224</v>
      </c>
      <c r="Q237" s="19">
        <v>115</v>
      </c>
      <c r="R237" s="19">
        <v>11</v>
      </c>
      <c r="S237" s="19" t="s">
        <v>54</v>
      </c>
      <c r="T237" s="19" t="s">
        <v>50</v>
      </c>
    </row>
    <row r="238" spans="1:20" x14ac:dyDescent="0.2">
      <c r="A238" s="19">
        <v>237</v>
      </c>
      <c r="B238" s="19">
        <v>52</v>
      </c>
      <c r="C238" s="19">
        <v>0</v>
      </c>
      <c r="D238" s="19">
        <v>15</v>
      </c>
      <c r="E238" s="19">
        <v>25</v>
      </c>
      <c r="F238" s="19">
        <v>30</v>
      </c>
      <c r="G238" s="19">
        <v>24</v>
      </c>
      <c r="H238" s="19">
        <v>14053</v>
      </c>
      <c r="I238" s="19">
        <v>4256</v>
      </c>
      <c r="J238" s="19">
        <v>160</v>
      </c>
      <c r="K238" s="19">
        <v>2165</v>
      </c>
      <c r="L238" s="19">
        <v>1314</v>
      </c>
      <c r="M238" s="19">
        <v>1566</v>
      </c>
      <c r="N238" s="19" t="s">
        <v>53</v>
      </c>
      <c r="O238" s="19" t="s">
        <v>51</v>
      </c>
      <c r="P238" s="19">
        <v>523</v>
      </c>
      <c r="Q238" s="19">
        <v>43</v>
      </c>
      <c r="R238" s="19">
        <v>6</v>
      </c>
      <c r="S238" s="19">
        <v>750</v>
      </c>
      <c r="T238" s="19" t="s">
        <v>53</v>
      </c>
    </row>
    <row r="239" spans="1:20" x14ac:dyDescent="0.2">
      <c r="A239" s="19">
        <v>236</v>
      </c>
      <c r="B239" s="19">
        <v>56</v>
      </c>
      <c r="C239" s="19">
        <v>6</v>
      </c>
      <c r="D239" s="19">
        <v>41</v>
      </c>
      <c r="E239" s="19">
        <v>19</v>
      </c>
      <c r="F239" s="19">
        <v>21</v>
      </c>
      <c r="G239" s="19">
        <v>5</v>
      </c>
      <c r="H239" s="19">
        <v>1257</v>
      </c>
      <c r="I239" s="19">
        <v>329</v>
      </c>
      <c r="J239" s="19">
        <v>24</v>
      </c>
      <c r="K239" s="19">
        <v>166</v>
      </c>
      <c r="L239" s="19">
        <v>125</v>
      </c>
      <c r="M239" s="19">
        <v>105</v>
      </c>
      <c r="N239" s="19" t="s">
        <v>50</v>
      </c>
      <c r="O239" s="19" t="s">
        <v>52</v>
      </c>
      <c r="P239" s="19">
        <v>172</v>
      </c>
      <c r="Q239" s="19">
        <v>1</v>
      </c>
      <c r="R239" s="19">
        <v>4</v>
      </c>
      <c r="S239" s="19">
        <v>190</v>
      </c>
      <c r="T239" s="19" t="s">
        <v>50</v>
      </c>
    </row>
    <row r="240" spans="1:20" x14ac:dyDescent="0.2">
      <c r="A240" s="19">
        <v>473</v>
      </c>
      <c r="B240" s="19">
        <v>154</v>
      </c>
      <c r="C240" s="19">
        <v>6</v>
      </c>
      <c r="D240" s="19">
        <v>61</v>
      </c>
      <c r="E240" s="19">
        <v>48</v>
      </c>
      <c r="F240" s="19">
        <v>29</v>
      </c>
      <c r="G240" s="19">
        <v>6</v>
      </c>
      <c r="H240" s="19">
        <v>1966</v>
      </c>
      <c r="I240" s="19">
        <v>566</v>
      </c>
      <c r="J240" s="19">
        <v>29</v>
      </c>
      <c r="K240" s="19">
        <v>250</v>
      </c>
      <c r="L240" s="19">
        <v>252</v>
      </c>
      <c r="M240" s="19">
        <v>178</v>
      </c>
      <c r="N240" s="19" t="s">
        <v>50</v>
      </c>
      <c r="O240" s="19" t="s">
        <v>52</v>
      </c>
      <c r="P240" s="19">
        <v>846</v>
      </c>
      <c r="Q240" s="19">
        <v>84</v>
      </c>
      <c r="R240" s="19">
        <v>9</v>
      </c>
      <c r="S240" s="19">
        <v>580</v>
      </c>
      <c r="T240" s="19" t="s">
        <v>50</v>
      </c>
    </row>
    <row r="241" spans="1:20" x14ac:dyDescent="0.2">
      <c r="A241" s="19">
        <v>309</v>
      </c>
      <c r="B241" s="19">
        <v>72</v>
      </c>
      <c r="C241" s="19">
        <v>0</v>
      </c>
      <c r="D241" s="19">
        <v>33</v>
      </c>
      <c r="E241" s="19">
        <v>31</v>
      </c>
      <c r="F241" s="19">
        <v>26</v>
      </c>
      <c r="G241" s="19">
        <v>5</v>
      </c>
      <c r="H241" s="19">
        <v>354</v>
      </c>
      <c r="I241" s="19">
        <v>82</v>
      </c>
      <c r="J241" s="19">
        <v>0</v>
      </c>
      <c r="K241" s="19">
        <v>41</v>
      </c>
      <c r="L241" s="19">
        <v>32</v>
      </c>
      <c r="M241" s="19">
        <v>26</v>
      </c>
      <c r="N241" s="19" t="s">
        <v>53</v>
      </c>
      <c r="O241" s="19" t="s">
        <v>52</v>
      </c>
      <c r="P241" s="19">
        <v>117</v>
      </c>
      <c r="Q241" s="19">
        <v>269</v>
      </c>
      <c r="R241" s="19">
        <v>12</v>
      </c>
      <c r="S241" s="19">
        <v>130</v>
      </c>
      <c r="T241" s="19" t="s">
        <v>53</v>
      </c>
    </row>
    <row r="242" spans="1:20" x14ac:dyDescent="0.2">
      <c r="A242" s="19">
        <v>271</v>
      </c>
      <c r="B242" s="19">
        <v>77</v>
      </c>
      <c r="C242" s="19">
        <v>5</v>
      </c>
      <c r="D242" s="19">
        <v>35</v>
      </c>
      <c r="E242" s="19">
        <v>29</v>
      </c>
      <c r="F242" s="19">
        <v>33</v>
      </c>
      <c r="G242" s="19">
        <v>12</v>
      </c>
      <c r="H242" s="19">
        <v>4933</v>
      </c>
      <c r="I242" s="19">
        <v>1358</v>
      </c>
      <c r="J242" s="19">
        <v>48</v>
      </c>
      <c r="K242" s="19">
        <v>630</v>
      </c>
      <c r="L242" s="19">
        <v>435</v>
      </c>
      <c r="M242" s="19">
        <v>403</v>
      </c>
      <c r="N242" s="19" t="s">
        <v>50</v>
      </c>
      <c r="O242" s="19" t="s">
        <v>51</v>
      </c>
      <c r="P242" s="19">
        <v>62</v>
      </c>
      <c r="Q242" s="19">
        <v>90</v>
      </c>
      <c r="R242" s="19">
        <v>3</v>
      </c>
      <c r="S242" s="19">
        <v>450</v>
      </c>
      <c r="T242" s="19" t="s">
        <v>50</v>
      </c>
    </row>
    <row r="243" spans="1:20" x14ac:dyDescent="0.2">
      <c r="A243" s="19">
        <v>357</v>
      </c>
      <c r="B243" s="19">
        <v>96</v>
      </c>
      <c r="C243" s="19">
        <v>7</v>
      </c>
      <c r="D243" s="19">
        <v>50</v>
      </c>
      <c r="E243" s="19">
        <v>45</v>
      </c>
      <c r="F243" s="19">
        <v>39</v>
      </c>
      <c r="G243" s="19">
        <v>5</v>
      </c>
      <c r="H243" s="19">
        <v>1394</v>
      </c>
      <c r="I243" s="19">
        <v>344</v>
      </c>
      <c r="J243" s="19">
        <v>43</v>
      </c>
      <c r="K243" s="19">
        <v>178</v>
      </c>
      <c r="L243" s="19">
        <v>192</v>
      </c>
      <c r="M243" s="19">
        <v>136</v>
      </c>
      <c r="N243" s="19" t="s">
        <v>50</v>
      </c>
      <c r="O243" s="19" t="s">
        <v>51</v>
      </c>
      <c r="P243" s="19">
        <v>167</v>
      </c>
      <c r="Q243" s="19">
        <v>2</v>
      </c>
      <c r="R243" s="19">
        <v>4</v>
      </c>
      <c r="S243" s="19">
        <v>300</v>
      </c>
      <c r="T243" s="19" t="s">
        <v>50</v>
      </c>
    </row>
    <row r="244" spans="1:20" x14ac:dyDescent="0.2">
      <c r="A244" s="19">
        <v>216</v>
      </c>
      <c r="B244" s="19">
        <v>56</v>
      </c>
      <c r="C244" s="19">
        <v>4</v>
      </c>
      <c r="D244" s="19">
        <v>22</v>
      </c>
      <c r="E244" s="19">
        <v>18</v>
      </c>
      <c r="F244" s="19">
        <v>15</v>
      </c>
      <c r="G244" s="19">
        <v>12</v>
      </c>
      <c r="H244" s="19">
        <v>2796</v>
      </c>
      <c r="I244" s="19">
        <v>665</v>
      </c>
      <c r="J244" s="19">
        <v>43</v>
      </c>
      <c r="K244" s="19">
        <v>266</v>
      </c>
      <c r="L244" s="19">
        <v>304</v>
      </c>
      <c r="M244" s="19">
        <v>198</v>
      </c>
      <c r="N244" s="19" t="s">
        <v>50</v>
      </c>
      <c r="O244" s="19" t="s">
        <v>52</v>
      </c>
      <c r="P244" s="19">
        <v>391</v>
      </c>
      <c r="Q244" s="19">
        <v>44</v>
      </c>
      <c r="R244" s="19">
        <v>4</v>
      </c>
      <c r="S244" s="19">
        <v>250</v>
      </c>
      <c r="T244" s="19" t="s">
        <v>50</v>
      </c>
    </row>
    <row r="245" spans="1:20" x14ac:dyDescent="0.2">
      <c r="A245" s="19">
        <v>256</v>
      </c>
      <c r="B245" s="19">
        <v>70</v>
      </c>
      <c r="C245" s="19">
        <v>13</v>
      </c>
      <c r="D245" s="19">
        <v>42</v>
      </c>
      <c r="E245" s="19">
        <v>36</v>
      </c>
      <c r="F245" s="19">
        <v>44</v>
      </c>
      <c r="G245" s="19">
        <v>16</v>
      </c>
      <c r="H245" s="19">
        <v>7058</v>
      </c>
      <c r="I245" s="19">
        <v>1845</v>
      </c>
      <c r="J245" s="19">
        <v>312</v>
      </c>
      <c r="K245" s="19">
        <v>965</v>
      </c>
      <c r="L245" s="19">
        <v>1128</v>
      </c>
      <c r="M245" s="19">
        <v>990</v>
      </c>
      <c r="N245" s="19" t="s">
        <v>53</v>
      </c>
      <c r="O245" s="19" t="s">
        <v>52</v>
      </c>
      <c r="P245" s="19">
        <v>41</v>
      </c>
      <c r="Q245" s="19">
        <v>118</v>
      </c>
      <c r="R245" s="19">
        <v>8</v>
      </c>
      <c r="S245" s="19">
        <v>1050</v>
      </c>
      <c r="T245" s="19" t="s">
        <v>50</v>
      </c>
    </row>
    <row r="246" spans="1:20" x14ac:dyDescent="0.2">
      <c r="A246" s="19">
        <v>466</v>
      </c>
      <c r="B246" s="19">
        <v>108</v>
      </c>
      <c r="C246" s="19">
        <v>33</v>
      </c>
      <c r="D246" s="19">
        <v>75</v>
      </c>
      <c r="E246" s="19">
        <v>86</v>
      </c>
      <c r="F246" s="19">
        <v>72</v>
      </c>
      <c r="G246" s="19">
        <v>3</v>
      </c>
      <c r="H246" s="19">
        <v>652</v>
      </c>
      <c r="I246" s="19">
        <v>142</v>
      </c>
      <c r="J246" s="19">
        <v>44</v>
      </c>
      <c r="K246" s="19">
        <v>102</v>
      </c>
      <c r="L246" s="19">
        <v>109</v>
      </c>
      <c r="M246" s="19">
        <v>102</v>
      </c>
      <c r="N246" s="19" t="s">
        <v>50</v>
      </c>
      <c r="O246" s="19" t="s">
        <v>52</v>
      </c>
      <c r="P246" s="19">
        <v>286</v>
      </c>
      <c r="Q246" s="19">
        <v>8</v>
      </c>
      <c r="R246" s="19">
        <v>8</v>
      </c>
      <c r="S246" s="19">
        <v>215</v>
      </c>
      <c r="T246" s="19" t="s">
        <v>50</v>
      </c>
    </row>
    <row r="247" spans="1:20" x14ac:dyDescent="0.2">
      <c r="A247" s="19">
        <v>327</v>
      </c>
      <c r="B247" s="19">
        <v>68</v>
      </c>
      <c r="C247" s="19">
        <v>13</v>
      </c>
      <c r="D247" s="19">
        <v>42</v>
      </c>
      <c r="E247" s="19">
        <v>29</v>
      </c>
      <c r="F247" s="19">
        <v>45</v>
      </c>
      <c r="G247" s="19">
        <v>18</v>
      </c>
      <c r="H247" s="19">
        <v>3949</v>
      </c>
      <c r="I247" s="19">
        <v>939</v>
      </c>
      <c r="J247" s="19">
        <v>78</v>
      </c>
      <c r="K247" s="19">
        <v>438</v>
      </c>
      <c r="L247" s="19">
        <v>380</v>
      </c>
      <c r="M247" s="19">
        <v>466</v>
      </c>
      <c r="N247" s="19" t="s">
        <v>50</v>
      </c>
      <c r="O247" s="19" t="s">
        <v>52</v>
      </c>
      <c r="P247" s="19">
        <v>659</v>
      </c>
      <c r="Q247" s="19">
        <v>53</v>
      </c>
      <c r="R247" s="19">
        <v>7</v>
      </c>
      <c r="S247" s="19">
        <v>400</v>
      </c>
      <c r="T247" s="19" t="s">
        <v>50</v>
      </c>
    </row>
    <row r="248" spans="1:20" x14ac:dyDescent="0.2">
      <c r="A248" s="19">
        <v>462</v>
      </c>
      <c r="B248" s="19">
        <v>119</v>
      </c>
      <c r="C248" s="19">
        <v>16</v>
      </c>
      <c r="D248" s="19">
        <v>49</v>
      </c>
      <c r="E248" s="19">
        <v>65</v>
      </c>
      <c r="F248" s="19">
        <v>37</v>
      </c>
      <c r="G248" s="19">
        <v>7</v>
      </c>
      <c r="H248" s="19">
        <v>2131</v>
      </c>
      <c r="I248" s="19">
        <v>583</v>
      </c>
      <c r="J248" s="19">
        <v>69</v>
      </c>
      <c r="K248" s="19">
        <v>244</v>
      </c>
      <c r="L248" s="19">
        <v>288</v>
      </c>
      <c r="M248" s="19">
        <v>150</v>
      </c>
      <c r="N248" s="19" t="s">
        <v>50</v>
      </c>
      <c r="O248" s="19" t="s">
        <v>52</v>
      </c>
      <c r="P248" s="19">
        <v>866</v>
      </c>
      <c r="Q248" s="19">
        <v>65</v>
      </c>
      <c r="R248" s="19">
        <v>6</v>
      </c>
      <c r="S248" s="19" t="s">
        <v>54</v>
      </c>
      <c r="T248" s="19" t="s">
        <v>50</v>
      </c>
    </row>
    <row r="249" spans="1:20" x14ac:dyDescent="0.2">
      <c r="A249" s="19">
        <v>341</v>
      </c>
      <c r="B249" s="19">
        <v>110</v>
      </c>
      <c r="C249" s="19">
        <v>9</v>
      </c>
      <c r="D249" s="19">
        <v>45</v>
      </c>
      <c r="E249" s="19">
        <v>49</v>
      </c>
      <c r="F249" s="19">
        <v>46</v>
      </c>
      <c r="G249" s="19">
        <v>9</v>
      </c>
      <c r="H249" s="19">
        <v>2331</v>
      </c>
      <c r="I249" s="19">
        <v>658</v>
      </c>
      <c r="J249" s="19">
        <v>50</v>
      </c>
      <c r="K249" s="19">
        <v>249</v>
      </c>
      <c r="L249" s="19">
        <v>322</v>
      </c>
      <c r="M249" s="19">
        <v>274</v>
      </c>
      <c r="N249" s="19" t="s">
        <v>50</v>
      </c>
      <c r="O249" s="19" t="s">
        <v>52</v>
      </c>
      <c r="P249" s="19">
        <v>251</v>
      </c>
      <c r="Q249" s="19">
        <v>9</v>
      </c>
      <c r="R249" s="19">
        <v>4</v>
      </c>
      <c r="S249" s="19">
        <v>560</v>
      </c>
      <c r="T249" s="19" t="s">
        <v>50</v>
      </c>
    </row>
    <row r="250" spans="1:20" x14ac:dyDescent="0.2">
      <c r="A250" s="19">
        <v>608</v>
      </c>
      <c r="B250" s="19">
        <v>160</v>
      </c>
      <c r="C250" s="19">
        <v>28</v>
      </c>
      <c r="D250" s="19">
        <v>130</v>
      </c>
      <c r="E250" s="19">
        <v>74</v>
      </c>
      <c r="F250" s="19">
        <v>89</v>
      </c>
      <c r="G250" s="19">
        <v>8</v>
      </c>
      <c r="H250" s="19">
        <v>4071</v>
      </c>
      <c r="I250" s="19">
        <v>1182</v>
      </c>
      <c r="J250" s="19">
        <v>103</v>
      </c>
      <c r="K250" s="19">
        <v>862</v>
      </c>
      <c r="L250" s="19">
        <v>417</v>
      </c>
      <c r="M250" s="19">
        <v>708</v>
      </c>
      <c r="N250" s="19" t="s">
        <v>50</v>
      </c>
      <c r="O250" s="19" t="s">
        <v>52</v>
      </c>
      <c r="P250" s="19">
        <v>426</v>
      </c>
      <c r="Q250" s="19">
        <v>4</v>
      </c>
      <c r="R250" s="19">
        <v>6</v>
      </c>
      <c r="S250" s="19">
        <v>1670</v>
      </c>
      <c r="T250" s="19" t="s">
        <v>50</v>
      </c>
    </row>
    <row r="251" spans="1:20" x14ac:dyDescent="0.2">
      <c r="A251" s="19">
        <v>419</v>
      </c>
      <c r="B251" s="19">
        <v>101</v>
      </c>
      <c r="C251" s="19">
        <v>18</v>
      </c>
      <c r="D251" s="19">
        <v>65</v>
      </c>
      <c r="E251" s="19">
        <v>58</v>
      </c>
      <c r="F251" s="19">
        <v>92</v>
      </c>
      <c r="G251" s="19">
        <v>20</v>
      </c>
      <c r="H251" s="19">
        <v>9528</v>
      </c>
      <c r="I251" s="19">
        <v>2510</v>
      </c>
      <c r="J251" s="19">
        <v>548</v>
      </c>
      <c r="K251" s="19">
        <v>1509</v>
      </c>
      <c r="L251" s="19">
        <v>1659</v>
      </c>
      <c r="M251" s="19">
        <v>1342</v>
      </c>
      <c r="N251" s="19" t="s">
        <v>50</v>
      </c>
      <c r="O251" s="19" t="s">
        <v>51</v>
      </c>
      <c r="P251" s="19">
        <v>0</v>
      </c>
      <c r="Q251" s="19">
        <v>0</v>
      </c>
      <c r="R251" s="19">
        <v>0</v>
      </c>
      <c r="S251" s="19">
        <v>487.5</v>
      </c>
      <c r="T251" s="19" t="s">
        <v>50</v>
      </c>
    </row>
    <row r="252" spans="1:20" x14ac:dyDescent="0.2">
      <c r="A252" s="19">
        <v>33</v>
      </c>
      <c r="B252" s="19">
        <v>6</v>
      </c>
      <c r="C252" s="19">
        <v>0</v>
      </c>
      <c r="D252" s="19">
        <v>2</v>
      </c>
      <c r="E252" s="19">
        <v>4</v>
      </c>
      <c r="F252" s="19">
        <v>7</v>
      </c>
      <c r="G252" s="19">
        <v>1</v>
      </c>
      <c r="H252" s="19">
        <v>33</v>
      </c>
      <c r="I252" s="19">
        <v>6</v>
      </c>
      <c r="J252" s="19">
        <v>0</v>
      </c>
      <c r="K252" s="19">
        <v>2</v>
      </c>
      <c r="L252" s="19">
        <v>4</v>
      </c>
      <c r="M252" s="19">
        <v>7</v>
      </c>
      <c r="N252" s="19" t="s">
        <v>50</v>
      </c>
      <c r="O252" s="19" t="s">
        <v>51</v>
      </c>
      <c r="P252" s="19">
        <v>205</v>
      </c>
      <c r="Q252" s="19">
        <v>5</v>
      </c>
      <c r="R252" s="19">
        <v>4</v>
      </c>
      <c r="S252" s="19" t="s">
        <v>54</v>
      </c>
      <c r="T252" s="19" t="s">
        <v>50</v>
      </c>
    </row>
    <row r="253" spans="1:20" x14ac:dyDescent="0.2">
      <c r="A253" s="19">
        <v>376</v>
      </c>
      <c r="B253" s="19">
        <v>82</v>
      </c>
      <c r="C253" s="19">
        <v>21</v>
      </c>
      <c r="D253" s="19">
        <v>42</v>
      </c>
      <c r="E253" s="19">
        <v>60</v>
      </c>
      <c r="F253" s="19">
        <v>35</v>
      </c>
      <c r="G253" s="19">
        <v>5</v>
      </c>
      <c r="H253" s="19">
        <v>1770</v>
      </c>
      <c r="I253" s="19">
        <v>408</v>
      </c>
      <c r="J253" s="19">
        <v>115</v>
      </c>
      <c r="K253" s="19">
        <v>238</v>
      </c>
      <c r="L253" s="19">
        <v>299</v>
      </c>
      <c r="M253" s="19">
        <v>157</v>
      </c>
      <c r="N253" s="19" t="s">
        <v>50</v>
      </c>
      <c r="O253" s="19" t="s">
        <v>51</v>
      </c>
      <c r="P253" s="19">
        <v>0</v>
      </c>
      <c r="Q253" s="19">
        <v>0</v>
      </c>
      <c r="R253" s="19">
        <v>0</v>
      </c>
      <c r="S253" s="19">
        <v>425</v>
      </c>
      <c r="T253" s="19" t="s">
        <v>50</v>
      </c>
    </row>
    <row r="254" spans="1:20" x14ac:dyDescent="0.2">
      <c r="A254" s="19">
        <v>486</v>
      </c>
      <c r="B254" s="19">
        <v>145</v>
      </c>
      <c r="C254" s="19">
        <v>11</v>
      </c>
      <c r="D254" s="19">
        <v>51</v>
      </c>
      <c r="E254" s="19">
        <v>76</v>
      </c>
      <c r="F254" s="19">
        <v>40</v>
      </c>
      <c r="G254" s="19">
        <v>11</v>
      </c>
      <c r="H254" s="19">
        <v>3967</v>
      </c>
      <c r="I254" s="19">
        <v>1102</v>
      </c>
      <c r="J254" s="19">
        <v>67</v>
      </c>
      <c r="K254" s="19">
        <v>410</v>
      </c>
      <c r="L254" s="19">
        <v>497</v>
      </c>
      <c r="M254" s="19">
        <v>284</v>
      </c>
      <c r="N254" s="19" t="s">
        <v>53</v>
      </c>
      <c r="O254" s="19" t="s">
        <v>52</v>
      </c>
      <c r="P254" s="19">
        <v>88</v>
      </c>
      <c r="Q254" s="19">
        <v>204</v>
      </c>
      <c r="R254" s="19">
        <v>16</v>
      </c>
      <c r="S254" s="19">
        <v>500</v>
      </c>
      <c r="T254" s="19" t="s">
        <v>50</v>
      </c>
    </row>
    <row r="255" spans="1:20" x14ac:dyDescent="0.2">
      <c r="A255" s="19">
        <v>186</v>
      </c>
      <c r="B255" s="19">
        <v>44</v>
      </c>
      <c r="C255" s="19">
        <v>7</v>
      </c>
      <c r="D255" s="19">
        <v>28</v>
      </c>
      <c r="E255" s="19">
        <v>16</v>
      </c>
      <c r="F255" s="19">
        <v>11</v>
      </c>
      <c r="G255" s="19">
        <v>1</v>
      </c>
      <c r="H255" s="19">
        <v>186</v>
      </c>
      <c r="I255" s="19">
        <v>44</v>
      </c>
      <c r="J255" s="19">
        <v>7</v>
      </c>
      <c r="K255" s="19">
        <v>28</v>
      </c>
      <c r="L255" s="19">
        <v>16</v>
      </c>
      <c r="M255" s="19">
        <v>11</v>
      </c>
      <c r="N255" s="19" t="s">
        <v>53</v>
      </c>
      <c r="O255" s="19" t="s">
        <v>51</v>
      </c>
      <c r="P255" s="19">
        <v>99</v>
      </c>
      <c r="Q255" s="19">
        <v>3</v>
      </c>
      <c r="R255" s="19">
        <v>1</v>
      </c>
      <c r="S255" s="19" t="s">
        <v>54</v>
      </c>
      <c r="T255" s="19" t="s">
        <v>53</v>
      </c>
    </row>
    <row r="256" spans="1:20" x14ac:dyDescent="0.2">
      <c r="A256" s="19">
        <v>307</v>
      </c>
      <c r="B256" s="19">
        <v>80</v>
      </c>
      <c r="C256" s="19">
        <v>1</v>
      </c>
      <c r="D256" s="19">
        <v>42</v>
      </c>
      <c r="E256" s="19">
        <v>36</v>
      </c>
      <c r="F256" s="19">
        <v>29</v>
      </c>
      <c r="G256" s="19">
        <v>7</v>
      </c>
      <c r="H256" s="19">
        <v>2421</v>
      </c>
      <c r="I256" s="19">
        <v>656</v>
      </c>
      <c r="J256" s="19">
        <v>18</v>
      </c>
      <c r="K256" s="19">
        <v>379</v>
      </c>
      <c r="L256" s="19">
        <v>198</v>
      </c>
      <c r="M256" s="19">
        <v>184</v>
      </c>
      <c r="N256" s="19" t="s">
        <v>50</v>
      </c>
      <c r="O256" s="19" t="s">
        <v>51</v>
      </c>
      <c r="P256" s="19">
        <v>145</v>
      </c>
      <c r="Q256" s="19">
        <v>2</v>
      </c>
      <c r="R256" s="19">
        <v>2</v>
      </c>
      <c r="S256" s="19" t="s">
        <v>54</v>
      </c>
      <c r="T256" s="19" t="s">
        <v>50</v>
      </c>
    </row>
    <row r="257" spans="1:20" x14ac:dyDescent="0.2">
      <c r="A257" s="19">
        <v>246</v>
      </c>
      <c r="B257" s="19">
        <v>76</v>
      </c>
      <c r="C257" s="19">
        <v>5</v>
      </c>
      <c r="D257" s="19">
        <v>35</v>
      </c>
      <c r="E257" s="19">
        <v>39</v>
      </c>
      <c r="F257" s="19">
        <v>13</v>
      </c>
      <c r="G257" s="19">
        <v>6</v>
      </c>
      <c r="H257" s="19">
        <v>912</v>
      </c>
      <c r="I257" s="19">
        <v>234</v>
      </c>
      <c r="J257" s="19">
        <v>12</v>
      </c>
      <c r="K257" s="19">
        <v>102</v>
      </c>
      <c r="L257" s="19">
        <v>96</v>
      </c>
      <c r="M257" s="19">
        <v>80</v>
      </c>
      <c r="N257" s="19" t="s">
        <v>50</v>
      </c>
      <c r="O257" s="19" t="s">
        <v>52</v>
      </c>
      <c r="P257" s="19">
        <v>44</v>
      </c>
      <c r="Q257" s="19">
        <v>0</v>
      </c>
      <c r="R257" s="19">
        <v>1</v>
      </c>
      <c r="S257" s="19">
        <v>250</v>
      </c>
      <c r="T257" s="19" t="s">
        <v>50</v>
      </c>
    </row>
    <row r="258" spans="1:20" x14ac:dyDescent="0.2">
      <c r="A258" s="19">
        <v>205</v>
      </c>
      <c r="B258" s="19">
        <v>52</v>
      </c>
      <c r="C258" s="19">
        <v>8</v>
      </c>
      <c r="D258" s="19">
        <v>31</v>
      </c>
      <c r="E258" s="19">
        <v>27</v>
      </c>
      <c r="F258" s="19">
        <v>17</v>
      </c>
      <c r="G258" s="19">
        <v>12</v>
      </c>
      <c r="H258" s="19">
        <v>5134</v>
      </c>
      <c r="I258" s="19">
        <v>1323</v>
      </c>
      <c r="J258" s="19">
        <v>56</v>
      </c>
      <c r="K258" s="19">
        <v>643</v>
      </c>
      <c r="L258" s="19">
        <v>445</v>
      </c>
      <c r="M258" s="19">
        <v>459</v>
      </c>
      <c r="N258" s="19" t="s">
        <v>50</v>
      </c>
      <c r="O258" s="19" t="s">
        <v>52</v>
      </c>
      <c r="P258" s="19">
        <v>155</v>
      </c>
      <c r="Q258" s="19">
        <v>3</v>
      </c>
      <c r="R258" s="19">
        <v>2</v>
      </c>
      <c r="S258" s="19">
        <v>400</v>
      </c>
      <c r="T258" s="19" t="s">
        <v>50</v>
      </c>
    </row>
    <row r="259" spans="1:20" x14ac:dyDescent="0.2">
      <c r="A259" s="19">
        <v>348</v>
      </c>
      <c r="B259" s="19">
        <v>90</v>
      </c>
      <c r="C259" s="19">
        <v>11</v>
      </c>
      <c r="D259" s="19">
        <v>50</v>
      </c>
      <c r="E259" s="19">
        <v>45</v>
      </c>
      <c r="F259" s="19">
        <v>43</v>
      </c>
      <c r="G259" s="19">
        <v>10</v>
      </c>
      <c r="H259" s="19">
        <v>2288</v>
      </c>
      <c r="I259" s="19">
        <v>614</v>
      </c>
      <c r="J259" s="19">
        <v>43</v>
      </c>
      <c r="K259" s="19">
        <v>295</v>
      </c>
      <c r="L259" s="19">
        <v>273</v>
      </c>
      <c r="M259" s="19">
        <v>269</v>
      </c>
      <c r="N259" s="19" t="s">
        <v>50</v>
      </c>
      <c r="O259" s="19" t="s">
        <v>52</v>
      </c>
      <c r="P259" s="19">
        <v>60</v>
      </c>
      <c r="Q259" s="19">
        <v>176</v>
      </c>
      <c r="R259" s="19">
        <v>6</v>
      </c>
      <c r="S259" s="19">
        <v>450</v>
      </c>
      <c r="T259" s="19" t="s">
        <v>50</v>
      </c>
    </row>
    <row r="260" spans="1:20" x14ac:dyDescent="0.2">
      <c r="A260" s="19">
        <v>523</v>
      </c>
      <c r="B260" s="19">
        <v>135</v>
      </c>
      <c r="C260" s="19">
        <v>8</v>
      </c>
      <c r="D260" s="19">
        <v>52</v>
      </c>
      <c r="E260" s="19">
        <v>44</v>
      </c>
      <c r="F260" s="19">
        <v>52</v>
      </c>
      <c r="G260" s="19">
        <v>9</v>
      </c>
      <c r="H260" s="19">
        <v>3368</v>
      </c>
      <c r="I260" s="19">
        <v>895</v>
      </c>
      <c r="J260" s="19">
        <v>39</v>
      </c>
      <c r="K260" s="19">
        <v>377</v>
      </c>
      <c r="L260" s="19">
        <v>284</v>
      </c>
      <c r="M260" s="19">
        <v>296</v>
      </c>
      <c r="N260" s="19" t="s">
        <v>53</v>
      </c>
      <c r="O260" s="19" t="s">
        <v>51</v>
      </c>
      <c r="P260" s="19">
        <v>367</v>
      </c>
      <c r="Q260" s="19">
        <v>475</v>
      </c>
      <c r="R260" s="19">
        <v>19</v>
      </c>
      <c r="S260" s="19">
        <v>750</v>
      </c>
      <c r="T260" s="19" t="s">
        <v>53</v>
      </c>
    </row>
    <row r="261" spans="1:20" x14ac:dyDescent="0.2">
      <c r="A261" s="19">
        <v>312</v>
      </c>
      <c r="B261" s="19">
        <v>68</v>
      </c>
      <c r="C261" s="19">
        <v>2</v>
      </c>
      <c r="D261" s="19">
        <v>32</v>
      </c>
      <c r="E261" s="19">
        <v>22</v>
      </c>
      <c r="F261" s="19">
        <v>24</v>
      </c>
      <c r="G261" s="19">
        <v>1</v>
      </c>
      <c r="H261" s="19">
        <v>312</v>
      </c>
      <c r="I261" s="19">
        <v>68</v>
      </c>
      <c r="J261" s="19">
        <v>2</v>
      </c>
      <c r="K261" s="19">
        <v>32</v>
      </c>
      <c r="L261" s="19">
        <v>22</v>
      </c>
      <c r="M261" s="19">
        <v>24</v>
      </c>
      <c r="N261" s="19" t="s">
        <v>50</v>
      </c>
      <c r="O261" s="19" t="s">
        <v>52</v>
      </c>
      <c r="P261" s="19">
        <v>86</v>
      </c>
      <c r="Q261" s="19">
        <v>150</v>
      </c>
      <c r="R261" s="19">
        <v>15</v>
      </c>
      <c r="S261" s="19">
        <v>70</v>
      </c>
      <c r="T261" s="19" t="s">
        <v>50</v>
      </c>
    </row>
    <row r="262" spans="1:20" x14ac:dyDescent="0.2">
      <c r="A262" s="19">
        <v>496</v>
      </c>
      <c r="B262" s="19">
        <v>119</v>
      </c>
      <c r="C262" s="19">
        <v>8</v>
      </c>
      <c r="D262" s="19">
        <v>57</v>
      </c>
      <c r="E262" s="19">
        <v>33</v>
      </c>
      <c r="F262" s="19">
        <v>21</v>
      </c>
      <c r="G262" s="19">
        <v>7</v>
      </c>
      <c r="H262" s="19">
        <v>3358</v>
      </c>
      <c r="I262" s="19">
        <v>882</v>
      </c>
      <c r="J262" s="19">
        <v>36</v>
      </c>
      <c r="K262" s="19">
        <v>365</v>
      </c>
      <c r="L262" s="19">
        <v>280</v>
      </c>
      <c r="M262" s="19">
        <v>165</v>
      </c>
      <c r="N262" s="19" t="s">
        <v>53</v>
      </c>
      <c r="O262" s="19" t="s">
        <v>51</v>
      </c>
      <c r="P262" s="19">
        <v>155</v>
      </c>
      <c r="Q262" s="19">
        <v>371</v>
      </c>
      <c r="R262" s="19">
        <v>29</v>
      </c>
      <c r="S262" s="19">
        <v>875</v>
      </c>
      <c r="T262" s="19" t="s">
        <v>53</v>
      </c>
    </row>
    <row r="263" spans="1:20" x14ac:dyDescent="0.2">
      <c r="A263" s="19">
        <v>126</v>
      </c>
      <c r="B263" s="19">
        <v>27</v>
      </c>
      <c r="C263" s="19">
        <v>3</v>
      </c>
      <c r="D263" s="19">
        <v>8</v>
      </c>
      <c r="E263" s="19">
        <v>10</v>
      </c>
      <c r="F263" s="19">
        <v>5</v>
      </c>
      <c r="G263" s="19">
        <v>4</v>
      </c>
      <c r="H263" s="19">
        <v>239</v>
      </c>
      <c r="I263" s="19">
        <v>49</v>
      </c>
      <c r="J263" s="19">
        <v>3</v>
      </c>
      <c r="K263" s="19">
        <v>16</v>
      </c>
      <c r="L263" s="19">
        <v>13</v>
      </c>
      <c r="M263" s="19">
        <v>14</v>
      </c>
      <c r="N263" s="19" t="s">
        <v>53</v>
      </c>
      <c r="O263" s="19" t="s">
        <v>52</v>
      </c>
      <c r="P263" s="19">
        <v>190</v>
      </c>
      <c r="Q263" s="19">
        <v>2</v>
      </c>
      <c r="R263" s="19">
        <v>9</v>
      </c>
      <c r="S263" s="19">
        <v>190</v>
      </c>
      <c r="T263" s="19" t="s">
        <v>53</v>
      </c>
    </row>
    <row r="264" spans="1:20" x14ac:dyDescent="0.2">
      <c r="A264" s="19">
        <v>275</v>
      </c>
      <c r="B264" s="19">
        <v>68</v>
      </c>
      <c r="C264" s="19">
        <v>5</v>
      </c>
      <c r="D264" s="19">
        <v>42</v>
      </c>
      <c r="E264" s="19">
        <v>42</v>
      </c>
      <c r="F264" s="19">
        <v>61</v>
      </c>
      <c r="G264" s="19">
        <v>6</v>
      </c>
      <c r="H264" s="19">
        <v>961</v>
      </c>
      <c r="I264" s="19">
        <v>238</v>
      </c>
      <c r="J264" s="19">
        <v>16</v>
      </c>
      <c r="K264" s="19">
        <v>128</v>
      </c>
      <c r="L264" s="19">
        <v>104</v>
      </c>
      <c r="M264" s="19">
        <v>172</v>
      </c>
      <c r="N264" s="19" t="s">
        <v>53</v>
      </c>
      <c r="O264" s="19" t="s">
        <v>52</v>
      </c>
      <c r="P264" s="19">
        <v>181</v>
      </c>
      <c r="Q264" s="19">
        <v>3</v>
      </c>
      <c r="R264" s="19">
        <v>2</v>
      </c>
      <c r="S264" s="19">
        <v>191</v>
      </c>
      <c r="T264" s="19" t="s">
        <v>53</v>
      </c>
    </row>
    <row r="265" spans="1:20" x14ac:dyDescent="0.2">
      <c r="A265" s="19">
        <v>627</v>
      </c>
      <c r="B265" s="19">
        <v>178</v>
      </c>
      <c r="C265" s="19">
        <v>14</v>
      </c>
      <c r="D265" s="19">
        <v>68</v>
      </c>
      <c r="E265" s="19">
        <v>76</v>
      </c>
      <c r="F265" s="19">
        <v>46</v>
      </c>
      <c r="G265" s="19">
        <v>6</v>
      </c>
      <c r="H265" s="19">
        <v>3146</v>
      </c>
      <c r="I265" s="19">
        <v>902</v>
      </c>
      <c r="J265" s="19">
        <v>74</v>
      </c>
      <c r="K265" s="19">
        <v>494</v>
      </c>
      <c r="L265" s="19">
        <v>345</v>
      </c>
      <c r="M265" s="19">
        <v>242</v>
      </c>
      <c r="N265" s="19" t="s">
        <v>53</v>
      </c>
      <c r="O265" s="19" t="s">
        <v>52</v>
      </c>
      <c r="P265" s="19">
        <v>309</v>
      </c>
      <c r="Q265" s="19">
        <v>492</v>
      </c>
      <c r="R265" s="19">
        <v>5</v>
      </c>
      <c r="S265" s="19">
        <v>740</v>
      </c>
      <c r="T265" s="19" t="s">
        <v>53</v>
      </c>
    </row>
    <row r="266" spans="1:20" x14ac:dyDescent="0.2">
      <c r="A266" s="19">
        <v>394</v>
      </c>
      <c r="B266" s="19">
        <v>86</v>
      </c>
      <c r="C266" s="19">
        <v>1</v>
      </c>
      <c r="D266" s="19">
        <v>38</v>
      </c>
      <c r="E266" s="19">
        <v>28</v>
      </c>
      <c r="F266" s="19">
        <v>36</v>
      </c>
      <c r="G266" s="19">
        <v>4</v>
      </c>
      <c r="H266" s="19">
        <v>1089</v>
      </c>
      <c r="I266" s="19">
        <v>267</v>
      </c>
      <c r="J266" s="19">
        <v>3</v>
      </c>
      <c r="K266" s="19">
        <v>94</v>
      </c>
      <c r="L266" s="19">
        <v>71</v>
      </c>
      <c r="M266" s="19">
        <v>76</v>
      </c>
      <c r="N266" s="19" t="s">
        <v>53</v>
      </c>
      <c r="O266" s="19" t="s">
        <v>52</v>
      </c>
      <c r="P266" s="19">
        <v>203</v>
      </c>
      <c r="Q266" s="19">
        <v>369</v>
      </c>
      <c r="R266" s="19">
        <v>16</v>
      </c>
      <c r="S266" s="19">
        <v>250</v>
      </c>
      <c r="T266" s="19" t="s">
        <v>53</v>
      </c>
    </row>
    <row r="267" spans="1:20" x14ac:dyDescent="0.2">
      <c r="A267" s="19">
        <v>208</v>
      </c>
      <c r="B267" s="19">
        <v>57</v>
      </c>
      <c r="C267" s="19">
        <v>8</v>
      </c>
      <c r="D267" s="19">
        <v>32</v>
      </c>
      <c r="E267" s="19">
        <v>25</v>
      </c>
      <c r="F267" s="19">
        <v>18</v>
      </c>
      <c r="G267" s="19">
        <v>3</v>
      </c>
      <c r="H267" s="19">
        <v>653</v>
      </c>
      <c r="I267" s="19">
        <v>170</v>
      </c>
      <c r="J267" s="19">
        <v>17</v>
      </c>
      <c r="K267" s="19">
        <v>98</v>
      </c>
      <c r="L267" s="19">
        <v>54</v>
      </c>
      <c r="M267" s="19">
        <v>62</v>
      </c>
      <c r="N267" s="19" t="s">
        <v>53</v>
      </c>
      <c r="O267" s="19" t="s">
        <v>52</v>
      </c>
      <c r="P267" s="19">
        <v>42</v>
      </c>
      <c r="Q267" s="19">
        <v>94</v>
      </c>
      <c r="R267" s="19">
        <v>13</v>
      </c>
      <c r="S267" s="19">
        <v>140</v>
      </c>
      <c r="T267" s="19" t="s">
        <v>53</v>
      </c>
    </row>
    <row r="268" spans="1:20" x14ac:dyDescent="0.2">
      <c r="A268" s="19">
        <v>382</v>
      </c>
      <c r="B268" s="19">
        <v>101</v>
      </c>
      <c r="C268" s="19">
        <v>16</v>
      </c>
      <c r="D268" s="19">
        <v>50</v>
      </c>
      <c r="E268" s="19">
        <v>55</v>
      </c>
      <c r="F268" s="19">
        <v>22</v>
      </c>
      <c r="G268" s="19">
        <v>1</v>
      </c>
      <c r="H268" s="19">
        <v>382</v>
      </c>
      <c r="I268" s="19">
        <v>101</v>
      </c>
      <c r="J268" s="19">
        <v>16</v>
      </c>
      <c r="K268" s="19">
        <v>50</v>
      </c>
      <c r="L268" s="19">
        <v>55</v>
      </c>
      <c r="M268" s="19">
        <v>22</v>
      </c>
      <c r="N268" s="19" t="s">
        <v>50</v>
      </c>
      <c r="O268" s="19" t="s">
        <v>51</v>
      </c>
      <c r="P268" s="19">
        <v>200</v>
      </c>
      <c r="Q268" s="19">
        <v>7</v>
      </c>
      <c r="R268" s="19">
        <v>6</v>
      </c>
      <c r="S268" s="19">
        <v>97.5</v>
      </c>
      <c r="T268" s="19" t="s">
        <v>50</v>
      </c>
    </row>
    <row r="269" spans="1:20" x14ac:dyDescent="0.2">
      <c r="A269" s="19">
        <v>459</v>
      </c>
      <c r="B269" s="19">
        <v>113</v>
      </c>
      <c r="C269" s="19">
        <v>20</v>
      </c>
      <c r="D269" s="19">
        <v>59</v>
      </c>
      <c r="E269" s="19">
        <v>57</v>
      </c>
      <c r="F269" s="19">
        <v>68</v>
      </c>
      <c r="G269" s="19">
        <v>12</v>
      </c>
      <c r="H269" s="19">
        <v>5348</v>
      </c>
      <c r="I269" s="19">
        <v>1369</v>
      </c>
      <c r="J269" s="19">
        <v>155</v>
      </c>
      <c r="K269" s="19">
        <v>713</v>
      </c>
      <c r="L269" s="19">
        <v>660</v>
      </c>
      <c r="M269" s="19">
        <v>735</v>
      </c>
      <c r="N269" s="19" t="s">
        <v>50</v>
      </c>
      <c r="O269" s="19" t="s">
        <v>51</v>
      </c>
      <c r="P269" s="19">
        <v>0</v>
      </c>
      <c r="Q269" s="19">
        <v>0</v>
      </c>
      <c r="R269" s="19">
        <v>0</v>
      </c>
      <c r="S269" s="19">
        <v>740</v>
      </c>
      <c r="T269" s="19" t="s">
        <v>50</v>
      </c>
    </row>
    <row r="270" spans="1:20" x14ac:dyDescent="0.2">
      <c r="A270" s="19">
        <v>549</v>
      </c>
      <c r="B270" s="19">
        <v>149</v>
      </c>
      <c r="C270" s="19">
        <v>7</v>
      </c>
      <c r="D270" s="19">
        <v>73</v>
      </c>
      <c r="E270" s="19">
        <v>47</v>
      </c>
      <c r="F270" s="19">
        <v>42</v>
      </c>
      <c r="G270" s="19">
        <v>1</v>
      </c>
      <c r="H270" s="19">
        <v>549</v>
      </c>
      <c r="I270" s="19">
        <v>149</v>
      </c>
      <c r="J270" s="19">
        <v>7</v>
      </c>
      <c r="K270" s="19">
        <v>73</v>
      </c>
      <c r="L270" s="19">
        <v>47</v>
      </c>
      <c r="M270" s="19">
        <v>42</v>
      </c>
      <c r="N270" s="19" t="s">
        <v>53</v>
      </c>
      <c r="O270" s="19" t="s">
        <v>51</v>
      </c>
      <c r="P270" s="19">
        <v>255</v>
      </c>
      <c r="Q270" s="19">
        <v>450</v>
      </c>
      <c r="R270" s="19">
        <v>17</v>
      </c>
      <c r="S270" s="19">
        <v>140</v>
      </c>
      <c r="T270" s="19" t="s">
        <v>53</v>
      </c>
    </row>
    <row r="271" spans="1:20" x14ac:dyDescent="0.2">
      <c r="A271" s="19">
        <v>288</v>
      </c>
      <c r="B271" s="19">
        <v>63</v>
      </c>
      <c r="C271" s="19">
        <v>3</v>
      </c>
      <c r="D271" s="19">
        <v>25</v>
      </c>
      <c r="E271" s="19">
        <v>33</v>
      </c>
      <c r="F271" s="19">
        <v>16</v>
      </c>
      <c r="G271" s="19">
        <v>10</v>
      </c>
      <c r="H271" s="19">
        <v>2682</v>
      </c>
      <c r="I271" s="19">
        <v>667</v>
      </c>
      <c r="J271" s="19">
        <v>38</v>
      </c>
      <c r="K271" s="19">
        <v>315</v>
      </c>
      <c r="L271" s="19">
        <v>259</v>
      </c>
      <c r="M271" s="19">
        <v>204</v>
      </c>
      <c r="N271" s="19" t="s">
        <v>50</v>
      </c>
      <c r="O271" s="19" t="s">
        <v>51</v>
      </c>
      <c r="P271" s="19">
        <v>135</v>
      </c>
      <c r="Q271" s="19">
        <v>257</v>
      </c>
      <c r="R271" s="19">
        <v>7</v>
      </c>
      <c r="S271" s="19">
        <v>341.66699999999997</v>
      </c>
      <c r="T271" s="19" t="s">
        <v>50</v>
      </c>
    </row>
    <row r="272" spans="1:20" x14ac:dyDescent="0.2">
      <c r="A272" s="19">
        <v>303</v>
      </c>
      <c r="B272" s="19">
        <v>84</v>
      </c>
      <c r="C272" s="19">
        <v>4</v>
      </c>
      <c r="D272" s="19">
        <v>35</v>
      </c>
      <c r="E272" s="19">
        <v>32</v>
      </c>
      <c r="F272" s="19">
        <v>23</v>
      </c>
      <c r="G272" s="19">
        <v>2</v>
      </c>
      <c r="H272" s="19">
        <v>312</v>
      </c>
      <c r="I272" s="19">
        <v>87</v>
      </c>
      <c r="J272" s="19">
        <v>4</v>
      </c>
      <c r="K272" s="19">
        <v>39</v>
      </c>
      <c r="L272" s="19">
        <v>32</v>
      </c>
      <c r="M272" s="19">
        <v>23</v>
      </c>
      <c r="N272" s="19" t="s">
        <v>53</v>
      </c>
      <c r="O272" s="19" t="s">
        <v>51</v>
      </c>
      <c r="P272" s="19">
        <v>179</v>
      </c>
      <c r="Q272" s="19">
        <v>5</v>
      </c>
      <c r="R272" s="19">
        <v>3</v>
      </c>
      <c r="S272" s="19" t="s">
        <v>54</v>
      </c>
      <c r="T272" s="19" t="s">
        <v>53</v>
      </c>
    </row>
    <row r="273" spans="1:20" x14ac:dyDescent="0.2">
      <c r="A273" s="19">
        <v>522</v>
      </c>
      <c r="B273" s="19">
        <v>163</v>
      </c>
      <c r="C273" s="19">
        <v>9</v>
      </c>
      <c r="D273" s="19">
        <v>82</v>
      </c>
      <c r="E273" s="19">
        <v>46</v>
      </c>
      <c r="F273" s="19">
        <v>62</v>
      </c>
      <c r="G273" s="19">
        <v>13</v>
      </c>
      <c r="H273" s="19">
        <v>7037</v>
      </c>
      <c r="I273" s="19">
        <v>2019</v>
      </c>
      <c r="J273" s="19">
        <v>153</v>
      </c>
      <c r="K273" s="19">
        <v>1043</v>
      </c>
      <c r="L273" s="19">
        <v>827</v>
      </c>
      <c r="M273" s="19">
        <v>535</v>
      </c>
      <c r="N273" s="19" t="s">
        <v>50</v>
      </c>
      <c r="O273" s="19" t="s">
        <v>52</v>
      </c>
      <c r="P273" s="19">
        <v>352</v>
      </c>
      <c r="Q273" s="19">
        <v>9</v>
      </c>
      <c r="R273" s="19">
        <v>1</v>
      </c>
      <c r="S273" s="19">
        <v>1000</v>
      </c>
      <c r="T273" s="19" t="s">
        <v>50</v>
      </c>
    </row>
    <row r="274" spans="1:20" x14ac:dyDescent="0.2">
      <c r="A274" s="19">
        <v>512</v>
      </c>
      <c r="B274" s="19">
        <v>117</v>
      </c>
      <c r="C274" s="19">
        <v>29</v>
      </c>
      <c r="D274" s="19">
        <v>54</v>
      </c>
      <c r="E274" s="19">
        <v>88</v>
      </c>
      <c r="F274" s="19">
        <v>43</v>
      </c>
      <c r="G274" s="19">
        <v>6</v>
      </c>
      <c r="H274" s="19">
        <v>1750</v>
      </c>
      <c r="I274" s="19">
        <v>412</v>
      </c>
      <c r="J274" s="19">
        <v>100</v>
      </c>
      <c r="K274" s="19">
        <v>204</v>
      </c>
      <c r="L274" s="19">
        <v>276</v>
      </c>
      <c r="M274" s="19">
        <v>155</v>
      </c>
      <c r="N274" s="19" t="s">
        <v>50</v>
      </c>
      <c r="O274" s="19" t="s">
        <v>51</v>
      </c>
      <c r="P274" s="19">
        <v>1236</v>
      </c>
      <c r="Q274" s="19">
        <v>98</v>
      </c>
      <c r="R274" s="19">
        <v>18</v>
      </c>
      <c r="S274" s="19">
        <v>100</v>
      </c>
      <c r="T274" s="19" t="s">
        <v>50</v>
      </c>
    </row>
    <row r="275" spans="1:20" x14ac:dyDescent="0.2">
      <c r="A275" s="19">
        <v>220</v>
      </c>
      <c r="B275" s="19">
        <v>66</v>
      </c>
      <c r="C275" s="19">
        <v>5</v>
      </c>
      <c r="D275" s="19">
        <v>20</v>
      </c>
      <c r="E275" s="19">
        <v>28</v>
      </c>
      <c r="F275" s="19">
        <v>13</v>
      </c>
      <c r="G275" s="19">
        <v>3</v>
      </c>
      <c r="H275" s="19">
        <v>290</v>
      </c>
      <c r="I275" s="19">
        <v>80</v>
      </c>
      <c r="J275" s="19">
        <v>5</v>
      </c>
      <c r="K275" s="19">
        <v>27</v>
      </c>
      <c r="L275" s="19">
        <v>31</v>
      </c>
      <c r="M275" s="19">
        <v>15</v>
      </c>
      <c r="N275" s="19" t="s">
        <v>50</v>
      </c>
      <c r="O275" s="19" t="s">
        <v>51</v>
      </c>
      <c r="P275" s="19">
        <v>281</v>
      </c>
      <c r="Q275" s="19">
        <v>21</v>
      </c>
      <c r="R275" s="19">
        <v>3</v>
      </c>
      <c r="S275" s="19">
        <v>90</v>
      </c>
      <c r="T275" s="19" t="s">
        <v>50</v>
      </c>
    </row>
    <row r="276" spans="1:20" x14ac:dyDescent="0.2">
      <c r="A276" s="19">
        <v>522</v>
      </c>
      <c r="B276" s="19">
        <v>140</v>
      </c>
      <c r="C276" s="19">
        <v>16</v>
      </c>
      <c r="D276" s="19">
        <v>73</v>
      </c>
      <c r="E276" s="19">
        <v>77</v>
      </c>
      <c r="F276" s="19">
        <v>60</v>
      </c>
      <c r="G276" s="19">
        <v>4</v>
      </c>
      <c r="H276" s="19">
        <v>730</v>
      </c>
      <c r="I276" s="19">
        <v>185</v>
      </c>
      <c r="J276" s="19">
        <v>22</v>
      </c>
      <c r="K276" s="19">
        <v>93</v>
      </c>
      <c r="L276" s="19">
        <v>106</v>
      </c>
      <c r="M276" s="19">
        <v>86</v>
      </c>
      <c r="N276" s="19" t="s">
        <v>53</v>
      </c>
      <c r="O276" s="19" t="s">
        <v>52</v>
      </c>
      <c r="P276" s="19">
        <v>1320</v>
      </c>
      <c r="Q276" s="19">
        <v>166</v>
      </c>
      <c r="R276" s="19">
        <v>17</v>
      </c>
      <c r="S276" s="19">
        <v>200</v>
      </c>
      <c r="T276" s="19" t="s">
        <v>53</v>
      </c>
    </row>
    <row r="277" spans="1:20" x14ac:dyDescent="0.2">
      <c r="A277" s="19">
        <v>461</v>
      </c>
      <c r="B277" s="19">
        <v>112</v>
      </c>
      <c r="C277" s="19">
        <v>18</v>
      </c>
      <c r="D277" s="19">
        <v>54</v>
      </c>
      <c r="E277" s="19">
        <v>54</v>
      </c>
      <c r="F277" s="19">
        <v>35</v>
      </c>
      <c r="G277" s="19">
        <v>2</v>
      </c>
      <c r="H277" s="19">
        <v>680</v>
      </c>
      <c r="I277" s="19">
        <v>160</v>
      </c>
      <c r="J277" s="19">
        <v>24</v>
      </c>
      <c r="K277" s="19">
        <v>76</v>
      </c>
      <c r="L277" s="19">
        <v>75</v>
      </c>
      <c r="M277" s="19">
        <v>49</v>
      </c>
      <c r="N277" s="19" t="s">
        <v>50</v>
      </c>
      <c r="O277" s="19" t="s">
        <v>51</v>
      </c>
      <c r="P277" s="19">
        <v>111</v>
      </c>
      <c r="Q277" s="19">
        <v>226</v>
      </c>
      <c r="R277" s="19">
        <v>11</v>
      </c>
      <c r="S277" s="19">
        <v>135</v>
      </c>
      <c r="T277" s="19" t="s">
        <v>50</v>
      </c>
    </row>
    <row r="278" spans="1:20" x14ac:dyDescent="0.2">
      <c r="A278" s="19">
        <v>581</v>
      </c>
      <c r="B278" s="19">
        <v>145</v>
      </c>
      <c r="C278" s="19">
        <v>17</v>
      </c>
      <c r="D278" s="19">
        <v>66</v>
      </c>
      <c r="E278" s="19">
        <v>68</v>
      </c>
      <c r="F278" s="19">
        <v>21</v>
      </c>
      <c r="G278" s="19">
        <v>2</v>
      </c>
      <c r="H278" s="19">
        <v>831</v>
      </c>
      <c r="I278" s="19">
        <v>210</v>
      </c>
      <c r="J278" s="19">
        <v>21</v>
      </c>
      <c r="K278" s="19">
        <v>106</v>
      </c>
      <c r="L278" s="19">
        <v>86</v>
      </c>
      <c r="M278" s="19">
        <v>40</v>
      </c>
      <c r="N278" s="19" t="s">
        <v>53</v>
      </c>
      <c r="O278" s="19" t="s">
        <v>52</v>
      </c>
      <c r="P278" s="19">
        <v>320</v>
      </c>
      <c r="Q278" s="19">
        <v>465</v>
      </c>
      <c r="R278" s="19">
        <v>32</v>
      </c>
      <c r="S278" s="19">
        <v>155</v>
      </c>
      <c r="T278" s="19" t="s">
        <v>53</v>
      </c>
    </row>
    <row r="279" spans="1:20" x14ac:dyDescent="0.2">
      <c r="A279" s="19">
        <v>530</v>
      </c>
      <c r="B279" s="19">
        <v>159</v>
      </c>
      <c r="C279" s="19">
        <v>3</v>
      </c>
      <c r="D279" s="19">
        <v>82</v>
      </c>
      <c r="E279" s="19">
        <v>50</v>
      </c>
      <c r="F279" s="19">
        <v>47</v>
      </c>
      <c r="G279" s="19">
        <v>6</v>
      </c>
      <c r="H279" s="19">
        <v>1619</v>
      </c>
      <c r="I279" s="19">
        <v>426</v>
      </c>
      <c r="J279" s="19">
        <v>11</v>
      </c>
      <c r="K279" s="19">
        <v>218</v>
      </c>
      <c r="L279" s="19">
        <v>149</v>
      </c>
      <c r="M279" s="19">
        <v>163</v>
      </c>
      <c r="N279" s="19" t="s">
        <v>50</v>
      </c>
      <c r="O279" s="19" t="s">
        <v>51</v>
      </c>
      <c r="P279" s="19">
        <v>196</v>
      </c>
      <c r="Q279" s="19">
        <v>354</v>
      </c>
      <c r="R279" s="19">
        <v>15</v>
      </c>
      <c r="S279" s="19">
        <v>475</v>
      </c>
      <c r="T279" s="19" t="s">
        <v>50</v>
      </c>
    </row>
    <row r="280" spans="1:20" x14ac:dyDescent="0.2">
      <c r="A280" s="19">
        <v>557</v>
      </c>
      <c r="B280" s="19">
        <v>142</v>
      </c>
      <c r="C280" s="19">
        <v>21</v>
      </c>
      <c r="D280" s="19">
        <v>58</v>
      </c>
      <c r="E280" s="19">
        <v>81</v>
      </c>
      <c r="F280" s="19">
        <v>23</v>
      </c>
      <c r="G280" s="19">
        <v>18</v>
      </c>
      <c r="H280" s="19">
        <v>8759</v>
      </c>
      <c r="I280" s="19">
        <v>2583</v>
      </c>
      <c r="J280" s="19">
        <v>271</v>
      </c>
      <c r="K280" s="19">
        <v>1138</v>
      </c>
      <c r="L280" s="19">
        <v>1299</v>
      </c>
      <c r="M280" s="19">
        <v>478</v>
      </c>
      <c r="N280" s="19" t="s">
        <v>53</v>
      </c>
      <c r="O280" s="19" t="s">
        <v>51</v>
      </c>
      <c r="P280" s="19">
        <v>1160</v>
      </c>
      <c r="Q280" s="19">
        <v>53</v>
      </c>
      <c r="R280" s="19">
        <v>7</v>
      </c>
      <c r="S280" s="19">
        <v>1450</v>
      </c>
      <c r="T280" s="19" t="s">
        <v>53</v>
      </c>
    </row>
    <row r="281" spans="1:20" x14ac:dyDescent="0.2">
      <c r="A281" s="19">
        <v>439</v>
      </c>
      <c r="B281" s="19">
        <v>96</v>
      </c>
      <c r="C281" s="19">
        <v>0</v>
      </c>
      <c r="D281" s="19">
        <v>44</v>
      </c>
      <c r="E281" s="19">
        <v>36</v>
      </c>
      <c r="F281" s="19">
        <v>65</v>
      </c>
      <c r="G281" s="19">
        <v>4</v>
      </c>
      <c r="H281" s="19">
        <v>711</v>
      </c>
      <c r="I281" s="19">
        <v>148</v>
      </c>
      <c r="J281" s="19">
        <v>1</v>
      </c>
      <c r="K281" s="19">
        <v>68</v>
      </c>
      <c r="L281" s="19">
        <v>56</v>
      </c>
      <c r="M281" s="19">
        <v>99</v>
      </c>
      <c r="N281" s="19" t="s">
        <v>53</v>
      </c>
      <c r="O281" s="19" t="s">
        <v>52</v>
      </c>
      <c r="P281" s="19">
        <v>229</v>
      </c>
      <c r="Q281" s="19">
        <v>406</v>
      </c>
      <c r="R281" s="19">
        <v>22</v>
      </c>
      <c r="S281" s="19">
        <v>150</v>
      </c>
      <c r="T281" s="19" t="s">
        <v>53</v>
      </c>
    </row>
    <row r="282" spans="1:20" x14ac:dyDescent="0.2">
      <c r="A282" s="19">
        <v>453</v>
      </c>
      <c r="B282" s="19">
        <v>103</v>
      </c>
      <c r="C282" s="19">
        <v>8</v>
      </c>
      <c r="D282" s="19">
        <v>53</v>
      </c>
      <c r="E282" s="19">
        <v>33</v>
      </c>
      <c r="F282" s="19">
        <v>52</v>
      </c>
      <c r="G282" s="19">
        <v>2</v>
      </c>
      <c r="H282" s="19">
        <v>507</v>
      </c>
      <c r="I282" s="19">
        <v>123</v>
      </c>
      <c r="J282" s="19">
        <v>8</v>
      </c>
      <c r="K282" s="19">
        <v>63</v>
      </c>
      <c r="L282" s="19">
        <v>39</v>
      </c>
      <c r="M282" s="19">
        <v>58</v>
      </c>
      <c r="N282" s="19" t="s">
        <v>50</v>
      </c>
      <c r="O282" s="19" t="s">
        <v>51</v>
      </c>
      <c r="P282" s="19">
        <v>289</v>
      </c>
      <c r="Q282" s="19">
        <v>407</v>
      </c>
      <c r="R282" s="19">
        <v>6</v>
      </c>
      <c r="S282" s="19">
        <v>105</v>
      </c>
      <c r="T282" s="19" t="s">
        <v>50</v>
      </c>
    </row>
    <row r="283" spans="1:20" x14ac:dyDescent="0.2">
      <c r="A283" s="19">
        <v>528</v>
      </c>
      <c r="B283" s="19">
        <v>122</v>
      </c>
      <c r="C283" s="19">
        <v>1</v>
      </c>
      <c r="D283" s="19">
        <v>67</v>
      </c>
      <c r="E283" s="19">
        <v>45</v>
      </c>
      <c r="F283" s="19">
        <v>51</v>
      </c>
      <c r="G283" s="19">
        <v>4</v>
      </c>
      <c r="H283" s="19">
        <v>1716</v>
      </c>
      <c r="I283" s="19">
        <v>403</v>
      </c>
      <c r="J283" s="19">
        <v>12</v>
      </c>
      <c r="K283" s="19">
        <v>211</v>
      </c>
      <c r="L283" s="19">
        <v>146</v>
      </c>
      <c r="M283" s="19">
        <v>155</v>
      </c>
      <c r="N283" s="19" t="s">
        <v>50</v>
      </c>
      <c r="O283" s="19" t="s">
        <v>51</v>
      </c>
      <c r="P283" s="19">
        <v>209</v>
      </c>
      <c r="Q283" s="19">
        <v>372</v>
      </c>
      <c r="R283" s="19">
        <v>17</v>
      </c>
      <c r="S283" s="19">
        <v>350</v>
      </c>
      <c r="T283" s="19" t="s">
        <v>50</v>
      </c>
    </row>
    <row r="284" spans="1:20" x14ac:dyDescent="0.2">
      <c r="A284" s="19">
        <v>633</v>
      </c>
      <c r="B284" s="19">
        <v>210</v>
      </c>
      <c r="C284" s="19">
        <v>6</v>
      </c>
      <c r="D284" s="19">
        <v>91</v>
      </c>
      <c r="E284" s="19">
        <v>56</v>
      </c>
      <c r="F284" s="19">
        <v>59</v>
      </c>
      <c r="G284" s="19">
        <v>6</v>
      </c>
      <c r="H284" s="19">
        <v>3070</v>
      </c>
      <c r="I284" s="19">
        <v>872</v>
      </c>
      <c r="J284" s="19">
        <v>19</v>
      </c>
      <c r="K284" s="19">
        <v>420</v>
      </c>
      <c r="L284" s="19">
        <v>230</v>
      </c>
      <c r="M284" s="19">
        <v>274</v>
      </c>
      <c r="N284" s="19" t="s">
        <v>53</v>
      </c>
      <c r="O284" s="19" t="s">
        <v>51</v>
      </c>
      <c r="P284" s="19">
        <v>367</v>
      </c>
      <c r="Q284" s="19">
        <v>432</v>
      </c>
      <c r="R284" s="19">
        <v>16</v>
      </c>
      <c r="S284" s="19">
        <v>90</v>
      </c>
      <c r="T284" s="19" t="s">
        <v>53</v>
      </c>
    </row>
    <row r="285" spans="1:20" x14ac:dyDescent="0.2">
      <c r="A285" s="19">
        <v>16</v>
      </c>
      <c r="B285" s="19">
        <v>2</v>
      </c>
      <c r="C285" s="19">
        <v>0</v>
      </c>
      <c r="D285" s="19">
        <v>1</v>
      </c>
      <c r="E285" s="19">
        <v>0</v>
      </c>
      <c r="F285" s="19">
        <v>0</v>
      </c>
      <c r="G285" s="19">
        <v>2</v>
      </c>
      <c r="H285" s="19">
        <v>28</v>
      </c>
      <c r="I285" s="19">
        <v>4</v>
      </c>
      <c r="J285" s="19">
        <v>0</v>
      </c>
      <c r="K285" s="19">
        <v>1</v>
      </c>
      <c r="L285" s="19">
        <v>0</v>
      </c>
      <c r="M285" s="19">
        <v>0</v>
      </c>
      <c r="N285" s="19" t="s">
        <v>50</v>
      </c>
      <c r="O285" s="19" t="s">
        <v>52</v>
      </c>
      <c r="P285" s="19">
        <v>247</v>
      </c>
      <c r="Q285" s="19">
        <v>4</v>
      </c>
      <c r="R285" s="19">
        <v>8</v>
      </c>
      <c r="S285" s="19" t="s">
        <v>54</v>
      </c>
      <c r="T285" s="19" t="s">
        <v>50</v>
      </c>
    </row>
    <row r="286" spans="1:20" x14ac:dyDescent="0.2">
      <c r="A286" s="19">
        <v>562</v>
      </c>
      <c r="B286" s="19">
        <v>169</v>
      </c>
      <c r="C286" s="19">
        <v>17</v>
      </c>
      <c r="D286" s="19">
        <v>88</v>
      </c>
      <c r="E286" s="19">
        <v>73</v>
      </c>
      <c r="F286" s="19">
        <v>53</v>
      </c>
      <c r="G286" s="19">
        <v>8</v>
      </c>
      <c r="H286" s="19">
        <v>3181</v>
      </c>
      <c r="I286" s="19">
        <v>841</v>
      </c>
      <c r="J286" s="19">
        <v>61</v>
      </c>
      <c r="K286" s="19">
        <v>450</v>
      </c>
      <c r="L286" s="19">
        <v>342</v>
      </c>
      <c r="M286" s="19">
        <v>373</v>
      </c>
      <c r="N286" s="19" t="s">
        <v>50</v>
      </c>
      <c r="O286" s="19" t="s">
        <v>52</v>
      </c>
      <c r="P286" s="19">
        <v>351</v>
      </c>
      <c r="Q286" s="19">
        <v>442</v>
      </c>
      <c r="R286" s="19">
        <v>17</v>
      </c>
      <c r="S286" s="19">
        <v>530</v>
      </c>
      <c r="T286" s="19" t="s">
        <v>50</v>
      </c>
    </row>
    <row r="287" spans="1:20" x14ac:dyDescent="0.2">
      <c r="A287" s="19">
        <v>281</v>
      </c>
      <c r="B287" s="19">
        <v>76</v>
      </c>
      <c r="C287" s="19">
        <v>3</v>
      </c>
      <c r="D287" s="19">
        <v>42</v>
      </c>
      <c r="E287" s="19">
        <v>25</v>
      </c>
      <c r="F287" s="19">
        <v>20</v>
      </c>
      <c r="G287" s="19">
        <v>8</v>
      </c>
      <c r="H287" s="19">
        <v>2658</v>
      </c>
      <c r="I287" s="19">
        <v>657</v>
      </c>
      <c r="J287" s="19">
        <v>48</v>
      </c>
      <c r="K287" s="19">
        <v>324</v>
      </c>
      <c r="L287" s="19">
        <v>300</v>
      </c>
      <c r="M287" s="19">
        <v>179</v>
      </c>
      <c r="N287" s="19" t="s">
        <v>50</v>
      </c>
      <c r="O287" s="19" t="s">
        <v>52</v>
      </c>
      <c r="P287" s="19">
        <v>106</v>
      </c>
      <c r="Q287" s="19">
        <v>144</v>
      </c>
      <c r="R287" s="19">
        <v>7</v>
      </c>
      <c r="S287" s="19">
        <v>341.66699999999997</v>
      </c>
      <c r="T287" s="19" t="s">
        <v>50</v>
      </c>
    </row>
    <row r="288" spans="1:20" x14ac:dyDescent="0.2">
      <c r="A288" s="19">
        <v>593</v>
      </c>
      <c r="B288" s="19">
        <v>152</v>
      </c>
      <c r="C288" s="19">
        <v>23</v>
      </c>
      <c r="D288" s="19">
        <v>69</v>
      </c>
      <c r="E288" s="19">
        <v>75</v>
      </c>
      <c r="F288" s="19">
        <v>53</v>
      </c>
      <c r="G288" s="19">
        <v>6</v>
      </c>
      <c r="H288" s="19">
        <v>2765</v>
      </c>
      <c r="I288" s="19">
        <v>686</v>
      </c>
      <c r="J288" s="19">
        <v>133</v>
      </c>
      <c r="K288" s="19">
        <v>369</v>
      </c>
      <c r="L288" s="19">
        <v>384</v>
      </c>
      <c r="M288" s="19">
        <v>321</v>
      </c>
      <c r="N288" s="19" t="s">
        <v>50</v>
      </c>
      <c r="O288" s="19" t="s">
        <v>51</v>
      </c>
      <c r="P288" s="19">
        <v>315</v>
      </c>
      <c r="Q288" s="19">
        <v>10</v>
      </c>
      <c r="R288" s="19">
        <v>6</v>
      </c>
      <c r="S288" s="19">
        <v>940</v>
      </c>
      <c r="T288" s="19" t="s">
        <v>50</v>
      </c>
    </row>
    <row r="289" spans="1:20" x14ac:dyDescent="0.2">
      <c r="A289" s="19">
        <v>687</v>
      </c>
      <c r="B289" s="19">
        <v>213</v>
      </c>
      <c r="C289" s="19">
        <v>10</v>
      </c>
      <c r="D289" s="19">
        <v>91</v>
      </c>
      <c r="E289" s="19">
        <v>65</v>
      </c>
      <c r="F289" s="19">
        <v>27</v>
      </c>
      <c r="G289" s="19">
        <v>4</v>
      </c>
      <c r="H289" s="19">
        <v>1518</v>
      </c>
      <c r="I289" s="19">
        <v>448</v>
      </c>
      <c r="J289" s="19">
        <v>15</v>
      </c>
      <c r="K289" s="19">
        <v>196</v>
      </c>
      <c r="L289" s="19">
        <v>137</v>
      </c>
      <c r="M289" s="19">
        <v>89</v>
      </c>
      <c r="N289" s="19" t="s">
        <v>50</v>
      </c>
      <c r="O289" s="19" t="s">
        <v>52</v>
      </c>
      <c r="P289" s="19">
        <v>294</v>
      </c>
      <c r="Q289" s="19">
        <v>445</v>
      </c>
      <c r="R289" s="19">
        <v>13</v>
      </c>
      <c r="S289" s="19">
        <v>350</v>
      </c>
      <c r="T289" s="19" t="s">
        <v>50</v>
      </c>
    </row>
    <row r="290" spans="1:20" x14ac:dyDescent="0.2">
      <c r="A290" s="19">
        <v>368</v>
      </c>
      <c r="B290" s="19">
        <v>103</v>
      </c>
      <c r="C290" s="19">
        <v>3</v>
      </c>
      <c r="D290" s="19">
        <v>48</v>
      </c>
      <c r="E290" s="19">
        <v>28</v>
      </c>
      <c r="F290" s="19">
        <v>54</v>
      </c>
      <c r="G290" s="19">
        <v>8</v>
      </c>
      <c r="H290" s="19">
        <v>1897</v>
      </c>
      <c r="I290" s="19">
        <v>493</v>
      </c>
      <c r="J290" s="19">
        <v>9</v>
      </c>
      <c r="K290" s="19">
        <v>207</v>
      </c>
      <c r="L290" s="19">
        <v>162</v>
      </c>
      <c r="M290" s="19">
        <v>198</v>
      </c>
      <c r="N290" s="19" t="s">
        <v>53</v>
      </c>
      <c r="O290" s="19" t="s">
        <v>51</v>
      </c>
      <c r="P290" s="19">
        <v>209</v>
      </c>
      <c r="Q290" s="19">
        <v>246</v>
      </c>
      <c r="R290" s="19">
        <v>3</v>
      </c>
      <c r="S290" s="19">
        <v>326.66699999999997</v>
      </c>
      <c r="T290" s="19" t="s">
        <v>53</v>
      </c>
    </row>
    <row r="291" spans="1:20" x14ac:dyDescent="0.2">
      <c r="A291" s="19">
        <v>263</v>
      </c>
      <c r="B291" s="19">
        <v>70</v>
      </c>
      <c r="C291" s="19">
        <v>1</v>
      </c>
      <c r="D291" s="19">
        <v>26</v>
      </c>
      <c r="E291" s="19">
        <v>23</v>
      </c>
      <c r="F291" s="19">
        <v>30</v>
      </c>
      <c r="G291" s="19">
        <v>4</v>
      </c>
      <c r="H291" s="19">
        <v>888</v>
      </c>
      <c r="I291" s="19">
        <v>220</v>
      </c>
      <c r="J291" s="19">
        <v>9</v>
      </c>
      <c r="K291" s="19">
        <v>83</v>
      </c>
      <c r="L291" s="19">
        <v>82</v>
      </c>
      <c r="M291" s="19">
        <v>86</v>
      </c>
      <c r="N291" s="19" t="s">
        <v>53</v>
      </c>
      <c r="O291" s="19" t="s">
        <v>52</v>
      </c>
      <c r="P291" s="19">
        <v>81</v>
      </c>
      <c r="Q291" s="19">
        <v>147</v>
      </c>
      <c r="R291" s="19">
        <v>4</v>
      </c>
      <c r="S291" s="19">
        <v>250</v>
      </c>
      <c r="T291" s="19" t="s">
        <v>53</v>
      </c>
    </row>
    <row r="292" spans="1:20" x14ac:dyDescent="0.2">
      <c r="A292" s="19">
        <v>642</v>
      </c>
      <c r="B292" s="19">
        <v>211</v>
      </c>
      <c r="C292" s="19">
        <v>14</v>
      </c>
      <c r="D292" s="19">
        <v>107</v>
      </c>
      <c r="E292" s="19">
        <v>59</v>
      </c>
      <c r="F292" s="19">
        <v>52</v>
      </c>
      <c r="G292" s="19">
        <v>5</v>
      </c>
      <c r="H292" s="19">
        <v>2364</v>
      </c>
      <c r="I292" s="19">
        <v>770</v>
      </c>
      <c r="J292" s="19">
        <v>27</v>
      </c>
      <c r="K292" s="19">
        <v>352</v>
      </c>
      <c r="L292" s="19">
        <v>230</v>
      </c>
      <c r="M292" s="19">
        <v>193</v>
      </c>
      <c r="N292" s="19" t="s">
        <v>53</v>
      </c>
      <c r="O292" s="19" t="s">
        <v>51</v>
      </c>
      <c r="P292" s="19">
        <v>337</v>
      </c>
      <c r="Q292" s="19">
        <v>19</v>
      </c>
      <c r="R292" s="19">
        <v>4</v>
      </c>
      <c r="S292" s="19">
        <v>740</v>
      </c>
      <c r="T292" s="19" t="s">
        <v>53</v>
      </c>
    </row>
    <row r="293" spans="1:20" x14ac:dyDescent="0.2">
      <c r="A293" s="19">
        <v>265</v>
      </c>
      <c r="B293" s="19">
        <v>68</v>
      </c>
      <c r="C293" s="19">
        <v>8</v>
      </c>
      <c r="D293" s="19">
        <v>26</v>
      </c>
      <c r="E293" s="19">
        <v>30</v>
      </c>
      <c r="F293" s="19">
        <v>29</v>
      </c>
      <c r="G293" s="19">
        <v>7</v>
      </c>
      <c r="H293" s="19">
        <v>1337</v>
      </c>
      <c r="I293" s="19">
        <v>339</v>
      </c>
      <c r="J293" s="19">
        <v>32</v>
      </c>
      <c r="K293" s="19">
        <v>135</v>
      </c>
      <c r="L293" s="19">
        <v>163</v>
      </c>
      <c r="M293" s="19">
        <v>128</v>
      </c>
      <c r="N293" s="19" t="s">
        <v>53</v>
      </c>
      <c r="O293" s="19" t="s">
        <v>51</v>
      </c>
      <c r="P293" s="19">
        <v>92</v>
      </c>
      <c r="Q293" s="19">
        <v>5</v>
      </c>
      <c r="R293" s="19">
        <v>3</v>
      </c>
      <c r="S293" s="19">
        <v>425</v>
      </c>
      <c r="T293" s="19" t="s">
        <v>50</v>
      </c>
    </row>
    <row r="294" spans="1:20" x14ac:dyDescent="0.2">
      <c r="A294" s="19">
        <v>289</v>
      </c>
      <c r="B294" s="19">
        <v>63</v>
      </c>
      <c r="C294" s="19">
        <v>7</v>
      </c>
      <c r="D294" s="19">
        <v>36</v>
      </c>
      <c r="E294" s="19">
        <v>41</v>
      </c>
      <c r="F294" s="19">
        <v>44</v>
      </c>
      <c r="G294" s="19">
        <v>17</v>
      </c>
      <c r="H294" s="19">
        <v>7402</v>
      </c>
      <c r="I294" s="19">
        <v>1954</v>
      </c>
      <c r="J294" s="19">
        <v>195</v>
      </c>
      <c r="K294" s="19">
        <v>1115</v>
      </c>
      <c r="L294" s="19">
        <v>919</v>
      </c>
      <c r="M294" s="19">
        <v>1153</v>
      </c>
      <c r="N294" s="19" t="s">
        <v>50</v>
      </c>
      <c r="O294" s="19" t="s">
        <v>51</v>
      </c>
      <c r="P294" s="19">
        <v>166</v>
      </c>
      <c r="Q294" s="19">
        <v>211</v>
      </c>
      <c r="R294" s="19">
        <v>7</v>
      </c>
      <c r="S294" s="19" t="s">
        <v>54</v>
      </c>
      <c r="T294" s="19" t="s">
        <v>50</v>
      </c>
    </row>
    <row r="295" spans="1:20" x14ac:dyDescent="0.2">
      <c r="A295" s="19">
        <v>559</v>
      </c>
      <c r="B295" s="19">
        <v>141</v>
      </c>
      <c r="C295" s="19">
        <v>2</v>
      </c>
      <c r="D295" s="19">
        <v>48</v>
      </c>
      <c r="E295" s="19">
        <v>61</v>
      </c>
      <c r="F295" s="19">
        <v>73</v>
      </c>
      <c r="G295" s="19">
        <v>8</v>
      </c>
      <c r="H295" s="19">
        <v>3162</v>
      </c>
      <c r="I295" s="19">
        <v>874</v>
      </c>
      <c r="J295" s="19">
        <v>16</v>
      </c>
      <c r="K295" s="19">
        <v>421</v>
      </c>
      <c r="L295" s="19">
        <v>349</v>
      </c>
      <c r="M295" s="19">
        <v>359</v>
      </c>
      <c r="N295" s="19" t="s">
        <v>53</v>
      </c>
      <c r="O295" s="19" t="s">
        <v>52</v>
      </c>
      <c r="P295" s="19">
        <v>352</v>
      </c>
      <c r="Q295" s="19">
        <v>414</v>
      </c>
      <c r="R295" s="19">
        <v>9</v>
      </c>
      <c r="S295" s="19">
        <v>925</v>
      </c>
      <c r="T295" s="19" t="s">
        <v>53</v>
      </c>
    </row>
    <row r="296" spans="1:20" x14ac:dyDescent="0.2">
      <c r="A296" s="19">
        <v>520</v>
      </c>
      <c r="B296" s="19">
        <v>120</v>
      </c>
      <c r="C296" s="19">
        <v>17</v>
      </c>
      <c r="D296" s="19">
        <v>53</v>
      </c>
      <c r="E296" s="19">
        <v>44</v>
      </c>
      <c r="F296" s="19">
        <v>21</v>
      </c>
      <c r="G296" s="19">
        <v>4</v>
      </c>
      <c r="H296" s="19">
        <v>927</v>
      </c>
      <c r="I296" s="19">
        <v>227</v>
      </c>
      <c r="J296" s="19">
        <v>22</v>
      </c>
      <c r="K296" s="19">
        <v>106</v>
      </c>
      <c r="L296" s="19">
        <v>80</v>
      </c>
      <c r="M296" s="19">
        <v>52</v>
      </c>
      <c r="N296" s="19" t="s">
        <v>50</v>
      </c>
      <c r="O296" s="19" t="s">
        <v>51</v>
      </c>
      <c r="P296" s="19">
        <v>70</v>
      </c>
      <c r="Q296" s="19">
        <v>144</v>
      </c>
      <c r="R296" s="19">
        <v>11</v>
      </c>
      <c r="S296" s="19">
        <v>185</v>
      </c>
      <c r="T296" s="19" t="s">
        <v>50</v>
      </c>
    </row>
    <row r="297" spans="1:20" x14ac:dyDescent="0.2">
      <c r="A297" s="19">
        <v>19</v>
      </c>
      <c r="B297" s="19">
        <v>4</v>
      </c>
      <c r="C297" s="19">
        <v>1</v>
      </c>
      <c r="D297" s="19">
        <v>2</v>
      </c>
      <c r="E297" s="19">
        <v>3</v>
      </c>
      <c r="F297" s="19">
        <v>1</v>
      </c>
      <c r="G297" s="19">
        <v>1</v>
      </c>
      <c r="H297" s="19">
        <v>19</v>
      </c>
      <c r="I297" s="19">
        <v>4</v>
      </c>
      <c r="J297" s="19">
        <v>1</v>
      </c>
      <c r="K297" s="19">
        <v>2</v>
      </c>
      <c r="L297" s="19">
        <v>3</v>
      </c>
      <c r="M297" s="19">
        <v>1</v>
      </c>
      <c r="N297" s="19" t="s">
        <v>53</v>
      </c>
      <c r="O297" s="19" t="s">
        <v>51</v>
      </c>
      <c r="P297" s="19">
        <v>692</v>
      </c>
      <c r="Q297" s="19">
        <v>70</v>
      </c>
      <c r="R297" s="19">
        <v>8</v>
      </c>
      <c r="S297" s="19">
        <v>920</v>
      </c>
      <c r="T297" s="19" t="s">
        <v>50</v>
      </c>
    </row>
    <row r="298" spans="1:20" x14ac:dyDescent="0.2">
      <c r="A298" s="19">
        <v>205</v>
      </c>
      <c r="B298" s="19">
        <v>43</v>
      </c>
      <c r="C298" s="19">
        <v>2</v>
      </c>
      <c r="D298" s="19">
        <v>24</v>
      </c>
      <c r="E298" s="19">
        <v>17</v>
      </c>
      <c r="F298" s="19">
        <v>20</v>
      </c>
      <c r="G298" s="19">
        <v>7</v>
      </c>
      <c r="H298" s="19">
        <v>854</v>
      </c>
      <c r="I298" s="19">
        <v>219</v>
      </c>
      <c r="J298" s="19">
        <v>12</v>
      </c>
      <c r="K298" s="19">
        <v>105</v>
      </c>
      <c r="L298" s="19">
        <v>99</v>
      </c>
      <c r="M298" s="19">
        <v>71</v>
      </c>
      <c r="N298" s="19" t="s">
        <v>53</v>
      </c>
      <c r="O298" s="19" t="s">
        <v>52</v>
      </c>
      <c r="P298" s="19">
        <v>131</v>
      </c>
      <c r="Q298" s="19">
        <v>6</v>
      </c>
      <c r="R298" s="19">
        <v>1</v>
      </c>
      <c r="S298" s="19">
        <v>286.66699999999997</v>
      </c>
      <c r="T298" s="19" t="s">
        <v>53</v>
      </c>
    </row>
    <row r="299" spans="1:20" x14ac:dyDescent="0.2">
      <c r="A299" s="19">
        <v>193</v>
      </c>
      <c r="B299" s="19">
        <v>47</v>
      </c>
      <c r="C299" s="19">
        <v>10</v>
      </c>
      <c r="D299" s="19">
        <v>21</v>
      </c>
      <c r="E299" s="19">
        <v>29</v>
      </c>
      <c r="F299" s="19">
        <v>24</v>
      </c>
      <c r="G299" s="19">
        <v>6</v>
      </c>
      <c r="H299" s="19">
        <v>1136</v>
      </c>
      <c r="I299" s="19">
        <v>256</v>
      </c>
      <c r="J299" s="19">
        <v>42</v>
      </c>
      <c r="K299" s="19">
        <v>129</v>
      </c>
      <c r="L299" s="19">
        <v>139</v>
      </c>
      <c r="M299" s="19">
        <v>106</v>
      </c>
      <c r="N299" s="19" t="s">
        <v>50</v>
      </c>
      <c r="O299" s="19" t="s">
        <v>51</v>
      </c>
      <c r="P299" s="19">
        <v>299</v>
      </c>
      <c r="Q299" s="19">
        <v>13</v>
      </c>
      <c r="R299" s="19">
        <v>5</v>
      </c>
      <c r="S299" s="19">
        <v>245</v>
      </c>
      <c r="T299" s="19" t="s">
        <v>50</v>
      </c>
    </row>
    <row r="300" spans="1:20" x14ac:dyDescent="0.2">
      <c r="A300" s="19">
        <v>181</v>
      </c>
      <c r="B300" s="19">
        <v>46</v>
      </c>
      <c r="C300" s="19">
        <v>1</v>
      </c>
      <c r="D300" s="19">
        <v>19</v>
      </c>
      <c r="E300" s="19">
        <v>18</v>
      </c>
      <c r="F300" s="19">
        <v>17</v>
      </c>
      <c r="G300" s="19">
        <v>5</v>
      </c>
      <c r="H300" s="19">
        <v>937</v>
      </c>
      <c r="I300" s="19">
        <v>238</v>
      </c>
      <c r="J300" s="19">
        <v>9</v>
      </c>
      <c r="K300" s="19">
        <v>88</v>
      </c>
      <c r="L300" s="19">
        <v>95</v>
      </c>
      <c r="M300" s="19">
        <v>104</v>
      </c>
      <c r="N300" s="19" t="s">
        <v>50</v>
      </c>
      <c r="O300" s="19" t="s">
        <v>52</v>
      </c>
      <c r="P300" s="19">
        <v>37</v>
      </c>
      <c r="Q300" s="19">
        <v>98</v>
      </c>
      <c r="R300" s="19">
        <v>9</v>
      </c>
      <c r="S300" s="19" t="s">
        <v>54</v>
      </c>
      <c r="T300" s="19" t="s">
        <v>50</v>
      </c>
    </row>
    <row r="301" spans="1:20" x14ac:dyDescent="0.2">
      <c r="A301" s="19">
        <v>213</v>
      </c>
      <c r="B301" s="19">
        <v>61</v>
      </c>
      <c r="C301" s="19">
        <v>4</v>
      </c>
      <c r="D301" s="19">
        <v>17</v>
      </c>
      <c r="E301" s="19">
        <v>22</v>
      </c>
      <c r="F301" s="19">
        <v>3</v>
      </c>
      <c r="G301" s="19">
        <v>17</v>
      </c>
      <c r="H301" s="19">
        <v>4061</v>
      </c>
      <c r="I301" s="19">
        <v>1145</v>
      </c>
      <c r="J301" s="19">
        <v>83</v>
      </c>
      <c r="K301" s="19">
        <v>488</v>
      </c>
      <c r="L301" s="19">
        <v>491</v>
      </c>
      <c r="M301" s="19">
        <v>244</v>
      </c>
      <c r="N301" s="19" t="s">
        <v>50</v>
      </c>
      <c r="O301" s="19" t="s">
        <v>51</v>
      </c>
      <c r="P301" s="19">
        <v>178</v>
      </c>
      <c r="Q301" s="19">
        <v>45</v>
      </c>
      <c r="R301" s="19">
        <v>4</v>
      </c>
      <c r="S301" s="19">
        <v>235</v>
      </c>
      <c r="T301" s="19" t="s">
        <v>50</v>
      </c>
    </row>
    <row r="302" spans="1:20" x14ac:dyDescent="0.2">
      <c r="A302" s="19">
        <v>510</v>
      </c>
      <c r="B302" s="19">
        <v>147</v>
      </c>
      <c r="C302" s="19">
        <v>10</v>
      </c>
      <c r="D302" s="19">
        <v>56</v>
      </c>
      <c r="E302" s="19">
        <v>52</v>
      </c>
      <c r="F302" s="19">
        <v>53</v>
      </c>
      <c r="G302" s="19">
        <v>7</v>
      </c>
      <c r="H302" s="19">
        <v>2872</v>
      </c>
      <c r="I302" s="19">
        <v>821</v>
      </c>
      <c r="J302" s="19">
        <v>63</v>
      </c>
      <c r="K302" s="19">
        <v>307</v>
      </c>
      <c r="L302" s="19">
        <v>340</v>
      </c>
      <c r="M302" s="19">
        <v>174</v>
      </c>
      <c r="N302" s="19" t="s">
        <v>53</v>
      </c>
      <c r="O302" s="19" t="s">
        <v>52</v>
      </c>
      <c r="P302" s="19">
        <v>810</v>
      </c>
      <c r="Q302" s="19">
        <v>99</v>
      </c>
      <c r="R302" s="19">
        <v>18</v>
      </c>
      <c r="S302" s="19">
        <v>1150</v>
      </c>
      <c r="T302" s="19" t="s">
        <v>53</v>
      </c>
    </row>
    <row r="303" spans="1:20" x14ac:dyDescent="0.2">
      <c r="A303" s="19">
        <v>578</v>
      </c>
      <c r="B303" s="19">
        <v>138</v>
      </c>
      <c r="C303" s="19">
        <v>1</v>
      </c>
      <c r="D303" s="19">
        <v>56</v>
      </c>
      <c r="E303" s="19">
        <v>59</v>
      </c>
      <c r="F303" s="19">
        <v>34</v>
      </c>
      <c r="G303" s="19">
        <v>3</v>
      </c>
      <c r="H303" s="19">
        <v>1399</v>
      </c>
      <c r="I303" s="19">
        <v>357</v>
      </c>
      <c r="J303" s="19">
        <v>7</v>
      </c>
      <c r="K303" s="19">
        <v>149</v>
      </c>
      <c r="L303" s="19">
        <v>161</v>
      </c>
      <c r="M303" s="19">
        <v>87</v>
      </c>
      <c r="N303" s="19" t="s">
        <v>53</v>
      </c>
      <c r="O303" s="19" t="s">
        <v>52</v>
      </c>
      <c r="P303" s="19">
        <v>133</v>
      </c>
      <c r="Q303" s="19">
        <v>371</v>
      </c>
      <c r="R303" s="19">
        <v>20</v>
      </c>
      <c r="S303" s="19">
        <v>160</v>
      </c>
      <c r="T303" s="19" t="s">
        <v>53</v>
      </c>
    </row>
    <row r="304" spans="1:20" x14ac:dyDescent="0.2">
      <c r="A304" s="19">
        <v>200</v>
      </c>
      <c r="B304" s="19">
        <v>51</v>
      </c>
      <c r="C304" s="19">
        <v>2</v>
      </c>
      <c r="D304" s="19">
        <v>14</v>
      </c>
      <c r="E304" s="19">
        <v>29</v>
      </c>
      <c r="F304" s="19">
        <v>25</v>
      </c>
      <c r="G304" s="19">
        <v>23</v>
      </c>
      <c r="H304" s="19">
        <v>9778</v>
      </c>
      <c r="I304" s="19">
        <v>2732</v>
      </c>
      <c r="J304" s="19">
        <v>379</v>
      </c>
      <c r="K304" s="19">
        <v>1272</v>
      </c>
      <c r="L304" s="19">
        <v>1652</v>
      </c>
      <c r="M304" s="19">
        <v>925</v>
      </c>
      <c r="N304" s="19" t="s">
        <v>53</v>
      </c>
      <c r="O304" s="19" t="s">
        <v>51</v>
      </c>
      <c r="P304" s="19">
        <v>398</v>
      </c>
      <c r="Q304" s="19">
        <v>29</v>
      </c>
      <c r="R304" s="19">
        <v>7</v>
      </c>
      <c r="S304" s="19" t="s">
        <v>54</v>
      </c>
      <c r="T304" s="19" t="s">
        <v>53</v>
      </c>
    </row>
    <row r="305" spans="1:20" x14ac:dyDescent="0.2">
      <c r="A305" s="19">
        <v>441</v>
      </c>
      <c r="B305" s="19">
        <v>113</v>
      </c>
      <c r="C305" s="19">
        <v>5</v>
      </c>
      <c r="D305" s="19">
        <v>76</v>
      </c>
      <c r="E305" s="19">
        <v>52</v>
      </c>
      <c r="F305" s="19">
        <v>76</v>
      </c>
      <c r="G305" s="19">
        <v>5</v>
      </c>
      <c r="H305" s="19">
        <v>1546</v>
      </c>
      <c r="I305" s="19">
        <v>397</v>
      </c>
      <c r="J305" s="19">
        <v>17</v>
      </c>
      <c r="K305" s="19">
        <v>226</v>
      </c>
      <c r="L305" s="19">
        <v>149</v>
      </c>
      <c r="M305" s="19">
        <v>191</v>
      </c>
      <c r="N305" s="19" t="s">
        <v>50</v>
      </c>
      <c r="O305" s="19" t="s">
        <v>51</v>
      </c>
      <c r="P305" s="19">
        <v>160</v>
      </c>
      <c r="Q305" s="19">
        <v>290</v>
      </c>
      <c r="R305" s="19">
        <v>11</v>
      </c>
      <c r="S305" s="19">
        <v>425</v>
      </c>
      <c r="T305" s="19" t="s">
        <v>50</v>
      </c>
    </row>
    <row r="306" spans="1:20" x14ac:dyDescent="0.2">
      <c r="A306" s="19">
        <v>172</v>
      </c>
      <c r="B306" s="19">
        <v>42</v>
      </c>
      <c r="C306" s="19">
        <v>3</v>
      </c>
      <c r="D306" s="19">
        <v>17</v>
      </c>
      <c r="E306" s="19">
        <v>14</v>
      </c>
      <c r="F306" s="19">
        <v>15</v>
      </c>
      <c r="G306" s="19">
        <v>10</v>
      </c>
      <c r="H306" s="19">
        <v>4086</v>
      </c>
      <c r="I306" s="19">
        <v>1150</v>
      </c>
      <c r="J306" s="19">
        <v>57</v>
      </c>
      <c r="K306" s="19">
        <v>579</v>
      </c>
      <c r="L306" s="19">
        <v>363</v>
      </c>
      <c r="M306" s="19">
        <v>406</v>
      </c>
      <c r="N306" s="19" t="s">
        <v>53</v>
      </c>
      <c r="O306" s="19" t="s">
        <v>51</v>
      </c>
      <c r="P306" s="19">
        <v>65</v>
      </c>
      <c r="Q306" s="19">
        <v>0</v>
      </c>
      <c r="R306" s="19">
        <v>0</v>
      </c>
      <c r="S306" s="19">
        <v>900</v>
      </c>
      <c r="T306" s="19" t="s">
        <v>53</v>
      </c>
    </row>
    <row r="307" spans="1:20" x14ac:dyDescent="0.2">
      <c r="A307" s="19">
        <v>580</v>
      </c>
      <c r="B307" s="19">
        <v>194</v>
      </c>
      <c r="C307" s="19">
        <v>9</v>
      </c>
      <c r="D307" s="19">
        <v>91</v>
      </c>
      <c r="E307" s="19">
        <v>62</v>
      </c>
      <c r="F307" s="19">
        <v>78</v>
      </c>
      <c r="G307" s="19">
        <v>8</v>
      </c>
      <c r="H307" s="19">
        <v>3372</v>
      </c>
      <c r="I307" s="19">
        <v>1028</v>
      </c>
      <c r="J307" s="19">
        <v>48</v>
      </c>
      <c r="K307" s="19">
        <v>604</v>
      </c>
      <c r="L307" s="19">
        <v>314</v>
      </c>
      <c r="M307" s="19">
        <v>469</v>
      </c>
      <c r="N307" s="19" t="s">
        <v>53</v>
      </c>
      <c r="O307" s="19" t="s">
        <v>52</v>
      </c>
      <c r="P307" s="19">
        <v>270</v>
      </c>
      <c r="Q307" s="19">
        <v>13</v>
      </c>
      <c r="R307" s="19">
        <v>6</v>
      </c>
      <c r="S307" s="19" t="s">
        <v>54</v>
      </c>
      <c r="T307" s="19" t="s">
        <v>53</v>
      </c>
    </row>
    <row r="308" spans="1:20" x14ac:dyDescent="0.2">
      <c r="A308" s="19">
        <v>127</v>
      </c>
      <c r="B308" s="19">
        <v>32</v>
      </c>
      <c r="C308" s="19">
        <v>4</v>
      </c>
      <c r="D308" s="19">
        <v>14</v>
      </c>
      <c r="E308" s="19">
        <v>25</v>
      </c>
      <c r="F308" s="19">
        <v>12</v>
      </c>
      <c r="G308" s="19">
        <v>19</v>
      </c>
      <c r="H308" s="19">
        <v>8396</v>
      </c>
      <c r="I308" s="19">
        <v>2402</v>
      </c>
      <c r="J308" s="19">
        <v>242</v>
      </c>
      <c r="K308" s="19">
        <v>1048</v>
      </c>
      <c r="L308" s="19">
        <v>1348</v>
      </c>
      <c r="M308" s="19">
        <v>819</v>
      </c>
      <c r="N308" s="19" t="s">
        <v>53</v>
      </c>
      <c r="O308" s="19" t="s">
        <v>51</v>
      </c>
      <c r="P308" s="19">
        <v>167</v>
      </c>
      <c r="Q308" s="19">
        <v>18</v>
      </c>
      <c r="R308" s="19">
        <v>6</v>
      </c>
      <c r="S308" s="19">
        <v>500</v>
      </c>
      <c r="T308" s="19" t="s">
        <v>53</v>
      </c>
    </row>
    <row r="309" spans="1:20" x14ac:dyDescent="0.2">
      <c r="A309" s="19">
        <v>279</v>
      </c>
      <c r="B309" s="19">
        <v>69</v>
      </c>
      <c r="C309" s="19">
        <v>4</v>
      </c>
      <c r="D309" s="19">
        <v>35</v>
      </c>
      <c r="E309" s="19">
        <v>31</v>
      </c>
      <c r="F309" s="19">
        <v>32</v>
      </c>
      <c r="G309" s="19">
        <v>4</v>
      </c>
      <c r="H309" s="19">
        <v>1359</v>
      </c>
      <c r="I309" s="19">
        <v>355</v>
      </c>
      <c r="J309" s="19">
        <v>31</v>
      </c>
      <c r="K309" s="19">
        <v>180</v>
      </c>
      <c r="L309" s="19">
        <v>148</v>
      </c>
      <c r="M309" s="19">
        <v>158</v>
      </c>
      <c r="N309" s="19" t="s">
        <v>53</v>
      </c>
      <c r="O309" s="19" t="s">
        <v>52</v>
      </c>
      <c r="P309" s="19">
        <v>133</v>
      </c>
      <c r="Q309" s="19">
        <v>173</v>
      </c>
      <c r="R309" s="19">
        <v>9</v>
      </c>
      <c r="S309" s="19">
        <v>277.5</v>
      </c>
      <c r="T309" s="19" t="s">
        <v>53</v>
      </c>
    </row>
    <row r="310" spans="1:20" x14ac:dyDescent="0.2">
      <c r="A310" s="19">
        <v>480</v>
      </c>
      <c r="B310" s="19">
        <v>112</v>
      </c>
      <c r="C310" s="19">
        <v>18</v>
      </c>
      <c r="D310" s="19">
        <v>50</v>
      </c>
      <c r="E310" s="19">
        <v>71</v>
      </c>
      <c r="F310" s="19">
        <v>44</v>
      </c>
      <c r="G310" s="19">
        <v>7</v>
      </c>
      <c r="H310" s="19">
        <v>3031</v>
      </c>
      <c r="I310" s="19">
        <v>771</v>
      </c>
      <c r="J310" s="19">
        <v>110</v>
      </c>
      <c r="K310" s="19">
        <v>338</v>
      </c>
      <c r="L310" s="19">
        <v>406</v>
      </c>
      <c r="M310" s="19">
        <v>239</v>
      </c>
      <c r="N310" s="19" t="s">
        <v>53</v>
      </c>
      <c r="O310" s="19" t="s">
        <v>52</v>
      </c>
      <c r="P310" s="19">
        <v>94</v>
      </c>
      <c r="Q310" s="19">
        <v>270</v>
      </c>
      <c r="R310" s="19">
        <v>16</v>
      </c>
      <c r="S310" s="19">
        <v>750</v>
      </c>
      <c r="T310" s="19" t="s">
        <v>53</v>
      </c>
    </row>
    <row r="311" spans="1:20" x14ac:dyDescent="0.2">
      <c r="A311" s="19">
        <v>600</v>
      </c>
      <c r="B311" s="19">
        <v>139</v>
      </c>
      <c r="C311" s="19">
        <v>0</v>
      </c>
      <c r="D311" s="19">
        <v>94</v>
      </c>
      <c r="E311" s="19">
        <v>29</v>
      </c>
      <c r="F311" s="19">
        <v>60</v>
      </c>
      <c r="G311" s="19">
        <v>2</v>
      </c>
      <c r="H311" s="19">
        <v>1236</v>
      </c>
      <c r="I311" s="19">
        <v>309</v>
      </c>
      <c r="J311" s="19">
        <v>1</v>
      </c>
      <c r="K311" s="19">
        <v>201</v>
      </c>
      <c r="L311" s="19">
        <v>69</v>
      </c>
      <c r="M311" s="19">
        <v>110</v>
      </c>
      <c r="N311" s="19" t="s">
        <v>53</v>
      </c>
      <c r="O311" s="19" t="s">
        <v>52</v>
      </c>
      <c r="P311" s="19">
        <v>300</v>
      </c>
      <c r="Q311" s="19">
        <v>12</v>
      </c>
      <c r="R311" s="19">
        <v>9</v>
      </c>
      <c r="S311" s="19">
        <v>160</v>
      </c>
      <c r="T311" s="19" t="s">
        <v>53</v>
      </c>
    </row>
    <row r="312" spans="1:20" x14ac:dyDescent="0.2">
      <c r="A312" s="19">
        <v>610</v>
      </c>
      <c r="B312" s="19">
        <v>186</v>
      </c>
      <c r="C312" s="19">
        <v>19</v>
      </c>
      <c r="D312" s="19">
        <v>107</v>
      </c>
      <c r="E312" s="19">
        <v>98</v>
      </c>
      <c r="F312" s="19">
        <v>74</v>
      </c>
      <c r="G312" s="19">
        <v>6</v>
      </c>
      <c r="H312" s="19">
        <v>2728</v>
      </c>
      <c r="I312" s="19">
        <v>753</v>
      </c>
      <c r="J312" s="19">
        <v>69</v>
      </c>
      <c r="K312" s="19">
        <v>399</v>
      </c>
      <c r="L312" s="19">
        <v>366</v>
      </c>
      <c r="M312" s="19">
        <v>286</v>
      </c>
      <c r="N312" s="19" t="s">
        <v>53</v>
      </c>
      <c r="O312" s="19" t="s">
        <v>52</v>
      </c>
      <c r="P312" s="19">
        <v>1182</v>
      </c>
      <c r="Q312" s="19">
        <v>96</v>
      </c>
      <c r="R312" s="19">
        <v>13</v>
      </c>
      <c r="S312" s="19">
        <v>1300</v>
      </c>
      <c r="T312" s="19" t="s">
        <v>53</v>
      </c>
    </row>
    <row r="313" spans="1:20" x14ac:dyDescent="0.2">
      <c r="A313" s="19">
        <v>360</v>
      </c>
      <c r="B313" s="19">
        <v>81</v>
      </c>
      <c r="C313" s="19">
        <v>5</v>
      </c>
      <c r="D313" s="19">
        <v>37</v>
      </c>
      <c r="E313" s="19">
        <v>44</v>
      </c>
      <c r="F313" s="19">
        <v>37</v>
      </c>
      <c r="G313" s="19">
        <v>7</v>
      </c>
      <c r="H313" s="19">
        <v>2268</v>
      </c>
      <c r="I313" s="19">
        <v>566</v>
      </c>
      <c r="J313" s="19">
        <v>41</v>
      </c>
      <c r="K313" s="19">
        <v>279</v>
      </c>
      <c r="L313" s="19">
        <v>257</v>
      </c>
      <c r="M313" s="19">
        <v>246</v>
      </c>
      <c r="N313" s="19" t="s">
        <v>53</v>
      </c>
      <c r="O313" s="19" t="s">
        <v>52</v>
      </c>
      <c r="P313" s="19">
        <v>170</v>
      </c>
      <c r="Q313" s="19">
        <v>284</v>
      </c>
      <c r="R313" s="19">
        <v>3</v>
      </c>
      <c r="S313" s="19">
        <v>525</v>
      </c>
      <c r="T313" s="19" t="s">
        <v>53</v>
      </c>
    </row>
    <row r="314" spans="1:20" x14ac:dyDescent="0.2">
      <c r="A314" s="19">
        <v>387</v>
      </c>
      <c r="B314" s="19">
        <v>124</v>
      </c>
      <c r="C314" s="19">
        <v>1</v>
      </c>
      <c r="D314" s="19">
        <v>67</v>
      </c>
      <c r="E314" s="19">
        <v>27</v>
      </c>
      <c r="F314" s="19">
        <v>36</v>
      </c>
      <c r="G314" s="19">
        <v>7</v>
      </c>
      <c r="H314" s="19">
        <v>1775</v>
      </c>
      <c r="I314" s="19">
        <v>506</v>
      </c>
      <c r="J314" s="19">
        <v>6</v>
      </c>
      <c r="K314" s="19">
        <v>272</v>
      </c>
      <c r="L314" s="19">
        <v>125</v>
      </c>
      <c r="M314" s="19">
        <v>194</v>
      </c>
      <c r="N314" s="19" t="s">
        <v>53</v>
      </c>
      <c r="O314" s="19" t="s">
        <v>52</v>
      </c>
      <c r="P314" s="19">
        <v>186</v>
      </c>
      <c r="Q314" s="19">
        <v>290</v>
      </c>
      <c r="R314" s="19">
        <v>17</v>
      </c>
      <c r="S314" s="19">
        <v>550</v>
      </c>
      <c r="T314" s="19" t="s">
        <v>53</v>
      </c>
    </row>
    <row r="315" spans="1:20" x14ac:dyDescent="0.2">
      <c r="A315" s="19">
        <v>580</v>
      </c>
      <c r="B315" s="19">
        <v>207</v>
      </c>
      <c r="C315" s="19">
        <v>8</v>
      </c>
      <c r="D315" s="19">
        <v>107</v>
      </c>
      <c r="E315" s="19">
        <v>71</v>
      </c>
      <c r="F315" s="19">
        <v>105</v>
      </c>
      <c r="G315" s="19">
        <v>5</v>
      </c>
      <c r="H315" s="19">
        <v>2778</v>
      </c>
      <c r="I315" s="19">
        <v>978</v>
      </c>
      <c r="J315" s="19">
        <v>32</v>
      </c>
      <c r="K315" s="19">
        <v>474</v>
      </c>
      <c r="L315" s="19">
        <v>322</v>
      </c>
      <c r="M315" s="19">
        <v>417</v>
      </c>
      <c r="N315" s="19" t="s">
        <v>50</v>
      </c>
      <c r="O315" s="19" t="s">
        <v>52</v>
      </c>
      <c r="P315" s="19">
        <v>121</v>
      </c>
      <c r="Q315" s="19">
        <v>267</v>
      </c>
      <c r="R315" s="19">
        <v>19</v>
      </c>
      <c r="S315" s="19">
        <v>1600</v>
      </c>
      <c r="T315" s="19" t="s">
        <v>50</v>
      </c>
    </row>
    <row r="316" spans="1:20" x14ac:dyDescent="0.2">
      <c r="A316" s="19">
        <v>408</v>
      </c>
      <c r="B316" s="19">
        <v>117</v>
      </c>
      <c r="C316" s="19">
        <v>11</v>
      </c>
      <c r="D316" s="19">
        <v>66</v>
      </c>
      <c r="E316" s="19">
        <v>41</v>
      </c>
      <c r="F316" s="19">
        <v>34</v>
      </c>
      <c r="G316" s="19">
        <v>1</v>
      </c>
      <c r="H316" s="19">
        <v>408</v>
      </c>
      <c r="I316" s="19">
        <v>117</v>
      </c>
      <c r="J316" s="19">
        <v>11</v>
      </c>
      <c r="K316" s="19">
        <v>66</v>
      </c>
      <c r="L316" s="19">
        <v>41</v>
      </c>
      <c r="M316" s="19">
        <v>34</v>
      </c>
      <c r="N316" s="19" t="s">
        <v>53</v>
      </c>
      <c r="O316" s="19" t="s">
        <v>51</v>
      </c>
      <c r="P316" s="19">
        <v>942</v>
      </c>
      <c r="Q316" s="19">
        <v>72</v>
      </c>
      <c r="R316" s="19">
        <v>11</v>
      </c>
      <c r="S316" s="19">
        <v>120</v>
      </c>
      <c r="T316" s="19" t="s">
        <v>53</v>
      </c>
    </row>
    <row r="317" spans="1:20" x14ac:dyDescent="0.2">
      <c r="A317" s="19">
        <v>593</v>
      </c>
      <c r="B317" s="19">
        <v>172</v>
      </c>
      <c r="C317" s="19">
        <v>22</v>
      </c>
      <c r="D317" s="19">
        <v>82</v>
      </c>
      <c r="E317" s="19">
        <v>100</v>
      </c>
      <c r="F317" s="19">
        <v>57</v>
      </c>
      <c r="G317" s="19">
        <v>1</v>
      </c>
      <c r="H317" s="19">
        <v>593</v>
      </c>
      <c r="I317" s="19">
        <v>172</v>
      </c>
      <c r="J317" s="19">
        <v>22</v>
      </c>
      <c r="K317" s="19">
        <v>82</v>
      </c>
      <c r="L317" s="19">
        <v>100</v>
      </c>
      <c r="M317" s="19">
        <v>57</v>
      </c>
      <c r="N317" s="19" t="s">
        <v>50</v>
      </c>
      <c r="O317" s="19" t="s">
        <v>51</v>
      </c>
      <c r="P317" s="19">
        <v>1222</v>
      </c>
      <c r="Q317" s="19">
        <v>139</v>
      </c>
      <c r="R317" s="19">
        <v>15</v>
      </c>
      <c r="S317" s="19">
        <v>165</v>
      </c>
      <c r="T317" s="19" t="s">
        <v>50</v>
      </c>
    </row>
    <row r="318" spans="1:20" x14ac:dyDescent="0.2">
      <c r="A318" s="19">
        <v>221</v>
      </c>
      <c r="B318" s="19">
        <v>53</v>
      </c>
      <c r="C318" s="19">
        <v>2</v>
      </c>
      <c r="D318" s="19">
        <v>21</v>
      </c>
      <c r="E318" s="19">
        <v>23</v>
      </c>
      <c r="F318" s="19">
        <v>22</v>
      </c>
      <c r="G318" s="19">
        <v>8</v>
      </c>
      <c r="H318" s="19">
        <v>1063</v>
      </c>
      <c r="I318" s="19">
        <v>283</v>
      </c>
      <c r="J318" s="19">
        <v>15</v>
      </c>
      <c r="K318" s="19">
        <v>107</v>
      </c>
      <c r="L318" s="19">
        <v>124</v>
      </c>
      <c r="M318" s="19">
        <v>106</v>
      </c>
      <c r="N318" s="19" t="s">
        <v>53</v>
      </c>
      <c r="O318" s="19" t="s">
        <v>52</v>
      </c>
      <c r="P318" s="19">
        <v>325</v>
      </c>
      <c r="Q318" s="19">
        <v>58</v>
      </c>
      <c r="R318" s="19">
        <v>6</v>
      </c>
      <c r="S318" s="19" t="s">
        <v>54</v>
      </c>
      <c r="T318" s="19" t="s">
        <v>53</v>
      </c>
    </row>
    <row r="319" spans="1:20" x14ac:dyDescent="0.2">
      <c r="A319" s="19">
        <v>497</v>
      </c>
      <c r="B319" s="19">
        <v>127</v>
      </c>
      <c r="C319" s="19">
        <v>7</v>
      </c>
      <c r="D319" s="19">
        <v>65</v>
      </c>
      <c r="E319" s="19">
        <v>48</v>
      </c>
      <c r="F319" s="19">
        <v>37</v>
      </c>
      <c r="G319" s="19">
        <v>5</v>
      </c>
      <c r="H319" s="19">
        <v>2703</v>
      </c>
      <c r="I319" s="19">
        <v>806</v>
      </c>
      <c r="J319" s="19">
        <v>32</v>
      </c>
      <c r="K319" s="19">
        <v>379</v>
      </c>
      <c r="L319" s="19">
        <v>311</v>
      </c>
      <c r="M319" s="19">
        <v>138</v>
      </c>
      <c r="N319" s="19" t="s">
        <v>53</v>
      </c>
      <c r="O319" s="19" t="s">
        <v>52</v>
      </c>
      <c r="P319" s="19">
        <v>325</v>
      </c>
      <c r="Q319" s="19">
        <v>9</v>
      </c>
      <c r="R319" s="19">
        <v>3</v>
      </c>
      <c r="S319" s="19">
        <v>700</v>
      </c>
      <c r="T319" s="19" t="s">
        <v>53</v>
      </c>
    </row>
    <row r="320" spans="1:20" x14ac:dyDescent="0.2">
      <c r="A320" s="19">
        <v>492</v>
      </c>
      <c r="B320" s="19">
        <v>136</v>
      </c>
      <c r="C320" s="19">
        <v>5</v>
      </c>
      <c r="D320" s="19">
        <v>76</v>
      </c>
      <c r="E320" s="19">
        <v>50</v>
      </c>
      <c r="F320" s="19">
        <v>94</v>
      </c>
      <c r="G320" s="19">
        <v>12</v>
      </c>
      <c r="H320" s="19">
        <v>5511</v>
      </c>
      <c r="I320" s="19">
        <v>1511</v>
      </c>
      <c r="J320" s="19">
        <v>39</v>
      </c>
      <c r="K320" s="19">
        <v>897</v>
      </c>
      <c r="L320" s="19">
        <v>451</v>
      </c>
      <c r="M320" s="19">
        <v>875</v>
      </c>
      <c r="N320" s="19" t="s">
        <v>50</v>
      </c>
      <c r="O320" s="19" t="s">
        <v>52</v>
      </c>
      <c r="P320" s="19">
        <v>313</v>
      </c>
      <c r="Q320" s="19">
        <v>381</v>
      </c>
      <c r="R320" s="19">
        <v>20</v>
      </c>
      <c r="S320" s="19">
        <v>875</v>
      </c>
      <c r="T320" s="19" t="s">
        <v>50</v>
      </c>
    </row>
    <row r="321" spans="1:20" x14ac:dyDescent="0.2">
      <c r="A321" s="19">
        <v>475</v>
      </c>
      <c r="B321" s="19">
        <v>126</v>
      </c>
      <c r="C321" s="19">
        <v>3</v>
      </c>
      <c r="D321" s="19">
        <v>61</v>
      </c>
      <c r="E321" s="19">
        <v>43</v>
      </c>
      <c r="F321" s="19">
        <v>52</v>
      </c>
      <c r="G321" s="19">
        <v>6</v>
      </c>
      <c r="H321" s="19">
        <v>1700</v>
      </c>
      <c r="I321" s="19">
        <v>433</v>
      </c>
      <c r="J321" s="19">
        <v>7</v>
      </c>
      <c r="K321" s="19">
        <v>217</v>
      </c>
      <c r="L321" s="19">
        <v>93</v>
      </c>
      <c r="M321" s="19">
        <v>146</v>
      </c>
      <c r="N321" s="19" t="s">
        <v>50</v>
      </c>
      <c r="O321" s="19" t="s">
        <v>51</v>
      </c>
      <c r="P321" s="19">
        <v>37</v>
      </c>
      <c r="Q321" s="19">
        <v>113</v>
      </c>
      <c r="R321" s="19">
        <v>7</v>
      </c>
      <c r="S321" s="19">
        <v>385</v>
      </c>
      <c r="T321" s="19" t="s">
        <v>50</v>
      </c>
    </row>
    <row r="322" spans="1:20" x14ac:dyDescent="0.2">
      <c r="A322" s="19">
        <v>573</v>
      </c>
      <c r="B322" s="19">
        <v>144</v>
      </c>
      <c r="C322" s="19">
        <v>9</v>
      </c>
      <c r="D322" s="19">
        <v>85</v>
      </c>
      <c r="E322" s="19">
        <v>60</v>
      </c>
      <c r="F322" s="19">
        <v>78</v>
      </c>
      <c r="G322" s="19">
        <v>8</v>
      </c>
      <c r="H322" s="19">
        <v>3198</v>
      </c>
      <c r="I322" s="19">
        <v>857</v>
      </c>
      <c r="J322" s="19">
        <v>97</v>
      </c>
      <c r="K322" s="19">
        <v>470</v>
      </c>
      <c r="L322" s="19">
        <v>420</v>
      </c>
      <c r="M322" s="19">
        <v>332</v>
      </c>
      <c r="N322" s="19" t="s">
        <v>50</v>
      </c>
      <c r="O322" s="19" t="s">
        <v>52</v>
      </c>
      <c r="P322" s="19">
        <v>1314</v>
      </c>
      <c r="Q322" s="19">
        <v>131</v>
      </c>
      <c r="R322" s="19">
        <v>12</v>
      </c>
      <c r="S322" s="19">
        <v>960</v>
      </c>
      <c r="T322" s="19" t="s">
        <v>50</v>
      </c>
    </row>
    <row r="323" spans="1:20" x14ac:dyDescent="0.2">
      <c r="A323" s="19">
        <v>631</v>
      </c>
      <c r="B323" s="19">
        <v>170</v>
      </c>
      <c r="C323" s="19">
        <v>9</v>
      </c>
      <c r="D323" s="19">
        <v>77</v>
      </c>
      <c r="E323" s="19">
        <v>44</v>
      </c>
      <c r="F323" s="19">
        <v>31</v>
      </c>
      <c r="G323" s="19">
        <v>11</v>
      </c>
      <c r="H323" s="19">
        <v>4908</v>
      </c>
      <c r="I323" s="19">
        <v>1457</v>
      </c>
      <c r="J323" s="19">
        <v>30</v>
      </c>
      <c r="K323" s="19">
        <v>775</v>
      </c>
      <c r="L323" s="19">
        <v>357</v>
      </c>
      <c r="M323" s="19">
        <v>249</v>
      </c>
      <c r="N323" s="19" t="s">
        <v>50</v>
      </c>
      <c r="O323" s="19" t="s">
        <v>51</v>
      </c>
      <c r="P323" s="19">
        <v>408</v>
      </c>
      <c r="Q323" s="19">
        <v>4</v>
      </c>
      <c r="R323" s="19">
        <v>3</v>
      </c>
      <c r="S323" s="19">
        <v>1000</v>
      </c>
      <c r="T323" s="19" t="s">
        <v>50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5EADD-F013-C348-838B-9DE393F52044}">
  <sheetPr>
    <tabColor rgb="FF00B0F0"/>
  </sheetPr>
  <dimension ref="A1:F264"/>
  <sheetViews>
    <sheetView workbookViewId="0"/>
  </sheetViews>
  <sheetFormatPr baseColWidth="10" defaultRowHeight="16" x14ac:dyDescent="0.2"/>
  <cols>
    <col min="1" max="16384" width="10.83203125" style="19"/>
  </cols>
  <sheetData>
    <row r="1" spans="1:6" x14ac:dyDescent="0.2">
      <c r="A1" s="19" t="s">
        <v>73</v>
      </c>
      <c r="B1" s="19" t="s">
        <v>72</v>
      </c>
      <c r="C1" s="19" t="s">
        <v>71</v>
      </c>
      <c r="D1" s="19" t="s">
        <v>70</v>
      </c>
      <c r="E1" s="19" t="s">
        <v>68</v>
      </c>
      <c r="F1" s="19" t="s">
        <v>56</v>
      </c>
    </row>
    <row r="2" spans="1:6" x14ac:dyDescent="0.2">
      <c r="A2" s="19">
        <v>-0.59454190723035805</v>
      </c>
      <c r="B2" s="19">
        <v>-0.52754539565204095</v>
      </c>
      <c r="C2" s="19">
        <v>-1.20381633190768</v>
      </c>
      <c r="D2" s="19">
        <v>-0.52106946237293705</v>
      </c>
      <c r="E2" s="19">
        <v>1.3952333746225201</v>
      </c>
      <c r="F2" s="19">
        <v>-0.13505510796936199</v>
      </c>
    </row>
    <row r="3" spans="1:6" x14ac:dyDescent="0.2">
      <c r="A3" s="19">
        <v>0.49132282611397698</v>
      </c>
      <c r="B3" s="19">
        <v>0.72857709786347702</v>
      </c>
      <c r="C3" s="19">
        <v>0.44067478882596101</v>
      </c>
      <c r="D3" s="19">
        <v>0.79254856202480894</v>
      </c>
      <c r="E3" s="19">
        <v>-0.89948530234333901</v>
      </c>
      <c r="F3" s="19">
        <v>-0.12397155010779599</v>
      </c>
    </row>
    <row r="4" spans="1:6" x14ac:dyDescent="0.2">
      <c r="A4" s="19">
        <v>0.73508837849739905</v>
      </c>
      <c r="B4" s="19">
        <v>0.95696300577538895</v>
      </c>
      <c r="C4" s="19">
        <v>0.40152023833230299</v>
      </c>
      <c r="D4" s="19">
        <v>1.0243635075067601</v>
      </c>
      <c r="E4" s="19">
        <v>0.76940100817728296</v>
      </c>
      <c r="F4" s="19">
        <v>-7.9637318661530995E-2</v>
      </c>
    </row>
    <row r="5" spans="1:6" x14ac:dyDescent="0.2">
      <c r="A5" s="19">
        <v>-0.46157887865758301</v>
      </c>
      <c r="B5" s="19">
        <v>-0.18496653378417199</v>
      </c>
      <c r="C5" s="19">
        <v>-0.61649807450280603</v>
      </c>
      <c r="D5" s="19">
        <v>-0.36652616538496702</v>
      </c>
      <c r="E5" s="19">
        <v>-1.1080960911584199</v>
      </c>
      <c r="F5" s="19">
        <v>-0.98516399595149096</v>
      </c>
    </row>
    <row r="6" spans="1:6" x14ac:dyDescent="0.2">
      <c r="A6" s="19">
        <v>1.3555825118370199</v>
      </c>
      <c r="B6" s="19">
        <v>-0.87012425751990896</v>
      </c>
      <c r="C6" s="19">
        <v>0.753911192775226</v>
      </c>
      <c r="D6" s="19">
        <v>-1.8803747162034298E-2</v>
      </c>
      <c r="E6" s="19">
        <v>0.76940100817728296</v>
      </c>
      <c r="F6" s="19">
        <v>0.47454057441677999</v>
      </c>
    </row>
    <row r="7" spans="1:6" x14ac:dyDescent="0.2">
      <c r="A7" s="19">
        <v>-1.56960411676405</v>
      </c>
      <c r="B7" s="19">
        <v>-1.21270311938778</v>
      </c>
      <c r="C7" s="19">
        <v>-1.2429708824013399</v>
      </c>
      <c r="D7" s="19">
        <v>-1.6801441897827101</v>
      </c>
      <c r="E7" s="19">
        <v>-1.1080960911584199</v>
      </c>
      <c r="F7" s="19">
        <v>-1.0328232947562299</v>
      </c>
    </row>
    <row r="8" spans="1:6" x14ac:dyDescent="0.2">
      <c r="A8" s="19">
        <v>-0.77182594532739301</v>
      </c>
      <c r="B8" s="19">
        <v>-1.3268960733437301</v>
      </c>
      <c r="C8" s="19">
        <v>-1.20381633190768</v>
      </c>
      <c r="D8" s="19">
        <v>-1.0619710018308299</v>
      </c>
      <c r="E8" s="19">
        <v>-0.89948530234333901</v>
      </c>
      <c r="F8" s="19">
        <v>-0.96632194758682799</v>
      </c>
    </row>
    <row r="9" spans="1:6" x14ac:dyDescent="0.2">
      <c r="A9" s="19">
        <v>-0.59454190723035805</v>
      </c>
      <c r="B9" s="19">
        <v>-0.64173834960799703</v>
      </c>
      <c r="C9" s="19">
        <v>-1.12550723092036</v>
      </c>
      <c r="D9" s="19">
        <v>-0.75288440785489297</v>
      </c>
      <c r="E9" s="19">
        <v>-1.1080960911584199</v>
      </c>
      <c r="F9" s="19">
        <v>-1.0217397368946599</v>
      </c>
    </row>
    <row r="10" spans="1:6" x14ac:dyDescent="0.2">
      <c r="A10" s="19">
        <v>-0.35077635484693598</v>
      </c>
      <c r="B10" s="19">
        <v>0.61438414390752005</v>
      </c>
      <c r="C10" s="19">
        <v>-0.224952569566226</v>
      </c>
      <c r="D10" s="19">
        <v>0.56073361654285403</v>
      </c>
      <c r="E10" s="19">
        <v>1.18662258580744</v>
      </c>
      <c r="F10" s="19">
        <v>1.2503896247264099</v>
      </c>
    </row>
    <row r="11" spans="1:6" x14ac:dyDescent="0.2">
      <c r="A11" s="19">
        <v>1.1339774642157301</v>
      </c>
      <c r="B11" s="19">
        <v>1.07115595973134</v>
      </c>
      <c r="C11" s="19">
        <v>2.0460113590659401</v>
      </c>
      <c r="D11" s="19">
        <v>0.90845603476578696</v>
      </c>
      <c r="E11" s="19">
        <v>0.56079021936220497</v>
      </c>
      <c r="F11" s="19">
        <v>-4.1636232177365E-2</v>
      </c>
    </row>
    <row r="12" spans="1:6" x14ac:dyDescent="0.2">
      <c r="A12" s="19">
        <v>-1.21503604056998</v>
      </c>
      <c r="B12" s="19">
        <v>-0.87012425751990896</v>
      </c>
      <c r="C12" s="19">
        <v>-0.92973447845207102</v>
      </c>
      <c r="D12" s="19">
        <v>-0.98469935333684799</v>
      </c>
      <c r="E12" s="19">
        <v>0.35217943054712703</v>
      </c>
      <c r="F12" s="19">
        <v>-5.1928424007615402E-2</v>
      </c>
    </row>
    <row r="13" spans="1:6" x14ac:dyDescent="0.2">
      <c r="A13" s="19">
        <v>0.114594245157779</v>
      </c>
      <c r="B13" s="19">
        <v>0.15761232808369599</v>
      </c>
      <c r="C13" s="19">
        <v>-0.26410712005988402</v>
      </c>
      <c r="D13" s="19">
        <v>0.36755449530789103</v>
      </c>
      <c r="E13" s="19">
        <v>-0.69087451352826101</v>
      </c>
      <c r="F13" s="19">
        <v>3.11982599541312E-2</v>
      </c>
    </row>
    <row r="14" spans="1:6" x14ac:dyDescent="0.2">
      <c r="A14" s="19">
        <v>-1.0599125072350699</v>
      </c>
      <c r="B14" s="19">
        <v>-1.3268960733437301</v>
      </c>
      <c r="C14" s="19">
        <v>-0.96888902894572904</v>
      </c>
      <c r="D14" s="19">
        <v>-1.5642367170417399</v>
      </c>
      <c r="E14" s="19">
        <v>-0.27365293589810602</v>
      </c>
      <c r="F14" s="19">
        <v>0.36370499580111698</v>
      </c>
    </row>
    <row r="15" spans="1:6" x14ac:dyDescent="0.2">
      <c r="A15" s="19">
        <v>-1.4366410881912699</v>
      </c>
      <c r="B15" s="19">
        <v>-0.52754539565204095</v>
      </c>
      <c r="C15" s="19">
        <v>-1.00804357943939</v>
      </c>
      <c r="D15" s="19">
        <v>-0.94606352908985503</v>
      </c>
      <c r="E15" s="19">
        <v>1.18662258580744</v>
      </c>
      <c r="F15" s="19">
        <v>-0.65598232746297402</v>
      </c>
    </row>
    <row r="16" spans="1:6" x14ac:dyDescent="0.2">
      <c r="A16" s="19">
        <v>1.1118169594536</v>
      </c>
      <c r="B16" s="19">
        <v>0.95696300577538895</v>
      </c>
      <c r="C16" s="19">
        <v>1.3412294501801001</v>
      </c>
      <c r="D16" s="19">
        <v>0.90845603476578696</v>
      </c>
      <c r="E16" s="19">
        <v>1.60384416343759</v>
      </c>
      <c r="F16" s="19">
        <v>0.52995836372461103</v>
      </c>
    </row>
    <row r="17" spans="1:6" x14ac:dyDescent="0.2">
      <c r="A17" s="19">
        <v>-1.37015957390488</v>
      </c>
      <c r="B17" s="19">
        <v>-1.0985101654318199</v>
      </c>
      <c r="C17" s="19">
        <v>-1.20381633190768</v>
      </c>
      <c r="D17" s="19">
        <v>-1.6801441897827101</v>
      </c>
      <c r="E17" s="19">
        <v>-0.48226372471318302</v>
      </c>
      <c r="F17" s="19">
        <v>-0.800068579663335</v>
      </c>
    </row>
    <row r="18" spans="1:6" x14ac:dyDescent="0.2">
      <c r="A18" s="19">
        <v>-1.68040664057469</v>
      </c>
      <c r="B18" s="19">
        <v>-0.41335244169608398</v>
      </c>
      <c r="C18" s="19">
        <v>-1.5170527358569399</v>
      </c>
      <c r="D18" s="19">
        <v>-1.1392426503248201</v>
      </c>
      <c r="E18" s="19">
        <v>0.14356864173205</v>
      </c>
      <c r="F18" s="19">
        <v>-0.88873704255586405</v>
      </c>
    </row>
    <row r="19" spans="1:6" x14ac:dyDescent="0.2">
      <c r="A19" s="19">
        <v>-0.35077635484693598</v>
      </c>
      <c r="B19" s="19">
        <v>0.50019118995156397</v>
      </c>
      <c r="C19" s="19">
        <v>0.67560209178790998</v>
      </c>
      <c r="D19" s="19">
        <v>-0.13471121990301199</v>
      </c>
      <c r="E19" s="19">
        <v>-1.31670687997349</v>
      </c>
      <c r="F19" s="19">
        <v>-0.96632194758682799</v>
      </c>
    </row>
    <row r="20" spans="1:6" x14ac:dyDescent="0.2">
      <c r="A20" s="19">
        <v>2.5952226109261799E-2</v>
      </c>
      <c r="B20" s="19">
        <v>-0.98431721147586504</v>
      </c>
      <c r="C20" s="19">
        <v>9.9747333957227197E-3</v>
      </c>
      <c r="D20" s="19">
        <v>-0.32789034113797499</v>
      </c>
      <c r="E20" s="19">
        <v>-1.31670687997349</v>
      </c>
      <c r="F20" s="19">
        <v>-0.93307127400212897</v>
      </c>
    </row>
    <row r="21" spans="1:6" x14ac:dyDescent="0.2">
      <c r="A21" s="19">
        <v>0.18107575944416701</v>
      </c>
      <c r="B21" s="19">
        <v>0.50019118995156397</v>
      </c>
      <c r="C21" s="19">
        <v>0.20574748586401301</v>
      </c>
      <c r="D21" s="19">
        <v>0.40619031955488399</v>
      </c>
      <c r="E21" s="19">
        <v>-0.27365293589810602</v>
      </c>
      <c r="F21" s="19">
        <v>0.14203383856979299</v>
      </c>
    </row>
    <row r="22" spans="1:6" x14ac:dyDescent="0.2">
      <c r="A22" s="19">
        <v>1.3334220070748899</v>
      </c>
      <c r="B22" s="19">
        <v>0.72857709786347702</v>
      </c>
      <c r="C22" s="19">
        <v>0.71475664228156799</v>
      </c>
      <c r="D22" s="19">
        <v>1.95162328943459</v>
      </c>
      <c r="E22" s="19">
        <v>2.22967652988283</v>
      </c>
      <c r="F22" s="19">
        <v>0.53365362191565702</v>
      </c>
    </row>
    <row r="23" spans="1:6" x14ac:dyDescent="0.2">
      <c r="A23" s="19">
        <v>1.2226194832642401</v>
      </c>
      <c r="B23" s="19">
        <v>-0.87012425751990896</v>
      </c>
      <c r="C23" s="19">
        <v>1.45869310166107</v>
      </c>
      <c r="D23" s="19">
        <v>-1.8803747162034298E-2</v>
      </c>
      <c r="E23" s="19">
        <v>-0.27365293589810602</v>
      </c>
      <c r="F23" s="19">
        <v>0.50779124800147801</v>
      </c>
    </row>
    <row r="24" spans="1:6" x14ac:dyDescent="0.2">
      <c r="A24" s="19">
        <v>-0.77182594532739301</v>
      </c>
      <c r="B24" s="19">
        <v>-0.87012425751990896</v>
      </c>
      <c r="C24" s="19">
        <v>-0.89057992795841301</v>
      </c>
      <c r="D24" s="19">
        <v>-1.29378594731279</v>
      </c>
      <c r="E24" s="19">
        <v>-6.5042147083028107E-2</v>
      </c>
      <c r="F24" s="19">
        <v>0.382176853333204</v>
      </c>
    </row>
    <row r="25" spans="1:6" x14ac:dyDescent="0.2">
      <c r="A25" s="19">
        <v>0.46916232135184799</v>
      </c>
      <c r="B25" s="19">
        <v>-0.18496653378417199</v>
      </c>
      <c r="C25" s="19">
        <v>-0.18579801907256799</v>
      </c>
      <c r="D25" s="19">
        <v>0.174375374072928</v>
      </c>
      <c r="E25" s="19">
        <v>0.56079021936220497</v>
      </c>
      <c r="F25" s="19">
        <v>0.47454057441677999</v>
      </c>
    </row>
    <row r="26" spans="1:6" x14ac:dyDescent="0.2">
      <c r="A26" s="19">
        <v>0.97885393088082095</v>
      </c>
      <c r="B26" s="19">
        <v>-0.64173834960799703</v>
      </c>
      <c r="C26" s="19">
        <v>1.45869310166107</v>
      </c>
      <c r="D26" s="19">
        <v>-0.55970528661993002</v>
      </c>
      <c r="E26" s="19">
        <v>-0.48226372471318302</v>
      </c>
      <c r="F26" s="19">
        <v>0.19745162787762399</v>
      </c>
    </row>
    <row r="27" spans="1:6" x14ac:dyDescent="0.2">
      <c r="A27" s="19">
        <v>0.64644635944888196</v>
      </c>
      <c r="B27" s="19">
        <v>0.95696300577538895</v>
      </c>
      <c r="C27" s="19">
        <v>1.38038400067376</v>
      </c>
      <c r="D27" s="19">
        <v>1.68117251970564</v>
      </c>
      <c r="E27" s="19">
        <v>1.3952333746225201</v>
      </c>
      <c r="F27" s="19">
        <v>0.80704731026376597</v>
      </c>
    </row>
    <row r="28" spans="1:6" x14ac:dyDescent="0.2">
      <c r="A28" s="19">
        <v>3.79172134713246E-3</v>
      </c>
      <c r="B28" s="19">
        <v>-0.64173834960799703</v>
      </c>
      <c r="C28" s="19">
        <v>9.9747333957227197E-3</v>
      </c>
      <c r="D28" s="19">
        <v>-0.59834111086692199</v>
      </c>
      <c r="E28" s="19">
        <v>-0.89948530234333901</v>
      </c>
      <c r="F28" s="19">
        <v>-0.94415483186369598</v>
      </c>
    </row>
    <row r="29" spans="1:6" x14ac:dyDescent="0.2">
      <c r="A29" s="19">
        <v>1.3334220070748899</v>
      </c>
      <c r="B29" s="19">
        <v>0.61438414390752005</v>
      </c>
      <c r="C29" s="19">
        <v>1.10630214721815</v>
      </c>
      <c r="D29" s="19">
        <v>1.10163515600075</v>
      </c>
      <c r="E29" s="19">
        <v>-0.48226372471318302</v>
      </c>
      <c r="F29" s="19">
        <v>0.169742733223709</v>
      </c>
    </row>
    <row r="30" spans="1:6" x14ac:dyDescent="0.2">
      <c r="A30" s="19">
        <v>-1.3036780596185</v>
      </c>
      <c r="B30" s="19">
        <v>-0.64173834960799703</v>
      </c>
      <c r="C30" s="19">
        <v>-1.2429708824013399</v>
      </c>
      <c r="D30" s="19">
        <v>-1.02333517758384</v>
      </c>
      <c r="E30" s="19">
        <v>-6.5042147083028107E-2</v>
      </c>
      <c r="F30" s="19">
        <v>-0.52297963312417906</v>
      </c>
    </row>
    <row r="31" spans="1:6" x14ac:dyDescent="0.2">
      <c r="A31" s="19">
        <v>-4.0529288177126102E-2</v>
      </c>
      <c r="B31" s="19">
        <v>-0.18496653378417199</v>
      </c>
      <c r="C31" s="19">
        <v>-0.65565262499646404</v>
      </c>
      <c r="D31" s="19">
        <v>0.328918671060899</v>
      </c>
      <c r="E31" s="19">
        <v>1.3952333746225201</v>
      </c>
      <c r="F31" s="19">
        <v>0.69621173164810402</v>
      </c>
    </row>
    <row r="32" spans="1:6" x14ac:dyDescent="0.2">
      <c r="A32" s="19">
        <v>-1.0599125072350699</v>
      </c>
      <c r="B32" s="19">
        <v>-0.75593130356395299</v>
      </c>
      <c r="C32" s="19">
        <v>-1.20381633190768</v>
      </c>
      <c r="D32" s="19">
        <v>-1.02333517758384</v>
      </c>
      <c r="E32" s="19">
        <v>-1.1080960911584199</v>
      </c>
      <c r="F32" s="19">
        <v>-0.98848906330996</v>
      </c>
    </row>
    <row r="33" spans="1:6" x14ac:dyDescent="0.2">
      <c r="A33" s="19">
        <v>-1.48096209771553</v>
      </c>
      <c r="B33" s="19">
        <v>-1.21270311938778</v>
      </c>
      <c r="C33" s="19">
        <v>-1.5562072863506</v>
      </c>
      <c r="D33" s="19">
        <v>-1.1778784745718101</v>
      </c>
      <c r="E33" s="19">
        <v>-1.1080960911584199</v>
      </c>
      <c r="F33" s="19">
        <v>-1.03836507368701</v>
      </c>
    </row>
    <row r="34" spans="1:6" x14ac:dyDescent="0.2">
      <c r="A34" s="19">
        <v>-1.37015957390488</v>
      </c>
      <c r="B34" s="19">
        <v>-0.52754539565204095</v>
      </c>
      <c r="C34" s="19">
        <v>-0.89057992795841301</v>
      </c>
      <c r="D34" s="19">
        <v>-1.2551501230658</v>
      </c>
      <c r="E34" s="19">
        <v>-0.69087451352826101</v>
      </c>
      <c r="F34" s="19">
        <v>-0.78898502180176899</v>
      </c>
    </row>
    <row r="35" spans="1:6" x14ac:dyDescent="0.2">
      <c r="A35" s="19">
        <v>-0.88262846913803905</v>
      </c>
      <c r="B35" s="19">
        <v>-1.0985101654318199</v>
      </c>
      <c r="C35" s="19">
        <v>-1.0471981299330499</v>
      </c>
      <c r="D35" s="19">
        <v>-0.98469935333684799</v>
      </c>
      <c r="E35" s="19">
        <v>-0.27365293589810602</v>
      </c>
      <c r="F35" s="19">
        <v>-0.51189607526261305</v>
      </c>
    </row>
    <row r="36" spans="1:6" x14ac:dyDescent="0.2">
      <c r="A36" s="19">
        <v>0.53564383563823503</v>
      </c>
      <c r="B36" s="19">
        <v>-0.52754539565204095</v>
      </c>
      <c r="C36" s="19">
        <v>8.8283834383038898E-2</v>
      </c>
      <c r="D36" s="19">
        <v>-9.6075395656019399E-2</v>
      </c>
      <c r="E36" s="19">
        <v>-0.89948530234333901</v>
      </c>
      <c r="F36" s="19">
        <v>-0.71140011677080495</v>
      </c>
    </row>
    <row r="37" spans="1:6" x14ac:dyDescent="0.2">
      <c r="A37" s="19">
        <v>-1.1263940215214601</v>
      </c>
      <c r="B37" s="19">
        <v>-0.41335244169608398</v>
      </c>
      <c r="C37" s="19">
        <v>-0.81227082697109698</v>
      </c>
      <c r="D37" s="19">
        <v>-0.75288440785489297</v>
      </c>
      <c r="E37" s="19">
        <v>-0.48226372471318302</v>
      </c>
      <c r="F37" s="19">
        <v>-0.63935699067062501</v>
      </c>
    </row>
    <row r="38" spans="1:6" x14ac:dyDescent="0.2">
      <c r="A38" s="19">
        <v>0.84589090230804498</v>
      </c>
      <c r="B38" s="19">
        <v>0.15761232808369599</v>
      </c>
      <c r="C38" s="19">
        <v>0.63644754129425196</v>
      </c>
      <c r="D38" s="19">
        <v>0.71527691353082401</v>
      </c>
      <c r="E38" s="19">
        <v>-0.27365293589810602</v>
      </c>
      <c r="F38" s="19">
        <v>0.61862682661713997</v>
      </c>
    </row>
    <row r="39" spans="1:6" x14ac:dyDescent="0.2">
      <c r="A39" s="19">
        <v>-0.15133181198777301</v>
      </c>
      <c r="B39" s="19">
        <v>0.27180528203965199</v>
      </c>
      <c r="C39" s="19">
        <v>-0.49903442302183199</v>
      </c>
      <c r="D39" s="19">
        <v>0.44482614380187602</v>
      </c>
      <c r="E39" s="19">
        <v>2.0210657410677499</v>
      </c>
      <c r="F39" s="19">
        <v>0.75162952095593505</v>
      </c>
    </row>
    <row r="40" spans="1:6" x14ac:dyDescent="0.2">
      <c r="A40" s="19">
        <v>-1.21503604056998</v>
      </c>
      <c r="B40" s="19">
        <v>-1.0985101654318199</v>
      </c>
      <c r="C40" s="19">
        <v>-0.96888902894572904</v>
      </c>
      <c r="D40" s="19">
        <v>-0.86879188059586998</v>
      </c>
      <c r="E40" s="19">
        <v>-1.1080960911584199</v>
      </c>
      <c r="F40" s="19">
        <v>-1.0328232947562299</v>
      </c>
    </row>
    <row r="41" spans="1:6" x14ac:dyDescent="0.2">
      <c r="A41" s="19">
        <v>1.3334220070748899</v>
      </c>
      <c r="B41" s="19">
        <v>0.84277005181943299</v>
      </c>
      <c r="C41" s="19">
        <v>0.98883849573717397</v>
      </c>
      <c r="D41" s="19">
        <v>0.79254856202480894</v>
      </c>
      <c r="E41" s="19">
        <v>0.35217943054712703</v>
      </c>
      <c r="F41" s="19">
        <v>1.47206078195774</v>
      </c>
    </row>
    <row r="42" spans="1:6" x14ac:dyDescent="0.2">
      <c r="A42" s="19">
        <v>-0.15133181198777301</v>
      </c>
      <c r="B42" s="19">
        <v>4.3419374127740003E-2</v>
      </c>
      <c r="C42" s="19">
        <v>-0.381570771540858</v>
      </c>
      <c r="D42" s="19">
        <v>5.8467901331950803E-2</v>
      </c>
      <c r="E42" s="19">
        <v>0.97801179699235996</v>
      </c>
      <c r="F42" s="19">
        <v>0.308287206493286</v>
      </c>
    </row>
    <row r="43" spans="1:6" x14ac:dyDescent="0.2">
      <c r="A43" s="19">
        <v>-0.12917130722564299</v>
      </c>
      <c r="B43" s="19">
        <v>0.72857709786347702</v>
      </c>
      <c r="C43" s="19">
        <v>-0.224952569566226</v>
      </c>
      <c r="D43" s="19">
        <v>1.2948142772357101</v>
      </c>
      <c r="E43" s="19">
        <v>-0.27365293589810602</v>
      </c>
      <c r="F43" s="19">
        <v>-0.26805780230815701</v>
      </c>
    </row>
    <row r="44" spans="1:6" x14ac:dyDescent="0.2">
      <c r="A44" s="19">
        <v>-1.10423351675933</v>
      </c>
      <c r="B44" s="19">
        <v>-0.29915948774012802</v>
      </c>
      <c r="C44" s="19">
        <v>-1.0471981299330499</v>
      </c>
      <c r="D44" s="19">
        <v>-1.02333517758384</v>
      </c>
      <c r="E44" s="19">
        <v>-0.69087451352826101</v>
      </c>
      <c r="F44" s="19">
        <v>-0.43431117023165</v>
      </c>
    </row>
    <row r="45" spans="1:6" x14ac:dyDescent="0.2">
      <c r="A45" s="19">
        <v>-0.66102342151674598</v>
      </c>
      <c r="B45" s="19">
        <v>-0.64173834960799703</v>
      </c>
      <c r="C45" s="19">
        <v>-0.89057992795841301</v>
      </c>
      <c r="D45" s="19">
        <v>-0.40516198963195998</v>
      </c>
      <c r="E45" s="19">
        <v>0.97801179699235996</v>
      </c>
      <c r="F45" s="19">
        <v>-0.26436254411711002</v>
      </c>
    </row>
    <row r="46" spans="1:6" x14ac:dyDescent="0.2">
      <c r="A46" s="19">
        <v>1.5328665499340499</v>
      </c>
      <c r="B46" s="19">
        <v>1.5279277755551699</v>
      </c>
      <c r="C46" s="19">
        <v>1.6936204046230201</v>
      </c>
      <c r="D46" s="19">
        <v>1.14027098024774</v>
      </c>
      <c r="E46" s="19">
        <v>-0.27365293589810602</v>
      </c>
      <c r="F46" s="19">
        <v>1.80456751780473</v>
      </c>
    </row>
    <row r="47" spans="1:6" x14ac:dyDescent="0.2">
      <c r="A47" s="19">
        <v>0.114594245157779</v>
      </c>
      <c r="B47" s="19">
        <v>1.41373482159921</v>
      </c>
      <c r="C47" s="19">
        <v>0.12743838487669701</v>
      </c>
      <c r="D47" s="19">
        <v>0.67664108928383104</v>
      </c>
      <c r="E47" s="19">
        <v>-1.31670687997349</v>
      </c>
      <c r="F47" s="19">
        <v>-0.98848906330996</v>
      </c>
    </row>
    <row r="48" spans="1:6" x14ac:dyDescent="0.2">
      <c r="A48" s="19">
        <v>-1.4144805834291401</v>
      </c>
      <c r="B48" s="19">
        <v>-0.64173834960799703</v>
      </c>
      <c r="C48" s="19">
        <v>-1.3212799833886499</v>
      </c>
      <c r="D48" s="19">
        <v>-1.1006068260778299</v>
      </c>
      <c r="E48" s="19">
        <v>1.8124549522526701</v>
      </c>
      <c r="F48" s="19">
        <v>-0.57839742243201098</v>
      </c>
    </row>
    <row r="49" spans="1:6" x14ac:dyDescent="0.2">
      <c r="A49" s="19">
        <v>-1.1485545262835899</v>
      </c>
      <c r="B49" s="19">
        <v>-1.3268960733437301</v>
      </c>
      <c r="C49" s="19">
        <v>-1.0863526804267001</v>
      </c>
      <c r="D49" s="19">
        <v>-1.4096934200537701</v>
      </c>
      <c r="E49" s="19">
        <v>-0.69087451352826101</v>
      </c>
      <c r="F49" s="19">
        <v>-0.67814944318610604</v>
      </c>
    </row>
    <row r="50" spans="1:6" x14ac:dyDescent="0.2">
      <c r="A50" s="19">
        <v>-1.21503604056998</v>
      </c>
      <c r="B50" s="19">
        <v>-1.21270311938778</v>
      </c>
      <c r="C50" s="19">
        <v>-0.92973447845207102</v>
      </c>
      <c r="D50" s="19">
        <v>-1.4096934200537701</v>
      </c>
      <c r="E50" s="19">
        <v>-0.69087451352826101</v>
      </c>
      <c r="F50" s="19">
        <v>-0.68923300104767304</v>
      </c>
    </row>
    <row r="51" spans="1:6" x14ac:dyDescent="0.2">
      <c r="A51" s="19">
        <v>0.69076736897313995</v>
      </c>
      <c r="B51" s="19">
        <v>2.2130854992909099</v>
      </c>
      <c r="C51" s="19">
        <v>1.4978476521547299</v>
      </c>
      <c r="D51" s="19">
        <v>1.64253669545865</v>
      </c>
      <c r="E51" s="19">
        <v>2.0210657410677499</v>
      </c>
      <c r="F51" s="19">
        <v>0.91788288887942804</v>
      </c>
    </row>
    <row r="52" spans="1:6" x14ac:dyDescent="0.2">
      <c r="A52" s="19">
        <v>-1.21503604056998</v>
      </c>
      <c r="B52" s="19">
        <v>-0.75593130356395299</v>
      </c>
      <c r="C52" s="19">
        <v>-1.00804357943939</v>
      </c>
      <c r="D52" s="19">
        <v>-1.1392426503248201</v>
      </c>
      <c r="E52" s="19">
        <v>-0.89948530234333901</v>
      </c>
      <c r="F52" s="19">
        <v>-1.0217397368946599</v>
      </c>
    </row>
    <row r="53" spans="1:6" x14ac:dyDescent="0.2">
      <c r="A53" s="19">
        <v>0.75724888325952799</v>
      </c>
      <c r="B53" s="19">
        <v>0.95696300577538895</v>
      </c>
      <c r="C53" s="19">
        <v>0.47982933931962002</v>
      </c>
      <c r="D53" s="19">
        <v>1.3334501014827</v>
      </c>
      <c r="E53" s="19">
        <v>-0.69087451352826101</v>
      </c>
      <c r="F53" s="19">
        <v>-0.95523838972526198</v>
      </c>
    </row>
    <row r="54" spans="1:6" x14ac:dyDescent="0.2">
      <c r="A54" s="19">
        <v>-0.59454190723035805</v>
      </c>
      <c r="B54" s="19">
        <v>-0.98431721147586504</v>
      </c>
      <c r="C54" s="19">
        <v>-0.49903442302183199</v>
      </c>
      <c r="D54" s="19">
        <v>-0.83015605634887801</v>
      </c>
      <c r="E54" s="19">
        <v>2.0210657410677499</v>
      </c>
      <c r="F54" s="19">
        <v>-0.47864540167791497</v>
      </c>
    </row>
    <row r="55" spans="1:6" x14ac:dyDescent="0.2">
      <c r="A55" s="19">
        <v>0.51348333087610598</v>
      </c>
      <c r="B55" s="19">
        <v>1.64212072951113</v>
      </c>
      <c r="C55" s="19">
        <v>0.55813844030693605</v>
      </c>
      <c r="D55" s="19">
        <v>1.7198083439526299</v>
      </c>
      <c r="E55" s="19">
        <v>1.3952333746225201</v>
      </c>
      <c r="F55" s="19">
        <v>0.69621173164810402</v>
      </c>
    </row>
    <row r="56" spans="1:6" x14ac:dyDescent="0.2">
      <c r="A56" s="19">
        <v>0.31403878801694302</v>
      </c>
      <c r="B56" s="19">
        <v>1.98469959137899</v>
      </c>
      <c r="C56" s="19">
        <v>0.91052939474985795</v>
      </c>
      <c r="D56" s="19">
        <v>1.2948142772357101</v>
      </c>
      <c r="E56" s="19">
        <v>2.22967652988283</v>
      </c>
      <c r="F56" s="19">
        <v>-2.0524136305674801E-3</v>
      </c>
    </row>
    <row r="57" spans="1:6" x14ac:dyDescent="0.2">
      <c r="A57" s="19">
        <v>0.64644635944888196</v>
      </c>
      <c r="B57" s="19">
        <v>1.64212072951113</v>
      </c>
      <c r="C57" s="19">
        <v>1.2237657986991199</v>
      </c>
      <c r="D57" s="19">
        <v>1.7584441681996199</v>
      </c>
      <c r="E57" s="19">
        <v>1.60384416343759</v>
      </c>
      <c r="F57" s="19">
        <v>0.88093695710368303</v>
      </c>
    </row>
    <row r="58" spans="1:6" x14ac:dyDescent="0.2">
      <c r="A58" s="19">
        <v>0.247557273730555</v>
      </c>
      <c r="B58" s="19">
        <v>-0.64173834960799703</v>
      </c>
      <c r="C58" s="19">
        <v>8.8283834383038898E-2</v>
      </c>
      <c r="D58" s="19">
        <v>-0.21198286839699701</v>
      </c>
      <c r="E58" s="19">
        <v>0.35217943054712703</v>
      </c>
      <c r="F58" s="19">
        <v>0.69621173164810402</v>
      </c>
    </row>
    <row r="59" spans="1:6" x14ac:dyDescent="0.2">
      <c r="A59" s="19">
        <v>-0.23997383103629</v>
      </c>
      <c r="B59" s="19">
        <v>-0.87012425751990896</v>
      </c>
      <c r="C59" s="19">
        <v>9.9747333957227197E-3</v>
      </c>
      <c r="D59" s="19">
        <v>-0.86879188059586998</v>
      </c>
      <c r="E59" s="19">
        <v>-0.69087451352826101</v>
      </c>
      <c r="F59" s="19">
        <v>-0.72248367463237095</v>
      </c>
    </row>
    <row r="60" spans="1:6" x14ac:dyDescent="0.2">
      <c r="A60" s="19">
        <v>-0.10701080246351399</v>
      </c>
      <c r="B60" s="19">
        <v>0.38599823599560801</v>
      </c>
      <c r="C60" s="19">
        <v>0.16659293537035499</v>
      </c>
      <c r="D60" s="19">
        <v>-0.17334704415000399</v>
      </c>
      <c r="E60" s="19">
        <v>-0.27365293589810602</v>
      </c>
      <c r="F60" s="19">
        <v>-0.46756184381634802</v>
      </c>
    </row>
    <row r="61" spans="1:6" x14ac:dyDescent="0.2">
      <c r="A61" s="19">
        <v>-0.26213433579841899</v>
      </c>
      <c r="B61" s="19">
        <v>-0.87012425751990896</v>
      </c>
      <c r="C61" s="19">
        <v>-0.69480717549012205</v>
      </c>
      <c r="D61" s="19">
        <v>-0.86879188059586998</v>
      </c>
      <c r="E61" s="19">
        <v>-0.69087451352826101</v>
      </c>
      <c r="F61" s="19">
        <v>-0.57839742243201098</v>
      </c>
    </row>
    <row r="62" spans="1:6" x14ac:dyDescent="0.2">
      <c r="A62" s="19">
        <v>-0.83830745961378095</v>
      </c>
      <c r="B62" s="19">
        <v>-0.52754539565204095</v>
      </c>
      <c r="C62" s="19">
        <v>-0.224952569566226</v>
      </c>
      <c r="D62" s="19">
        <v>-0.63697693511391495</v>
      </c>
      <c r="E62" s="19">
        <v>1.60384416343759</v>
      </c>
      <c r="F62" s="19">
        <v>-0.19047289727719299</v>
      </c>
    </row>
    <row r="63" spans="1:6" x14ac:dyDescent="0.2">
      <c r="A63" s="19">
        <v>2.88465734042394</v>
      </c>
      <c r="B63" s="19">
        <v>2.2130854992909099</v>
      </c>
      <c r="C63" s="19">
        <v>2.43755686400252</v>
      </c>
      <c r="D63" s="19">
        <v>2.3766173561514998</v>
      </c>
      <c r="E63" s="19">
        <v>-0.48226372471318302</v>
      </c>
      <c r="F63" s="19">
        <v>3.1900122505005002</v>
      </c>
    </row>
    <row r="64" spans="1:6" x14ac:dyDescent="0.2">
      <c r="A64" s="19">
        <v>1.2226194832642401</v>
      </c>
      <c r="B64" s="19">
        <v>1.98469959137899</v>
      </c>
      <c r="C64" s="19">
        <v>1.3412294501801001</v>
      </c>
      <c r="D64" s="19">
        <v>1.2175426287417299</v>
      </c>
      <c r="E64" s="19">
        <v>0.76940100817728296</v>
      </c>
      <c r="F64" s="19">
        <v>3.0237588825770101</v>
      </c>
    </row>
    <row r="65" spans="1:6" x14ac:dyDescent="0.2">
      <c r="A65" s="19">
        <v>-0.55022089770610005</v>
      </c>
      <c r="B65" s="19">
        <v>-0.29915948774012802</v>
      </c>
      <c r="C65" s="19">
        <v>-0.18579801907256799</v>
      </c>
      <c r="D65" s="19">
        <v>-0.48243363812594497</v>
      </c>
      <c r="E65" s="19">
        <v>0.35217943054712703</v>
      </c>
      <c r="F65" s="19">
        <v>0.14203383856979299</v>
      </c>
    </row>
    <row r="66" spans="1:6" x14ac:dyDescent="0.2">
      <c r="A66" s="19">
        <v>1.46638503564767</v>
      </c>
      <c r="B66" s="19">
        <v>2.2130854992909099</v>
      </c>
      <c r="C66" s="19">
        <v>1.3412294501801001</v>
      </c>
      <c r="D66" s="19">
        <v>2.4925248288924799</v>
      </c>
      <c r="E66" s="19">
        <v>1.3952333746225201</v>
      </c>
      <c r="F66" s="19">
        <v>1.1210821885786699</v>
      </c>
    </row>
    <row r="67" spans="1:6" x14ac:dyDescent="0.2">
      <c r="A67" s="19">
        <v>-0.57238140246822899</v>
      </c>
      <c r="B67" s="19">
        <v>0.50019118995156397</v>
      </c>
      <c r="C67" s="19">
        <v>-0.42072532203451601</v>
      </c>
      <c r="D67" s="19">
        <v>-0.25061869264399</v>
      </c>
      <c r="E67" s="19">
        <v>-1.1080960911584199</v>
      </c>
      <c r="F67" s="19">
        <v>-0.94415483186369598</v>
      </c>
    </row>
    <row r="68" spans="1:6" x14ac:dyDescent="0.2">
      <c r="A68" s="19">
        <v>-1.48096209771553</v>
      </c>
      <c r="B68" s="19">
        <v>4.3419374127740003E-2</v>
      </c>
      <c r="C68" s="19">
        <v>-1.3212799833886499</v>
      </c>
      <c r="D68" s="19">
        <v>-0.86879188059586998</v>
      </c>
      <c r="E68" s="19">
        <v>1.8124549522526701</v>
      </c>
      <c r="F68" s="19">
        <v>-0.611648096016709</v>
      </c>
    </row>
    <row r="69" spans="1:6" x14ac:dyDescent="0.2">
      <c r="A69" s="19">
        <v>0.13675474991990799</v>
      </c>
      <c r="B69" s="19">
        <v>0.15761232808369599</v>
      </c>
      <c r="C69" s="19">
        <v>0.47982933931962002</v>
      </c>
      <c r="D69" s="19">
        <v>0.21301119831992099</v>
      </c>
      <c r="E69" s="19">
        <v>-0.69087451352826101</v>
      </c>
      <c r="F69" s="19">
        <v>-0.13505510796936199</v>
      </c>
    </row>
    <row r="70" spans="1:6" x14ac:dyDescent="0.2">
      <c r="A70" s="19">
        <v>-0.55022089770610005</v>
      </c>
      <c r="B70" s="19">
        <v>0.15761232808369599</v>
      </c>
      <c r="C70" s="19">
        <v>-0.61649807450280603</v>
      </c>
      <c r="D70" s="19">
        <v>-0.21198286839699701</v>
      </c>
      <c r="E70" s="19">
        <v>-0.48226372471318302</v>
      </c>
      <c r="F70" s="19">
        <v>-0.231482061364988</v>
      </c>
    </row>
    <row r="71" spans="1:6" x14ac:dyDescent="0.2">
      <c r="A71" s="19">
        <v>0.33619929277907201</v>
      </c>
      <c r="B71" s="19">
        <v>1.7563136834670801</v>
      </c>
      <c r="C71" s="19">
        <v>0.83222029376254203</v>
      </c>
      <c r="D71" s="19">
        <v>1.60390087121165</v>
      </c>
      <c r="E71" s="19">
        <v>-0.69087451352826101</v>
      </c>
      <c r="F71" s="19">
        <v>1.5163950134040001</v>
      </c>
    </row>
    <row r="72" spans="1:6" x14ac:dyDescent="0.2">
      <c r="A72" s="19">
        <v>-0.66102342151674598</v>
      </c>
      <c r="B72" s="19">
        <v>-0.52754539565204095</v>
      </c>
      <c r="C72" s="19">
        <v>-0.77311627647743897</v>
      </c>
      <c r="D72" s="19">
        <v>-0.63697693511391495</v>
      </c>
      <c r="E72" s="19">
        <v>-1.31670687997349</v>
      </c>
      <c r="F72" s="19">
        <v>-1.0328232947562299</v>
      </c>
    </row>
    <row r="73" spans="1:6" x14ac:dyDescent="0.2">
      <c r="A73" s="19">
        <v>0.66860686421101101</v>
      </c>
      <c r="B73" s="19">
        <v>1.5279277755551699</v>
      </c>
      <c r="C73" s="19">
        <v>0.83222029376254203</v>
      </c>
      <c r="D73" s="19">
        <v>1.7198083439526299</v>
      </c>
      <c r="E73" s="19">
        <v>-0.89948530234333901</v>
      </c>
      <c r="F73" s="19">
        <v>-0.86656992683273204</v>
      </c>
    </row>
    <row r="74" spans="1:6" x14ac:dyDescent="0.2">
      <c r="A74" s="19">
        <v>0.247557273730555</v>
      </c>
      <c r="B74" s="19">
        <v>0.15761232808369599</v>
      </c>
      <c r="C74" s="19">
        <v>-2.9179817097935299E-2</v>
      </c>
      <c r="D74" s="19">
        <v>0.25164702256691401</v>
      </c>
      <c r="E74" s="19">
        <v>0.97801179699235996</v>
      </c>
      <c r="F74" s="19">
        <v>0.13095028070822701</v>
      </c>
    </row>
    <row r="75" spans="1:6" x14ac:dyDescent="0.2">
      <c r="A75" s="19">
        <v>0.89021191183230397</v>
      </c>
      <c r="B75" s="19">
        <v>1.41373482159921</v>
      </c>
      <c r="C75" s="19">
        <v>1.38038400067376</v>
      </c>
      <c r="D75" s="19">
        <v>2.0288949379285701</v>
      </c>
      <c r="E75" s="19">
        <v>1.3952333746225201</v>
      </c>
      <c r="F75" s="19">
        <v>2.9383268185800602</v>
      </c>
    </row>
    <row r="76" spans="1:6" x14ac:dyDescent="0.2">
      <c r="A76" s="19">
        <v>0.15891525468203699</v>
      </c>
      <c r="B76" s="19">
        <v>1.7563136834670801</v>
      </c>
      <c r="C76" s="19">
        <v>1.65446585412936</v>
      </c>
      <c r="D76" s="19">
        <v>0.75391273777781698</v>
      </c>
      <c r="E76" s="19">
        <v>-0.89948530234333901</v>
      </c>
      <c r="F76" s="19">
        <v>-0.52297963312417906</v>
      </c>
    </row>
    <row r="77" spans="1:6" x14ac:dyDescent="0.2">
      <c r="A77" s="19">
        <v>4.8112730871391E-2</v>
      </c>
      <c r="B77" s="19">
        <v>0.38599823599560801</v>
      </c>
      <c r="C77" s="19">
        <v>0.59729299080059395</v>
      </c>
      <c r="D77" s="19">
        <v>-0.17334704415000399</v>
      </c>
      <c r="E77" s="19">
        <v>-6.5042147083028107E-2</v>
      </c>
      <c r="F77" s="19">
        <v>-0.101804434384663</v>
      </c>
    </row>
    <row r="78" spans="1:6" x14ac:dyDescent="0.2">
      <c r="A78" s="19">
        <v>0.95669342611869201</v>
      </c>
      <c r="B78" s="19">
        <v>0.61438414390752005</v>
      </c>
      <c r="C78" s="19">
        <v>0.24490203635767099</v>
      </c>
      <c r="D78" s="19">
        <v>1.2561784529887201</v>
      </c>
      <c r="E78" s="19">
        <v>0.56079021936220497</v>
      </c>
      <c r="F78" s="19">
        <v>4.2651173630724202</v>
      </c>
    </row>
    <row r="79" spans="1:6" x14ac:dyDescent="0.2">
      <c r="A79" s="19">
        <v>-1.3036780596185</v>
      </c>
      <c r="B79" s="19">
        <v>-1.0985101654318199</v>
      </c>
      <c r="C79" s="19">
        <v>-0.53818897351549</v>
      </c>
      <c r="D79" s="19">
        <v>-1.1006068260778299</v>
      </c>
      <c r="E79" s="19">
        <v>0.14356864173205</v>
      </c>
      <c r="F79" s="19">
        <v>-0.35672626520068601</v>
      </c>
    </row>
    <row r="80" spans="1:6" x14ac:dyDescent="0.2">
      <c r="A80" s="19">
        <v>1.0231749404050801</v>
      </c>
      <c r="B80" s="19">
        <v>1.1853489136873001</v>
      </c>
      <c r="C80" s="19">
        <v>0.83222029376254203</v>
      </c>
      <c r="D80" s="19">
        <v>1.2561784529887201</v>
      </c>
      <c r="E80" s="19">
        <v>1.3952333746225201</v>
      </c>
      <c r="F80" s="19">
        <v>0.47454057441677999</v>
      </c>
    </row>
    <row r="81" spans="1:6" x14ac:dyDescent="0.2">
      <c r="A81" s="19">
        <v>1.9982371499387701</v>
      </c>
      <c r="B81" s="19">
        <v>2.2130854992909099</v>
      </c>
      <c r="C81" s="19">
        <v>1.81108405610399</v>
      </c>
      <c r="D81" s="19">
        <v>2.1834382349165402</v>
      </c>
      <c r="E81" s="19">
        <v>-0.48226372471318302</v>
      </c>
      <c r="F81" s="19">
        <v>1.41664299264991</v>
      </c>
    </row>
    <row r="82" spans="1:6" x14ac:dyDescent="0.2">
      <c r="A82" s="19">
        <v>-1.2593570500942399</v>
      </c>
      <c r="B82" s="19">
        <v>-0.87012425751990896</v>
      </c>
      <c r="C82" s="19">
        <v>-1.39958908437597</v>
      </c>
      <c r="D82" s="19">
        <v>-1.29378594731279</v>
      </c>
      <c r="E82" s="19">
        <v>-1.31670687997349</v>
      </c>
      <c r="F82" s="19">
        <v>-1.0328232947562299</v>
      </c>
    </row>
    <row r="83" spans="1:6" x14ac:dyDescent="0.2">
      <c r="A83" s="19">
        <v>0.44700181658971799</v>
      </c>
      <c r="B83" s="19">
        <v>0.50019118995156397</v>
      </c>
      <c r="C83" s="19">
        <v>0.59729299080059395</v>
      </c>
      <c r="D83" s="19">
        <v>0.83118438627180202</v>
      </c>
      <c r="E83" s="19">
        <v>1.3952333746225201</v>
      </c>
      <c r="F83" s="19">
        <v>2.13707425365171</v>
      </c>
    </row>
    <row r="84" spans="1:6" x14ac:dyDescent="0.2">
      <c r="A84" s="19">
        <v>-0.70534443104100497</v>
      </c>
      <c r="B84" s="19">
        <v>0.50019118995156397</v>
      </c>
      <c r="C84" s="19">
        <v>-0.851425377464755</v>
      </c>
      <c r="D84" s="19">
        <v>1.9832077084958301E-2</v>
      </c>
      <c r="E84" s="19">
        <v>-0.48226372471318302</v>
      </c>
      <c r="F84" s="19">
        <v>-0.334559149477554</v>
      </c>
    </row>
    <row r="85" spans="1:6" x14ac:dyDescent="0.2">
      <c r="A85" s="19">
        <v>0.38052030230333</v>
      </c>
      <c r="B85" s="19">
        <v>1.41373482159921</v>
      </c>
      <c r="C85" s="19">
        <v>1.02799304623083</v>
      </c>
      <c r="D85" s="19">
        <v>2.0675307621755601</v>
      </c>
      <c r="E85" s="19">
        <v>1.18662258580744</v>
      </c>
      <c r="F85" s="19">
        <v>3.0804424141926301</v>
      </c>
    </row>
    <row r="86" spans="1:6" x14ac:dyDescent="0.2">
      <c r="A86" s="19">
        <v>0.97885393088082095</v>
      </c>
      <c r="B86" s="19">
        <v>2.2130854992909099</v>
      </c>
      <c r="C86" s="19">
        <v>1.4195385511674099</v>
      </c>
      <c r="D86" s="19">
        <v>1.91298746518759</v>
      </c>
      <c r="E86" s="19">
        <v>-0.89948530234333901</v>
      </c>
      <c r="F86" s="19">
        <v>-0.71140011677080495</v>
      </c>
    </row>
    <row r="87" spans="1:6" x14ac:dyDescent="0.2">
      <c r="A87" s="19">
        <v>1.39990352136128</v>
      </c>
      <c r="B87" s="19">
        <v>2.5556643611587702</v>
      </c>
      <c r="C87" s="19">
        <v>1.4195385511674099</v>
      </c>
      <c r="D87" s="19">
        <v>2.1834382349165402</v>
      </c>
      <c r="E87" s="19">
        <v>-0.27365293589810602</v>
      </c>
      <c r="F87" s="19">
        <v>0.80704731026376597</v>
      </c>
    </row>
    <row r="88" spans="1:6" x14ac:dyDescent="0.2">
      <c r="A88" s="19">
        <v>0.225396768968425</v>
      </c>
      <c r="B88" s="19">
        <v>4.3419374127740003E-2</v>
      </c>
      <c r="C88" s="19">
        <v>0.32321113734498702</v>
      </c>
      <c r="D88" s="19">
        <v>9.7103725578943298E-2</v>
      </c>
      <c r="E88" s="19">
        <v>-0.69087451352826101</v>
      </c>
      <c r="F88" s="19">
        <v>-0.84440281110960003</v>
      </c>
    </row>
    <row r="89" spans="1:6" x14ac:dyDescent="0.2">
      <c r="A89" s="19">
        <v>-0.68318392627887503</v>
      </c>
      <c r="B89" s="19">
        <v>0.27180528203965199</v>
      </c>
      <c r="C89" s="19">
        <v>-0.381570771540858</v>
      </c>
      <c r="D89" s="19">
        <v>-0.17334704415000399</v>
      </c>
      <c r="E89" s="19">
        <v>1.8124549522526701</v>
      </c>
      <c r="F89" s="19">
        <v>0.36370499580111698</v>
      </c>
    </row>
    <row r="90" spans="1:6" x14ac:dyDescent="0.2">
      <c r="A90" s="19">
        <v>-0.30645534532267799</v>
      </c>
      <c r="B90" s="19">
        <v>-0.87012425751990896</v>
      </c>
      <c r="C90" s="19">
        <v>-0.49903442302183199</v>
      </c>
      <c r="D90" s="19">
        <v>-0.59834111086692199</v>
      </c>
      <c r="E90" s="19">
        <v>0.35217943054712703</v>
      </c>
      <c r="F90" s="19">
        <v>-2.0524136305674801E-3</v>
      </c>
    </row>
    <row r="91" spans="1:6" x14ac:dyDescent="0.2">
      <c r="A91" s="19">
        <v>-0.50589988818184095</v>
      </c>
      <c r="B91" s="19">
        <v>-0.98431721147586504</v>
      </c>
      <c r="C91" s="19">
        <v>-0.96888902894572904</v>
      </c>
      <c r="D91" s="19">
        <v>-0.28925451689098203</v>
      </c>
      <c r="E91" s="19">
        <v>0.14356864173205</v>
      </c>
      <c r="F91" s="19">
        <v>-0.38443515985460203</v>
      </c>
    </row>
    <row r="92" spans="1:6" x14ac:dyDescent="0.2">
      <c r="A92" s="19">
        <v>-0.26213433579841899</v>
      </c>
      <c r="B92" s="19">
        <v>1.07115595973134</v>
      </c>
      <c r="C92" s="19">
        <v>-0.224952569566226</v>
      </c>
      <c r="D92" s="19">
        <v>-0.21198286839699701</v>
      </c>
      <c r="E92" s="19">
        <v>1.60384416343759</v>
      </c>
      <c r="F92" s="19">
        <v>0.43759464264103498</v>
      </c>
    </row>
    <row r="93" spans="1:6" x14ac:dyDescent="0.2">
      <c r="A93" s="19">
        <v>-0.68318392627887503</v>
      </c>
      <c r="B93" s="19">
        <v>0.50019118995156397</v>
      </c>
      <c r="C93" s="19">
        <v>-0.73396172598378095</v>
      </c>
      <c r="D93" s="19">
        <v>0.135739549825936</v>
      </c>
      <c r="E93" s="19">
        <v>2.64689810751298</v>
      </c>
      <c r="F93" s="19">
        <v>-0.74465079035550397</v>
      </c>
    </row>
    <row r="94" spans="1:6" x14ac:dyDescent="0.2">
      <c r="A94" s="19">
        <v>0.69076736897313995</v>
      </c>
      <c r="B94" s="19">
        <v>-0.75593130356395299</v>
      </c>
      <c r="C94" s="19">
        <v>1.4978476521547299</v>
      </c>
      <c r="D94" s="19">
        <v>0.25164702256691401</v>
      </c>
      <c r="E94" s="19">
        <v>-0.48226372471318302</v>
      </c>
      <c r="F94" s="19">
        <v>-0.30130847589285498</v>
      </c>
    </row>
    <row r="95" spans="1:6" x14ac:dyDescent="0.2">
      <c r="A95" s="19">
        <v>-0.52806039294397</v>
      </c>
      <c r="B95" s="19">
        <v>-7.0773579828216096E-2</v>
      </c>
      <c r="C95" s="19">
        <v>0.28405658685132901</v>
      </c>
      <c r="D95" s="19">
        <v>-0.7142485836079</v>
      </c>
      <c r="E95" s="19">
        <v>-0.48226372471318302</v>
      </c>
      <c r="F95" s="19">
        <v>-0.30130847589285498</v>
      </c>
    </row>
    <row r="96" spans="1:6" x14ac:dyDescent="0.2">
      <c r="A96" s="19">
        <v>0.40268080706546</v>
      </c>
      <c r="B96" s="19">
        <v>-1.0985101654318199</v>
      </c>
      <c r="C96" s="19">
        <v>-0.49903442302183199</v>
      </c>
      <c r="D96" s="19">
        <v>-0.28925451689098203</v>
      </c>
      <c r="E96" s="19">
        <v>0.76940100817728296</v>
      </c>
      <c r="F96" s="19">
        <v>0.44683167976286398</v>
      </c>
    </row>
    <row r="97" spans="1:6" x14ac:dyDescent="0.2">
      <c r="A97" s="19">
        <v>-0.66102342151674598</v>
      </c>
      <c r="B97" s="19">
        <v>0.15761232808369599</v>
      </c>
      <c r="C97" s="19">
        <v>-0.69480717549012205</v>
      </c>
      <c r="D97" s="19">
        <v>-1.8803747162034298E-2</v>
      </c>
      <c r="E97" s="19">
        <v>-0.48226372471318302</v>
      </c>
      <c r="F97" s="19">
        <v>-7.9637318661530995E-2</v>
      </c>
    </row>
    <row r="98" spans="1:6" x14ac:dyDescent="0.2">
      <c r="A98" s="19">
        <v>0.26971777849268402</v>
      </c>
      <c r="B98" s="19">
        <v>-0.75593130356395299</v>
      </c>
      <c r="C98" s="19">
        <v>-2.9179817097935299E-2</v>
      </c>
      <c r="D98" s="19">
        <v>-1.8803747162034298E-2</v>
      </c>
      <c r="E98" s="19">
        <v>0.14356864173205</v>
      </c>
      <c r="F98" s="19">
        <v>0.14203383856979299</v>
      </c>
    </row>
    <row r="99" spans="1:6" x14ac:dyDescent="0.2">
      <c r="A99" s="19">
        <v>1.1118169594536</v>
      </c>
      <c r="B99" s="19">
        <v>0.38599823599560801</v>
      </c>
      <c r="C99" s="19">
        <v>0.59729299080059395</v>
      </c>
      <c r="D99" s="19">
        <v>1.2561784529887201</v>
      </c>
      <c r="E99" s="19">
        <v>-0.48226372471318302</v>
      </c>
      <c r="F99" s="19">
        <v>0.28057831183937099</v>
      </c>
    </row>
    <row r="100" spans="1:6" x14ac:dyDescent="0.2">
      <c r="A100" s="19">
        <v>1.3555825118370199</v>
      </c>
      <c r="B100" s="19">
        <v>1.07115595973134</v>
      </c>
      <c r="C100" s="19">
        <v>0.67560209178790998</v>
      </c>
      <c r="D100" s="19">
        <v>1.41072174997669</v>
      </c>
      <c r="E100" s="19">
        <v>-6.5042147083028107E-2</v>
      </c>
      <c r="F100" s="19">
        <v>0.91788288887942804</v>
      </c>
    </row>
    <row r="101" spans="1:6" x14ac:dyDescent="0.2">
      <c r="A101" s="19">
        <v>-8.4850297701384705E-2</v>
      </c>
      <c r="B101" s="19">
        <v>0.27180528203965199</v>
      </c>
      <c r="C101" s="19">
        <v>-0.18579801907256799</v>
      </c>
      <c r="D101" s="19">
        <v>0.25164702256691401</v>
      </c>
      <c r="E101" s="19">
        <v>-6.5042147083028107E-2</v>
      </c>
      <c r="F101" s="19">
        <v>0.47454057441677999</v>
      </c>
    </row>
    <row r="102" spans="1:6" x14ac:dyDescent="0.2">
      <c r="A102" s="19">
        <v>-1.19287553580785</v>
      </c>
      <c r="B102" s="19">
        <v>-0.18496653378417199</v>
      </c>
      <c r="C102" s="19">
        <v>-0.96888902894572904</v>
      </c>
      <c r="D102" s="19">
        <v>-0.48243363812594497</v>
      </c>
      <c r="E102" s="19">
        <v>-0.48226372471318302</v>
      </c>
      <c r="F102" s="19">
        <v>-0.52852141205496295</v>
      </c>
    </row>
    <row r="103" spans="1:6" x14ac:dyDescent="0.2">
      <c r="A103" s="19">
        <v>-0.83830745961378095</v>
      </c>
      <c r="B103" s="19">
        <v>-0.52754539565204095</v>
      </c>
      <c r="C103" s="19">
        <v>-1.28212543289499</v>
      </c>
      <c r="D103" s="19">
        <v>-0.55970528661993002</v>
      </c>
      <c r="E103" s="19">
        <v>2.22967652988283</v>
      </c>
      <c r="F103" s="19">
        <v>-0.46756184381634802</v>
      </c>
    </row>
    <row r="104" spans="1:6" x14ac:dyDescent="0.2">
      <c r="A104" s="19">
        <v>-0.19565282151203101</v>
      </c>
      <c r="B104" s="19">
        <v>-1.21270311938778</v>
      </c>
      <c r="C104" s="19">
        <v>-0.34241622104719999</v>
      </c>
      <c r="D104" s="19">
        <v>-1.0619710018308299</v>
      </c>
      <c r="E104" s="19">
        <v>-0.69087451352826101</v>
      </c>
      <c r="F104" s="19">
        <v>-0.99403084224074301</v>
      </c>
    </row>
    <row r="105" spans="1:6" x14ac:dyDescent="0.2">
      <c r="A105" s="19">
        <v>-1.5252831072397901</v>
      </c>
      <c r="B105" s="19">
        <v>-0.75593130356395299</v>
      </c>
      <c r="C105" s="19">
        <v>-1.4387436348696301</v>
      </c>
      <c r="D105" s="19">
        <v>-0.83015605634887801</v>
      </c>
      <c r="E105" s="19">
        <v>0.35217943054712703</v>
      </c>
      <c r="F105" s="19">
        <v>-0.800068579663335</v>
      </c>
    </row>
    <row r="106" spans="1:6" x14ac:dyDescent="0.2">
      <c r="A106" s="19">
        <v>-1.5031226024776601</v>
      </c>
      <c r="B106" s="19">
        <v>-0.87012425751990896</v>
      </c>
      <c r="C106" s="19">
        <v>-1.2429708824013399</v>
      </c>
      <c r="D106" s="19">
        <v>-1.5642367170417399</v>
      </c>
      <c r="E106" s="19">
        <v>-0.89948530234333901</v>
      </c>
      <c r="F106" s="19">
        <v>-0.98848906330996</v>
      </c>
    </row>
    <row r="107" spans="1:6" x14ac:dyDescent="0.2">
      <c r="A107" s="19">
        <v>1.37774301659915</v>
      </c>
      <c r="B107" s="19">
        <v>3.2408220848945102</v>
      </c>
      <c r="C107" s="19">
        <v>2.0460113590659401</v>
      </c>
      <c r="D107" s="19">
        <v>2.1834382349165402</v>
      </c>
      <c r="E107" s="19">
        <v>-0.27365293589810602</v>
      </c>
      <c r="F107" s="19">
        <v>1.55518746591949</v>
      </c>
    </row>
    <row r="108" spans="1:6" x14ac:dyDescent="0.2">
      <c r="A108" s="19">
        <v>-0.10701080246351399</v>
      </c>
      <c r="B108" s="19">
        <v>-0.64173834960799703</v>
      </c>
      <c r="C108" s="19">
        <v>-0.26410712005988402</v>
      </c>
      <c r="D108" s="19">
        <v>-0.59834111086692199</v>
      </c>
      <c r="E108" s="19">
        <v>1.60384416343759</v>
      </c>
      <c r="F108" s="19">
        <v>-0.23480712872345799</v>
      </c>
    </row>
    <row r="109" spans="1:6" x14ac:dyDescent="0.2">
      <c r="A109" s="19">
        <v>-0.10701080246351399</v>
      </c>
      <c r="B109" s="19">
        <v>-1.0985101654318199</v>
      </c>
      <c r="C109" s="19">
        <v>0.40152023833230299</v>
      </c>
      <c r="D109" s="19">
        <v>-0.75288440785489297</v>
      </c>
      <c r="E109" s="19">
        <v>-1.1080960911584199</v>
      </c>
      <c r="F109" s="19">
        <v>-0.96632194758682799</v>
      </c>
    </row>
    <row r="110" spans="1:6" x14ac:dyDescent="0.2">
      <c r="A110" s="19">
        <v>0.80156989278378699</v>
      </c>
      <c r="B110" s="19">
        <v>2.4414714072028199</v>
      </c>
      <c r="C110" s="19">
        <v>1.18461124820546</v>
      </c>
      <c r="D110" s="19">
        <v>2.5311606531394699</v>
      </c>
      <c r="E110" s="19">
        <v>-1.1080960911584199</v>
      </c>
      <c r="F110" s="19">
        <v>-0.82223569538646701</v>
      </c>
    </row>
    <row r="111" spans="1:6" x14ac:dyDescent="0.2">
      <c r="A111" s="19">
        <v>2.04255815946303</v>
      </c>
      <c r="B111" s="19">
        <v>1.98469959137899</v>
      </c>
      <c r="C111" s="19">
        <v>2.0851659095596</v>
      </c>
      <c r="D111" s="19">
        <v>2.68570395012744</v>
      </c>
      <c r="E111" s="19">
        <v>-0.69087451352826101</v>
      </c>
      <c r="F111" s="19">
        <v>-0.63381521173984201</v>
      </c>
    </row>
    <row r="112" spans="1:6" x14ac:dyDescent="0.2">
      <c r="A112" s="19">
        <v>-1.1707150310457199</v>
      </c>
      <c r="B112" s="19">
        <v>-0.29915948774012802</v>
      </c>
      <c r="C112" s="19">
        <v>-0.81227082697109698</v>
      </c>
      <c r="D112" s="19">
        <v>-1.1006068260778299</v>
      </c>
      <c r="E112" s="19">
        <v>0.97801179699235996</v>
      </c>
      <c r="F112" s="19">
        <v>1.69373193918906</v>
      </c>
    </row>
    <row r="113" spans="1:6" x14ac:dyDescent="0.2">
      <c r="A113" s="19">
        <v>0.55780434040036497</v>
      </c>
      <c r="B113" s="19">
        <v>-0.18496653378417199</v>
      </c>
      <c r="C113" s="19">
        <v>-0.26410712005988402</v>
      </c>
      <c r="D113" s="19">
        <v>0.79254856202480894</v>
      </c>
      <c r="E113" s="19">
        <v>2.0210657410677499</v>
      </c>
      <c r="F113" s="19">
        <v>0.52626310553356404</v>
      </c>
    </row>
    <row r="114" spans="1:6" x14ac:dyDescent="0.2">
      <c r="A114" s="19">
        <v>0.53564383563823503</v>
      </c>
      <c r="B114" s="19">
        <v>1.07115595973134</v>
      </c>
      <c r="C114" s="19">
        <v>0.24490203635767099</v>
      </c>
      <c r="D114" s="19">
        <v>0.86982021051879399</v>
      </c>
      <c r="E114" s="19">
        <v>-0.27365293589810602</v>
      </c>
      <c r="F114" s="19">
        <v>1.0471903250271799</v>
      </c>
    </row>
    <row r="115" spans="1:6" x14ac:dyDescent="0.2">
      <c r="A115" s="19">
        <v>-1.5252831072397901</v>
      </c>
      <c r="B115" s="19">
        <v>-0.41335244169608398</v>
      </c>
      <c r="C115" s="19">
        <v>-1.4387436348696301</v>
      </c>
      <c r="D115" s="19">
        <v>-0.79152023210188505</v>
      </c>
      <c r="E115" s="19">
        <v>1.3952333746225201</v>
      </c>
      <c r="F115" s="19">
        <v>-0.57839742243201098</v>
      </c>
    </row>
    <row r="116" spans="1:6" x14ac:dyDescent="0.2">
      <c r="A116" s="19">
        <v>1.66582957850683</v>
      </c>
      <c r="B116" s="19">
        <v>-0.18496653378417199</v>
      </c>
      <c r="C116" s="19">
        <v>0.98883849573717397</v>
      </c>
      <c r="D116" s="19">
        <v>0.86982021051879399</v>
      </c>
      <c r="E116" s="19">
        <v>-0.48226372471318302</v>
      </c>
      <c r="F116" s="19">
        <v>0.52995836372461103</v>
      </c>
    </row>
    <row r="117" spans="1:6" x14ac:dyDescent="0.2">
      <c r="A117" s="19">
        <v>0.62428585468675302</v>
      </c>
      <c r="B117" s="19">
        <v>-0.52754539565204095</v>
      </c>
      <c r="C117" s="19">
        <v>0.12743838487669701</v>
      </c>
      <c r="D117" s="19">
        <v>-0.52106946237293705</v>
      </c>
      <c r="E117" s="19">
        <v>0.76940100817728296</v>
      </c>
      <c r="F117" s="19">
        <v>0.69621173164810402</v>
      </c>
    </row>
    <row r="118" spans="1:6" x14ac:dyDescent="0.2">
      <c r="A118" s="19">
        <v>-0.83830745961378095</v>
      </c>
      <c r="B118" s="19">
        <v>0.15761232808369599</v>
      </c>
      <c r="C118" s="19">
        <v>-0.89057992795841301</v>
      </c>
      <c r="D118" s="19">
        <v>-1.8803747162034298E-2</v>
      </c>
      <c r="E118" s="19">
        <v>1.60384416343759</v>
      </c>
      <c r="F118" s="19">
        <v>-0.37889338092381902</v>
      </c>
    </row>
    <row r="119" spans="1:6" x14ac:dyDescent="0.2">
      <c r="A119" s="19">
        <v>-1.48096209771553</v>
      </c>
      <c r="B119" s="19">
        <v>-0.87012425751990896</v>
      </c>
      <c r="C119" s="19">
        <v>-1.12550723092036</v>
      </c>
      <c r="D119" s="19">
        <v>-1.1778784745718101</v>
      </c>
      <c r="E119" s="19">
        <v>-1.1080960911584199</v>
      </c>
      <c r="F119" s="19">
        <v>-0.977405505448394</v>
      </c>
    </row>
    <row r="120" spans="1:6" x14ac:dyDescent="0.2">
      <c r="A120" s="19">
        <v>-0.48373938341971201</v>
      </c>
      <c r="B120" s="19">
        <v>-0.87012425751990896</v>
      </c>
      <c r="C120" s="19">
        <v>-0.851425377464755</v>
      </c>
      <c r="D120" s="19">
        <v>-0.52106946237293705</v>
      </c>
      <c r="E120" s="19">
        <v>-1.31670687997349</v>
      </c>
      <c r="F120" s="19">
        <v>-0.94415483186369598</v>
      </c>
    </row>
    <row r="121" spans="1:6" x14ac:dyDescent="0.2">
      <c r="A121" s="19">
        <v>-0.28429484056054799</v>
      </c>
      <c r="B121" s="19">
        <v>-0.64173834960799703</v>
      </c>
      <c r="C121" s="19">
        <v>-0.26410712005988402</v>
      </c>
      <c r="D121" s="19">
        <v>-0.36652616538496702</v>
      </c>
      <c r="E121" s="19">
        <v>0.56079021936220497</v>
      </c>
      <c r="F121" s="19">
        <v>-0.96632194758682799</v>
      </c>
    </row>
    <row r="122" spans="1:6" x14ac:dyDescent="0.2">
      <c r="A122" s="19">
        <v>0.86805140707017503</v>
      </c>
      <c r="B122" s="19">
        <v>1.29954186764326</v>
      </c>
      <c r="C122" s="19">
        <v>0.12743838487669701</v>
      </c>
      <c r="D122" s="19">
        <v>1.41072174997669</v>
      </c>
      <c r="E122" s="19">
        <v>0.56079021936220497</v>
      </c>
      <c r="F122" s="19">
        <v>-0.57285564350122697</v>
      </c>
    </row>
    <row r="123" spans="1:6" x14ac:dyDescent="0.2">
      <c r="A123" s="19">
        <v>-0.12917130722564299</v>
      </c>
      <c r="B123" s="19">
        <v>-0.98431721147586504</v>
      </c>
      <c r="C123" s="19">
        <v>4.9129283889380801E-2</v>
      </c>
      <c r="D123" s="19">
        <v>-0.67561275936090703</v>
      </c>
      <c r="E123" s="19">
        <v>-0.48226372471318302</v>
      </c>
      <c r="F123" s="19">
        <v>-1.0106561790330899</v>
      </c>
    </row>
    <row r="124" spans="1:6" x14ac:dyDescent="0.2">
      <c r="A124" s="19">
        <v>-0.30645534532267799</v>
      </c>
      <c r="B124" s="19">
        <v>-0.75593130356395299</v>
      </c>
      <c r="C124" s="19">
        <v>-0.69480717549012205</v>
      </c>
      <c r="D124" s="19">
        <v>-0.75288440785489297</v>
      </c>
      <c r="E124" s="19">
        <v>1.18662258580744</v>
      </c>
      <c r="F124" s="19">
        <v>0.14203383856979299</v>
      </c>
    </row>
    <row r="125" spans="1:6" x14ac:dyDescent="0.2">
      <c r="A125" s="19">
        <v>1.2226194832642401</v>
      </c>
      <c r="B125" s="19">
        <v>1.7563136834670801</v>
      </c>
      <c r="C125" s="19">
        <v>1.10630214721815</v>
      </c>
      <c r="D125" s="19">
        <v>2.1448024106695498</v>
      </c>
      <c r="E125" s="19">
        <v>-0.89948530234333901</v>
      </c>
      <c r="F125" s="19">
        <v>-0.74465079035550397</v>
      </c>
    </row>
    <row r="126" spans="1:6" x14ac:dyDescent="0.2">
      <c r="A126" s="19">
        <v>1.46638503564767</v>
      </c>
      <c r="B126" s="19">
        <v>-0.52754539565204095</v>
      </c>
      <c r="C126" s="19">
        <v>0.47982933931962002</v>
      </c>
      <c r="D126" s="19">
        <v>1.0243635075067601</v>
      </c>
      <c r="E126" s="19">
        <v>-0.27365293589810602</v>
      </c>
      <c r="F126" s="19">
        <v>0.268386398191648</v>
      </c>
    </row>
    <row r="127" spans="1:6" x14ac:dyDescent="0.2">
      <c r="A127" s="19">
        <v>-1.5252831072397901</v>
      </c>
      <c r="B127" s="19">
        <v>-1.0985101654318199</v>
      </c>
      <c r="C127" s="19">
        <v>-1.63451638733792</v>
      </c>
      <c r="D127" s="19">
        <v>-1.6415083655357201</v>
      </c>
      <c r="E127" s="19">
        <v>-0.89948530234333901</v>
      </c>
      <c r="F127" s="19">
        <v>-1.0217397368946599</v>
      </c>
    </row>
    <row r="128" spans="1:6" x14ac:dyDescent="0.2">
      <c r="A128" s="19">
        <v>2.04255815946303</v>
      </c>
      <c r="B128" s="19">
        <v>0.95696300577538895</v>
      </c>
      <c r="C128" s="19">
        <v>1.6936204046230201</v>
      </c>
      <c r="D128" s="19">
        <v>2.2607098834105299</v>
      </c>
      <c r="E128" s="19">
        <v>1.18662258580744</v>
      </c>
      <c r="F128" s="19">
        <v>4.1598235633875396</v>
      </c>
    </row>
    <row r="129" spans="1:6" x14ac:dyDescent="0.2">
      <c r="A129" s="19">
        <v>-0.92694947866229804</v>
      </c>
      <c r="B129" s="19">
        <v>-0.75593130356395299</v>
      </c>
      <c r="C129" s="19">
        <v>-0.92973447845207102</v>
      </c>
      <c r="D129" s="19">
        <v>-0.98469935333684799</v>
      </c>
      <c r="E129" s="19">
        <v>1.3952333746225201</v>
      </c>
      <c r="F129" s="19">
        <v>-0.63381521173984201</v>
      </c>
    </row>
    <row r="130" spans="1:6" x14ac:dyDescent="0.2">
      <c r="A130" s="19">
        <v>-0.70534443104100497</v>
      </c>
      <c r="B130" s="19">
        <v>0.15761232808369599</v>
      </c>
      <c r="C130" s="19">
        <v>-0.77311627647743897</v>
      </c>
      <c r="D130" s="19">
        <v>0.328918671060899</v>
      </c>
      <c r="E130" s="19">
        <v>-0.89948530234333901</v>
      </c>
      <c r="F130" s="19">
        <v>-0.84440281110960003</v>
      </c>
    </row>
    <row r="131" spans="1:6" x14ac:dyDescent="0.2">
      <c r="A131" s="19">
        <v>1.08965645469147</v>
      </c>
      <c r="B131" s="19">
        <v>0.50019118995156397</v>
      </c>
      <c r="C131" s="19">
        <v>1.38038400067376</v>
      </c>
      <c r="D131" s="19">
        <v>1.0243635075067601</v>
      </c>
      <c r="E131" s="19">
        <v>-0.69087451352826101</v>
      </c>
      <c r="F131" s="19">
        <v>0.23070230146232301</v>
      </c>
    </row>
    <row r="132" spans="1:6" x14ac:dyDescent="0.2">
      <c r="A132" s="19">
        <v>-0.35077635484693598</v>
      </c>
      <c r="B132" s="19">
        <v>-7.0773579828216096E-2</v>
      </c>
      <c r="C132" s="19">
        <v>-2.9179817097935299E-2</v>
      </c>
      <c r="D132" s="19">
        <v>-9.6075395656019399E-2</v>
      </c>
      <c r="E132" s="19">
        <v>-0.27365293589810602</v>
      </c>
      <c r="F132" s="19">
        <v>-0.52297963312417906</v>
      </c>
    </row>
    <row r="133" spans="1:6" x14ac:dyDescent="0.2">
      <c r="A133" s="19">
        <v>-0.77182594532739301</v>
      </c>
      <c r="B133" s="19">
        <v>-0.75593130356395299</v>
      </c>
      <c r="C133" s="19">
        <v>-1.2429708824013399</v>
      </c>
      <c r="D133" s="19">
        <v>-0.55970528661993002</v>
      </c>
      <c r="E133" s="19">
        <v>-0.69087451352826101</v>
      </c>
      <c r="F133" s="19">
        <v>-0.94415483186369598</v>
      </c>
    </row>
    <row r="134" spans="1:6" x14ac:dyDescent="0.2">
      <c r="A134" s="19">
        <v>-0.37293685960906497</v>
      </c>
      <c r="B134" s="19">
        <v>4.3419374127740003E-2</v>
      </c>
      <c r="C134" s="19">
        <v>-0.53818897351549</v>
      </c>
      <c r="D134" s="19">
        <v>-0.36652616538496702</v>
      </c>
      <c r="E134" s="19">
        <v>1.18662258580744</v>
      </c>
      <c r="F134" s="19">
        <v>0.64079394234027298</v>
      </c>
    </row>
    <row r="135" spans="1:6" x14ac:dyDescent="0.2">
      <c r="A135" s="19">
        <v>-0.15133181198777301</v>
      </c>
      <c r="B135" s="19">
        <v>-0.98431721147586504</v>
      </c>
      <c r="C135" s="19">
        <v>-0.34241622104719999</v>
      </c>
      <c r="D135" s="19">
        <v>-0.32789034113797499</v>
      </c>
      <c r="E135" s="19">
        <v>-0.89948530234333901</v>
      </c>
      <c r="F135" s="19">
        <v>-0.75573434821706997</v>
      </c>
    </row>
    <row r="136" spans="1:6" x14ac:dyDescent="0.2">
      <c r="A136" s="19">
        <v>-1.3479990691427499</v>
      </c>
      <c r="B136" s="19">
        <v>-0.75593130356395299</v>
      </c>
      <c r="C136" s="19">
        <v>-1.3604345338823101</v>
      </c>
      <c r="D136" s="19">
        <v>-0.90742770484286295</v>
      </c>
      <c r="E136" s="19">
        <v>0.76940100817728296</v>
      </c>
      <c r="F136" s="19">
        <v>-0.19047289727719299</v>
      </c>
    </row>
    <row r="137" spans="1:6" x14ac:dyDescent="0.2">
      <c r="A137" s="19">
        <v>1.6879900832689601</v>
      </c>
      <c r="B137" s="19">
        <v>0.95696300577538895</v>
      </c>
      <c r="C137" s="19">
        <v>1.10630214721815</v>
      </c>
      <c r="D137" s="19">
        <v>1.06299933175376</v>
      </c>
      <c r="E137" s="19">
        <v>-0.48226372471318302</v>
      </c>
      <c r="F137" s="19">
        <v>0.208535185739191</v>
      </c>
    </row>
    <row r="138" spans="1:6" x14ac:dyDescent="0.2">
      <c r="A138" s="19">
        <v>-1.10423351675933</v>
      </c>
      <c r="B138" s="19">
        <v>-0.64173834960799703</v>
      </c>
      <c r="C138" s="19">
        <v>-0.81227082697109698</v>
      </c>
      <c r="D138" s="19">
        <v>-1.1006068260778299</v>
      </c>
      <c r="E138" s="19">
        <v>-1.31670687997349</v>
      </c>
      <c r="F138" s="19">
        <v>-0.99624755381305696</v>
      </c>
    </row>
    <row r="139" spans="1:6" x14ac:dyDescent="0.2">
      <c r="A139" s="19">
        <v>0.225396768968425</v>
      </c>
      <c r="B139" s="19">
        <v>1.8705066374230399</v>
      </c>
      <c r="C139" s="19">
        <v>1.1454566977118099</v>
      </c>
      <c r="D139" s="19">
        <v>1.3334501014827</v>
      </c>
      <c r="E139" s="19">
        <v>0.14356864173205</v>
      </c>
      <c r="F139" s="19">
        <v>1.69373193918906</v>
      </c>
    </row>
    <row r="140" spans="1:6" x14ac:dyDescent="0.2">
      <c r="A140" s="19">
        <v>0.93453292135656296</v>
      </c>
      <c r="B140" s="19">
        <v>1.07115595973134</v>
      </c>
      <c r="C140" s="19">
        <v>0.55813844030693605</v>
      </c>
      <c r="D140" s="19">
        <v>0.25164702256691401</v>
      </c>
      <c r="E140" s="19">
        <v>1.3952333746225201</v>
      </c>
      <c r="F140" s="19">
        <v>1.02871846749509</v>
      </c>
    </row>
    <row r="141" spans="1:6" x14ac:dyDescent="0.2">
      <c r="A141" s="19">
        <v>1.39990352136128</v>
      </c>
      <c r="B141" s="19">
        <v>0.15761232808369599</v>
      </c>
      <c r="C141" s="19">
        <v>1.53700220264839</v>
      </c>
      <c r="D141" s="19">
        <v>1.2175426287417299</v>
      </c>
      <c r="E141" s="19">
        <v>1.18662258580744</v>
      </c>
      <c r="F141" s="19">
        <v>2.8020877253456802</v>
      </c>
    </row>
    <row r="142" spans="1:6" x14ac:dyDescent="0.2">
      <c r="A142" s="19">
        <v>0.86805140707017503</v>
      </c>
      <c r="B142" s="19">
        <v>1.98469959137899</v>
      </c>
      <c r="C142" s="19">
        <v>1.18461124820546</v>
      </c>
      <c r="D142" s="19">
        <v>1.5266292227176701</v>
      </c>
      <c r="E142" s="19">
        <v>-0.27365293589810602</v>
      </c>
      <c r="F142" s="19">
        <v>1.7158990549122</v>
      </c>
    </row>
    <row r="143" spans="1:6" x14ac:dyDescent="0.2">
      <c r="A143" s="19">
        <v>-0.74966544056526296</v>
      </c>
      <c r="B143" s="19">
        <v>-0.87012425751990896</v>
      </c>
      <c r="C143" s="19">
        <v>-0.81227082697109698</v>
      </c>
      <c r="D143" s="19">
        <v>-0.86879188059586998</v>
      </c>
      <c r="E143" s="19">
        <v>0.56079021936220497</v>
      </c>
      <c r="F143" s="19">
        <v>0.44683167976286398</v>
      </c>
    </row>
    <row r="144" spans="1:6" x14ac:dyDescent="0.2">
      <c r="A144" s="19">
        <v>1.17829847373998</v>
      </c>
      <c r="B144" s="19">
        <v>1.64212072951113</v>
      </c>
      <c r="C144" s="19">
        <v>1.3412294501801001</v>
      </c>
      <c r="D144" s="19">
        <v>1.7198083439526299</v>
      </c>
      <c r="E144" s="19">
        <v>-0.69087451352826101</v>
      </c>
      <c r="F144" s="19">
        <v>0.19745162787762399</v>
      </c>
    </row>
    <row r="145" spans="1:6" x14ac:dyDescent="0.2">
      <c r="A145" s="19">
        <v>-0.37293685960906497</v>
      </c>
      <c r="B145" s="19">
        <v>4.3419374127740003E-2</v>
      </c>
      <c r="C145" s="19">
        <v>-0.14664346857891</v>
      </c>
      <c r="D145" s="19">
        <v>-0.32789034113797499</v>
      </c>
      <c r="E145" s="19">
        <v>-1.1080960911584199</v>
      </c>
      <c r="F145" s="19">
        <v>-0.91090415827899696</v>
      </c>
    </row>
    <row r="146" spans="1:6" x14ac:dyDescent="0.2">
      <c r="A146" s="19">
        <v>1.1339774642157301</v>
      </c>
      <c r="B146" s="19">
        <v>4.3419374127740003E-2</v>
      </c>
      <c r="C146" s="19">
        <v>0.67560209178790998</v>
      </c>
      <c r="D146" s="19">
        <v>1.06299933175376</v>
      </c>
      <c r="E146" s="19">
        <v>0.35217943054712703</v>
      </c>
      <c r="F146" s="19">
        <v>1.12477523005814</v>
      </c>
    </row>
    <row r="147" spans="1:6" x14ac:dyDescent="0.2">
      <c r="A147" s="19">
        <v>0.62428585468675302</v>
      </c>
      <c r="B147" s="19">
        <v>-0.75593130356395299</v>
      </c>
      <c r="C147" s="19">
        <v>0.28405658685132901</v>
      </c>
      <c r="D147" s="19">
        <v>-0.13471121990301199</v>
      </c>
      <c r="E147" s="19">
        <v>0.56079021936220497</v>
      </c>
      <c r="F147" s="19">
        <v>0.41912278510894901</v>
      </c>
    </row>
    <row r="148" spans="1:6" x14ac:dyDescent="0.2">
      <c r="A148" s="19">
        <v>-0.50589988818184095</v>
      </c>
      <c r="B148" s="19">
        <v>1.41373482159921</v>
      </c>
      <c r="C148" s="19">
        <v>0.55813844030693605</v>
      </c>
      <c r="D148" s="19">
        <v>0.48346196804886898</v>
      </c>
      <c r="E148" s="19">
        <v>-6.5042147083028107E-2</v>
      </c>
      <c r="F148" s="19">
        <v>-0.52297963312417906</v>
      </c>
    </row>
    <row r="149" spans="1:6" x14ac:dyDescent="0.2">
      <c r="A149" s="19">
        <v>2.5522497689920001</v>
      </c>
      <c r="B149" s="19">
        <v>2.2130854992909099</v>
      </c>
      <c r="C149" s="19">
        <v>2.5158659649898398</v>
      </c>
      <c r="D149" s="19">
        <v>1.7198083439526299</v>
      </c>
      <c r="E149" s="19">
        <v>-0.89948530234333901</v>
      </c>
      <c r="F149" s="19">
        <v>-0.37889338092381902</v>
      </c>
    </row>
    <row r="150" spans="1:6" x14ac:dyDescent="0.2">
      <c r="A150" s="19">
        <v>-0.97127048818655604</v>
      </c>
      <c r="B150" s="19">
        <v>-1.3268960733437301</v>
      </c>
      <c r="C150" s="19">
        <v>-0.92973447845207102</v>
      </c>
      <c r="D150" s="19">
        <v>-0.98469935333684799</v>
      </c>
      <c r="E150" s="19">
        <v>-1.31670687997349</v>
      </c>
      <c r="F150" s="19">
        <v>-1.0217397368946599</v>
      </c>
    </row>
    <row r="151" spans="1:6" x14ac:dyDescent="0.2">
      <c r="A151" s="19">
        <v>0.424841311827589</v>
      </c>
      <c r="B151" s="19">
        <v>0.95696300577538895</v>
      </c>
      <c r="C151" s="19">
        <v>0.44067478882596101</v>
      </c>
      <c r="D151" s="19">
        <v>0.52209779229586095</v>
      </c>
      <c r="E151" s="19">
        <v>-6.5042147083028107E-2</v>
      </c>
      <c r="F151" s="19">
        <v>1.4351148501819899</v>
      </c>
    </row>
    <row r="152" spans="1:6" x14ac:dyDescent="0.2">
      <c r="A152" s="19">
        <v>0.424841311827589</v>
      </c>
      <c r="B152" s="19">
        <v>-0.41335244169608398</v>
      </c>
      <c r="C152" s="19">
        <v>0.87137484425620004</v>
      </c>
      <c r="D152" s="19">
        <v>-0.25061869264399</v>
      </c>
      <c r="E152" s="19">
        <v>-1.1080960911584199</v>
      </c>
      <c r="F152" s="19">
        <v>-0.73910901142472096</v>
      </c>
    </row>
    <row r="153" spans="1:6" x14ac:dyDescent="0.2">
      <c r="A153" s="19">
        <v>-0.83830745961378095</v>
      </c>
      <c r="B153" s="19">
        <v>-0.41335244169608398</v>
      </c>
      <c r="C153" s="19">
        <v>-0.851425377464755</v>
      </c>
      <c r="D153" s="19">
        <v>-0.55970528661993002</v>
      </c>
      <c r="E153" s="19">
        <v>0.97801179699235996</v>
      </c>
      <c r="F153" s="19">
        <v>-0.68923300104767304</v>
      </c>
    </row>
    <row r="154" spans="1:6" x14ac:dyDescent="0.2">
      <c r="A154" s="19">
        <v>0.73508837849739905</v>
      </c>
      <c r="B154" s="19">
        <v>-7.0773579828216096E-2</v>
      </c>
      <c r="C154" s="19">
        <v>0.87137484425620004</v>
      </c>
      <c r="D154" s="19">
        <v>-0.17334704415000399</v>
      </c>
      <c r="E154" s="19">
        <v>1.60384416343759</v>
      </c>
      <c r="F154" s="19">
        <v>-2.4219529353699899E-2</v>
      </c>
    </row>
    <row r="155" spans="1:6" x14ac:dyDescent="0.2">
      <c r="A155" s="19">
        <v>-1.2371965453321101</v>
      </c>
      <c r="B155" s="19">
        <v>-0.29915948774012802</v>
      </c>
      <c r="C155" s="19">
        <v>-1.12550723092036</v>
      </c>
      <c r="D155" s="19">
        <v>-0.90742770484286295</v>
      </c>
      <c r="E155" s="19">
        <v>-0.27365293589810602</v>
      </c>
      <c r="F155" s="19">
        <v>-0.60056453815514299</v>
      </c>
    </row>
    <row r="156" spans="1:6" x14ac:dyDescent="0.2">
      <c r="A156" s="19">
        <v>0.91237241659443302</v>
      </c>
      <c r="B156" s="19">
        <v>1.07115595973134</v>
      </c>
      <c r="C156" s="19">
        <v>1.3412294501801001</v>
      </c>
      <c r="D156" s="19">
        <v>1.3334501014827</v>
      </c>
      <c r="E156" s="19">
        <v>-6.5042147083028107E-2</v>
      </c>
      <c r="F156" s="19">
        <v>0.55766725837852604</v>
      </c>
    </row>
    <row r="157" spans="1:6" x14ac:dyDescent="0.2">
      <c r="A157" s="19">
        <v>-0.52806039294397</v>
      </c>
      <c r="B157" s="19">
        <v>1.1853489136873001</v>
      </c>
      <c r="C157" s="19">
        <v>-6.8334367591593406E-2</v>
      </c>
      <c r="D157" s="19">
        <v>0.40619031955488399</v>
      </c>
      <c r="E157" s="19">
        <v>0.56079021936220497</v>
      </c>
      <c r="F157" s="19">
        <v>0.58537615303244195</v>
      </c>
    </row>
    <row r="158" spans="1:6" x14ac:dyDescent="0.2">
      <c r="A158" s="19">
        <v>0.44700181658971799</v>
      </c>
      <c r="B158" s="19">
        <v>1.8705066374230399</v>
      </c>
      <c r="C158" s="19">
        <v>0.47982933931962002</v>
      </c>
      <c r="D158" s="19">
        <v>1.64253669545865</v>
      </c>
      <c r="E158" s="19">
        <v>1.18662258580744</v>
      </c>
      <c r="F158" s="19">
        <v>0.114324943915878</v>
      </c>
    </row>
    <row r="159" spans="1:6" x14ac:dyDescent="0.2">
      <c r="A159" s="19">
        <v>-0.35077635484693598</v>
      </c>
      <c r="B159" s="19">
        <v>0.72857709786347702</v>
      </c>
      <c r="C159" s="19">
        <v>-0.49903442302183199</v>
      </c>
      <c r="D159" s="19">
        <v>0.328918671060899</v>
      </c>
      <c r="E159" s="19">
        <v>-0.89948530234333901</v>
      </c>
      <c r="F159" s="19">
        <v>-0.86656992683273204</v>
      </c>
    </row>
    <row r="160" spans="1:6" x14ac:dyDescent="0.2">
      <c r="A160" s="19">
        <v>1.08965645469147</v>
      </c>
      <c r="B160" s="19">
        <v>0.95696300577538895</v>
      </c>
      <c r="C160" s="19">
        <v>1.5761567531420499</v>
      </c>
      <c r="D160" s="19">
        <v>0.83118438627180202</v>
      </c>
      <c r="E160" s="19">
        <v>0.56079021936220497</v>
      </c>
      <c r="F160" s="19">
        <v>-0.25697424444659001</v>
      </c>
    </row>
    <row r="161" spans="1:6" x14ac:dyDescent="0.2">
      <c r="A161" s="19">
        <v>-1.19287553580785</v>
      </c>
      <c r="B161" s="19">
        <v>-1.0985101654318199</v>
      </c>
      <c r="C161" s="19">
        <v>-1.0863526804267001</v>
      </c>
      <c r="D161" s="19">
        <v>-1.02333517758384</v>
      </c>
      <c r="E161" s="19">
        <v>-1.31670687997349</v>
      </c>
      <c r="F161" s="19">
        <v>-1.0217397368946599</v>
      </c>
    </row>
    <row r="162" spans="1:6" x14ac:dyDescent="0.2">
      <c r="A162" s="19">
        <v>1.57718755945831</v>
      </c>
      <c r="B162" s="19">
        <v>-0.87012425751990896</v>
      </c>
      <c r="C162" s="19">
        <v>1.53700220264839</v>
      </c>
      <c r="D162" s="19">
        <v>0.328918671060899</v>
      </c>
      <c r="E162" s="19">
        <v>-0.48226372471318302</v>
      </c>
      <c r="F162" s="19">
        <v>8.6616049261962202E-2</v>
      </c>
    </row>
    <row r="163" spans="1:6" x14ac:dyDescent="0.2">
      <c r="A163" s="19">
        <v>0.51348333087610598</v>
      </c>
      <c r="B163" s="19">
        <v>0.84277005181943299</v>
      </c>
      <c r="C163" s="19">
        <v>0.87137484425620004</v>
      </c>
      <c r="D163" s="19">
        <v>0.135739549825936</v>
      </c>
      <c r="E163" s="19">
        <v>-6.5042147083028107E-2</v>
      </c>
      <c r="F163" s="19">
        <v>0.54104192158617703</v>
      </c>
    </row>
    <row r="164" spans="1:6" x14ac:dyDescent="0.2">
      <c r="A164" s="19">
        <v>-1.1485545262835899</v>
      </c>
      <c r="B164" s="19">
        <v>4.3419374127740003E-2</v>
      </c>
      <c r="C164" s="19">
        <v>-1.28212543289499</v>
      </c>
      <c r="D164" s="19">
        <v>-0.59834111086692199</v>
      </c>
      <c r="E164" s="19">
        <v>-1.1080960911584199</v>
      </c>
      <c r="F164" s="19">
        <v>-0.98848906330996</v>
      </c>
    </row>
    <row r="165" spans="1:6" x14ac:dyDescent="0.2">
      <c r="A165" s="19">
        <v>-0.32861585008480698</v>
      </c>
      <c r="B165" s="19">
        <v>-0.41335244169608398</v>
      </c>
      <c r="C165" s="19">
        <v>-0.30326167055354197</v>
      </c>
      <c r="D165" s="19">
        <v>-0.83015605634887801</v>
      </c>
      <c r="E165" s="19">
        <v>-1.1080960911584199</v>
      </c>
      <c r="F165" s="19">
        <v>-0.85548636897116603</v>
      </c>
    </row>
    <row r="166" spans="1:6" x14ac:dyDescent="0.2">
      <c r="A166" s="19">
        <v>0.89021191183230397</v>
      </c>
      <c r="B166" s="19">
        <v>0.27180528203965199</v>
      </c>
      <c r="C166" s="19">
        <v>0.36236568783864498</v>
      </c>
      <c r="D166" s="19">
        <v>1.0243635075067601</v>
      </c>
      <c r="E166" s="19">
        <v>1.18662258580744</v>
      </c>
      <c r="F166" s="19">
        <v>0.36370499580111698</v>
      </c>
    </row>
    <row r="167" spans="1:6" x14ac:dyDescent="0.2">
      <c r="A167" s="19">
        <v>0.51348333087610598</v>
      </c>
      <c r="B167" s="19">
        <v>0.72857709786347702</v>
      </c>
      <c r="C167" s="19">
        <v>0.51898388981327803</v>
      </c>
      <c r="D167" s="19">
        <v>0.985727683259772</v>
      </c>
      <c r="E167" s="19">
        <v>-0.27365293589810602</v>
      </c>
      <c r="F167" s="19">
        <v>3.11982599541312E-2</v>
      </c>
    </row>
    <row r="168" spans="1:6" x14ac:dyDescent="0.2">
      <c r="A168" s="19">
        <v>-0.94910998342442698</v>
      </c>
      <c r="B168" s="19">
        <v>-0.41335244169608398</v>
      </c>
      <c r="C168" s="19">
        <v>-0.96888902894572904</v>
      </c>
      <c r="D168" s="19">
        <v>-0.59834111086692199</v>
      </c>
      <c r="E168" s="19">
        <v>0.35217943054712703</v>
      </c>
      <c r="F168" s="19">
        <v>0.25286941718545503</v>
      </c>
    </row>
    <row r="169" spans="1:6" x14ac:dyDescent="0.2">
      <c r="A169" s="19">
        <v>-1.19287553580785</v>
      </c>
      <c r="B169" s="19">
        <v>-0.98431721147586504</v>
      </c>
      <c r="C169" s="19">
        <v>-1.1646617814140201</v>
      </c>
      <c r="D169" s="19">
        <v>-1.44832924430076</v>
      </c>
      <c r="E169" s="19">
        <v>-1.31670687997349</v>
      </c>
      <c r="F169" s="19">
        <v>-1.0372567179008501</v>
      </c>
    </row>
    <row r="170" spans="1:6" x14ac:dyDescent="0.2">
      <c r="A170" s="19">
        <v>-0.81614695485165101</v>
      </c>
      <c r="B170" s="19">
        <v>-0.98431721147586504</v>
      </c>
      <c r="C170" s="19">
        <v>-1.4387436348696301</v>
      </c>
      <c r="D170" s="19">
        <v>-0.83015605634887801</v>
      </c>
      <c r="E170" s="19">
        <v>-0.89948530234333901</v>
      </c>
      <c r="F170" s="19">
        <v>-0.96632194758682799</v>
      </c>
    </row>
    <row r="171" spans="1:6" x14ac:dyDescent="0.2">
      <c r="A171" s="19">
        <v>-0.68318392627887503</v>
      </c>
      <c r="B171" s="19">
        <v>0.84277005181943299</v>
      </c>
      <c r="C171" s="19">
        <v>-0.30326167055354197</v>
      </c>
      <c r="D171" s="19">
        <v>5.8467901331950803E-2</v>
      </c>
      <c r="E171" s="19">
        <v>-0.27365293589810602</v>
      </c>
      <c r="F171" s="19">
        <v>0.29720364863172</v>
      </c>
    </row>
    <row r="172" spans="1:6" x14ac:dyDescent="0.2">
      <c r="A172" s="19">
        <v>0.26971777849268402</v>
      </c>
      <c r="B172" s="19">
        <v>1.8705066374230399</v>
      </c>
      <c r="C172" s="19">
        <v>0.63644754129425196</v>
      </c>
      <c r="D172" s="19">
        <v>0.75391273777781698</v>
      </c>
      <c r="E172" s="19">
        <v>-0.89948530234333901</v>
      </c>
      <c r="F172" s="19">
        <v>-0.800068579663335</v>
      </c>
    </row>
    <row r="173" spans="1:6" x14ac:dyDescent="0.2">
      <c r="A173" s="19">
        <v>-1.0599125072350699</v>
      </c>
      <c r="B173" s="19">
        <v>-0.41335244169608398</v>
      </c>
      <c r="C173" s="19">
        <v>-1.0471981299330499</v>
      </c>
      <c r="D173" s="19">
        <v>-0.7142485836079</v>
      </c>
      <c r="E173" s="19">
        <v>-0.89948530234333901</v>
      </c>
      <c r="F173" s="19">
        <v>-0.88430361941123803</v>
      </c>
    </row>
    <row r="174" spans="1:6" x14ac:dyDescent="0.2">
      <c r="A174" s="19">
        <v>-2.3673822882006998</v>
      </c>
      <c r="B174" s="19">
        <v>-1.3268960733437301</v>
      </c>
      <c r="C174" s="19">
        <v>-2.1435255437554699</v>
      </c>
      <c r="D174" s="19">
        <v>-1.98923078375865</v>
      </c>
      <c r="E174" s="19">
        <v>-1.1080960911584199</v>
      </c>
      <c r="F174" s="19">
        <v>3.5276905744457001</v>
      </c>
    </row>
    <row r="175" spans="1:6" x14ac:dyDescent="0.2">
      <c r="A175" s="19">
        <v>-0.30645534532267799</v>
      </c>
      <c r="B175" s="19">
        <v>-0.75593130356395299</v>
      </c>
      <c r="C175" s="19">
        <v>-0.73396172598378095</v>
      </c>
      <c r="D175" s="19">
        <v>-0.98469935333684799</v>
      </c>
      <c r="E175" s="19">
        <v>-6.5042147083028107E-2</v>
      </c>
      <c r="F175" s="19">
        <v>0.75162952095593505</v>
      </c>
    </row>
    <row r="176" spans="1:6" x14ac:dyDescent="0.2">
      <c r="A176" s="19">
        <v>-1.4366410881912699</v>
      </c>
      <c r="B176" s="19">
        <v>-0.18496653378417199</v>
      </c>
      <c r="C176" s="19">
        <v>-1.12550723092036</v>
      </c>
      <c r="D176" s="19">
        <v>-0.63697693511391495</v>
      </c>
      <c r="E176" s="19">
        <v>-0.89948530234333901</v>
      </c>
      <c r="F176" s="19">
        <v>-0.92198771614056296</v>
      </c>
    </row>
    <row r="177" spans="1:6" x14ac:dyDescent="0.2">
      <c r="A177" s="19">
        <v>-0.72750493580313402</v>
      </c>
      <c r="B177" s="19">
        <v>-0.64173834960799703</v>
      </c>
      <c r="C177" s="19">
        <v>-0.65565262499646404</v>
      </c>
      <c r="D177" s="19">
        <v>-1.1006068260778299</v>
      </c>
      <c r="E177" s="19">
        <v>-0.89948530234333901</v>
      </c>
      <c r="F177" s="19">
        <v>-0.87765348469429805</v>
      </c>
    </row>
    <row r="178" spans="1:6" x14ac:dyDescent="0.2">
      <c r="A178" s="19">
        <v>1.3112615023127601</v>
      </c>
      <c r="B178" s="19">
        <v>-0.41335244169608398</v>
      </c>
      <c r="C178" s="19">
        <v>1.3412294501801001</v>
      </c>
      <c r="D178" s="19">
        <v>-9.6075395656019399E-2</v>
      </c>
      <c r="E178" s="19">
        <v>-0.69087451352826101</v>
      </c>
      <c r="F178" s="19">
        <v>-0.72248367463237095</v>
      </c>
    </row>
    <row r="179" spans="1:6" x14ac:dyDescent="0.2">
      <c r="A179" s="19">
        <v>4.8112730871391E-2</v>
      </c>
      <c r="B179" s="19">
        <v>-0.29915948774012802</v>
      </c>
      <c r="C179" s="19">
        <v>0.24490203635767099</v>
      </c>
      <c r="D179" s="19">
        <v>-0.25061869264399</v>
      </c>
      <c r="E179" s="19">
        <v>-6.5042147083028107E-2</v>
      </c>
      <c r="F179" s="19">
        <v>0.58537615303244195</v>
      </c>
    </row>
    <row r="180" spans="1:6" x14ac:dyDescent="0.2">
      <c r="A180" s="19">
        <v>-0.70534443104100497</v>
      </c>
      <c r="B180" s="19">
        <v>-0.52754539565204095</v>
      </c>
      <c r="C180" s="19">
        <v>-0.81227082697109698</v>
      </c>
      <c r="D180" s="19">
        <v>-0.55970528661993002</v>
      </c>
      <c r="E180" s="19">
        <v>-0.69087451352826101</v>
      </c>
      <c r="F180" s="19">
        <v>-0.65598232746297402</v>
      </c>
    </row>
    <row r="181" spans="1:6" x14ac:dyDescent="0.2">
      <c r="A181" s="19">
        <v>-0.32861585008480698</v>
      </c>
      <c r="B181" s="19">
        <v>-0.29915948774012802</v>
      </c>
      <c r="C181" s="19">
        <v>-0.45987987252817403</v>
      </c>
      <c r="D181" s="19">
        <v>-0.36652616538496702</v>
      </c>
      <c r="E181" s="19">
        <v>-0.48226372471318302</v>
      </c>
      <c r="F181" s="19">
        <v>-0.41214405450851699</v>
      </c>
    </row>
    <row r="182" spans="1:6" x14ac:dyDescent="0.2">
      <c r="A182" s="19">
        <v>0.64644635944888196</v>
      </c>
      <c r="B182" s="19">
        <v>-1.0985101654318199</v>
      </c>
      <c r="C182" s="19">
        <v>0.12743838487669701</v>
      </c>
      <c r="D182" s="19">
        <v>-0.17334704415000399</v>
      </c>
      <c r="E182" s="19">
        <v>-1.1080960911584199</v>
      </c>
      <c r="F182" s="19">
        <v>-0.800068579663335</v>
      </c>
    </row>
    <row r="183" spans="1:6" x14ac:dyDescent="0.2">
      <c r="A183" s="19">
        <v>0.97885393088082095</v>
      </c>
      <c r="B183" s="19">
        <v>0.72857709786347702</v>
      </c>
      <c r="C183" s="19">
        <v>1.9677022580786301</v>
      </c>
      <c r="D183" s="19">
        <v>-9.6075395656019399E-2</v>
      </c>
      <c r="E183" s="19">
        <v>-1.1080960911584199</v>
      </c>
      <c r="F183" s="19">
        <v>-0.74465079035550397</v>
      </c>
    </row>
    <row r="184" spans="1:6" x14ac:dyDescent="0.2">
      <c r="A184" s="19">
        <v>0.80156989278378699</v>
      </c>
      <c r="B184" s="19">
        <v>-1.3268960733437301</v>
      </c>
      <c r="C184" s="19">
        <v>0.47982933931962002</v>
      </c>
      <c r="D184" s="19">
        <v>9.7103725578943298E-2</v>
      </c>
      <c r="E184" s="19">
        <v>0.35217943054712703</v>
      </c>
      <c r="F184" s="19">
        <v>3.1124273454695399</v>
      </c>
    </row>
    <row r="185" spans="1:6" x14ac:dyDescent="0.2">
      <c r="A185" s="19">
        <v>-0.61670241199248799</v>
      </c>
      <c r="B185" s="19">
        <v>0.38599823599560801</v>
      </c>
      <c r="C185" s="19">
        <v>-0.381570771540858</v>
      </c>
      <c r="D185" s="19">
        <v>-0.13471121990301199</v>
      </c>
      <c r="E185" s="19">
        <v>-6.5042147083028107E-2</v>
      </c>
      <c r="F185" s="19">
        <v>0.36370499580111698</v>
      </c>
    </row>
    <row r="186" spans="1:6" x14ac:dyDescent="0.2">
      <c r="A186" s="19">
        <v>1.2226194832642401</v>
      </c>
      <c r="B186" s="19">
        <v>4.3419374127740003E-2</v>
      </c>
      <c r="C186" s="19">
        <v>1.30207489968644</v>
      </c>
      <c r="D186" s="19">
        <v>-5.74395714090268E-2</v>
      </c>
      <c r="E186" s="19">
        <v>-0.69087451352826101</v>
      </c>
      <c r="F186" s="19">
        <v>0.47454057441677999</v>
      </c>
    </row>
    <row r="187" spans="1:6" x14ac:dyDescent="0.2">
      <c r="A187" s="19">
        <v>-0.55022089770610005</v>
      </c>
      <c r="B187" s="19">
        <v>-0.29915948774012802</v>
      </c>
      <c r="C187" s="19">
        <v>-0.45987987252817403</v>
      </c>
      <c r="D187" s="19">
        <v>-0.40516198963195998</v>
      </c>
      <c r="E187" s="19">
        <v>1.3952333746225201</v>
      </c>
      <c r="F187" s="19">
        <v>-0.19047289727719299</v>
      </c>
    </row>
    <row r="188" spans="1:6" x14ac:dyDescent="0.2">
      <c r="A188" s="19">
        <v>0.60212534992462297</v>
      </c>
      <c r="B188" s="19">
        <v>2.0988925453349498</v>
      </c>
      <c r="C188" s="19">
        <v>1.0671475967244901</v>
      </c>
      <c r="D188" s="19">
        <v>1.41072174997669</v>
      </c>
      <c r="E188" s="19">
        <v>-1.31670687997349</v>
      </c>
      <c r="F188" s="19">
        <v>-0.80671871438027398</v>
      </c>
    </row>
    <row r="189" spans="1:6" x14ac:dyDescent="0.2">
      <c r="A189" s="19">
        <v>0.33619929277907201</v>
      </c>
      <c r="B189" s="19">
        <v>-0.29915948774012802</v>
      </c>
      <c r="C189" s="19">
        <v>0.28405658685132901</v>
      </c>
      <c r="D189" s="19">
        <v>0.135739549825936</v>
      </c>
      <c r="E189" s="19">
        <v>0.35217943054712703</v>
      </c>
      <c r="F189" s="19">
        <v>1.6050634762965299</v>
      </c>
    </row>
    <row r="190" spans="1:6" x14ac:dyDescent="0.2">
      <c r="A190" s="19">
        <v>-1.2371965453321101</v>
      </c>
      <c r="B190" s="19">
        <v>-1.3268960733437301</v>
      </c>
      <c r="C190" s="19">
        <v>-1.5562072863506</v>
      </c>
      <c r="D190" s="19">
        <v>-1.02333517758384</v>
      </c>
      <c r="E190" s="19">
        <v>3.4813412627732898</v>
      </c>
      <c r="F190" s="19">
        <v>0.47454057441677999</v>
      </c>
    </row>
    <row r="191" spans="1:6" x14ac:dyDescent="0.2">
      <c r="A191" s="19">
        <v>-1.1485545262835899</v>
      </c>
      <c r="B191" s="19">
        <v>-0.64173834960799703</v>
      </c>
      <c r="C191" s="19">
        <v>-0.53818897351549</v>
      </c>
      <c r="D191" s="19">
        <v>-1.2551501230658</v>
      </c>
      <c r="E191" s="19">
        <v>-0.48226372471318302</v>
      </c>
      <c r="F191" s="19">
        <v>-0.76681790607863598</v>
      </c>
    </row>
    <row r="192" spans="1:6" x14ac:dyDescent="0.2">
      <c r="A192" s="19">
        <v>1.0231749404050801</v>
      </c>
      <c r="B192" s="19">
        <v>-0.64173834960799703</v>
      </c>
      <c r="C192" s="19">
        <v>0.24490203635767099</v>
      </c>
      <c r="D192" s="19">
        <v>-0.13471121990301199</v>
      </c>
      <c r="E192" s="19">
        <v>-0.27365293589810602</v>
      </c>
      <c r="F192" s="19">
        <v>9.7699607123528404E-2</v>
      </c>
    </row>
    <row r="193" spans="1:6" x14ac:dyDescent="0.2">
      <c r="A193" s="19">
        <v>-0.79398645008952196</v>
      </c>
      <c r="B193" s="19">
        <v>-1.3268960733437301</v>
      </c>
      <c r="C193" s="19">
        <v>-0.851425377464755</v>
      </c>
      <c r="D193" s="19">
        <v>-0.79152023210188505</v>
      </c>
      <c r="E193" s="19">
        <v>-0.48226372471318302</v>
      </c>
      <c r="F193" s="19">
        <v>-0.89982060041743095</v>
      </c>
    </row>
    <row r="194" spans="1:6" x14ac:dyDescent="0.2">
      <c r="A194" s="19">
        <v>-0.68318392627887503</v>
      </c>
      <c r="B194" s="19">
        <v>-0.75593130356395299</v>
      </c>
      <c r="C194" s="19">
        <v>-0.77311627647743897</v>
      </c>
      <c r="D194" s="19">
        <v>-0.86879188059586998</v>
      </c>
      <c r="E194" s="19">
        <v>0.97801179699235996</v>
      </c>
      <c r="F194" s="19">
        <v>-0.19047289727719299</v>
      </c>
    </row>
    <row r="195" spans="1:6" x14ac:dyDescent="0.2">
      <c r="A195" s="19">
        <v>-0.26213433579841899</v>
      </c>
      <c r="B195" s="19">
        <v>-0.52754539565204095</v>
      </c>
      <c r="C195" s="19">
        <v>-0.18579801907256799</v>
      </c>
      <c r="D195" s="19">
        <v>-0.25061869264399</v>
      </c>
      <c r="E195" s="19">
        <v>-0.48226372471318302</v>
      </c>
      <c r="F195" s="19">
        <v>-0.52297963312417906</v>
      </c>
    </row>
    <row r="196" spans="1:6" x14ac:dyDescent="0.2">
      <c r="A196" s="19">
        <v>-1.1485545262835899</v>
      </c>
      <c r="B196" s="19">
        <v>-0.87012425751990896</v>
      </c>
      <c r="C196" s="19">
        <v>-1.28212543289499</v>
      </c>
      <c r="D196" s="19">
        <v>-1.29378594731279</v>
      </c>
      <c r="E196" s="19">
        <v>0.97801179699235996</v>
      </c>
      <c r="F196" s="19">
        <v>-0.63381521173984201</v>
      </c>
    </row>
    <row r="197" spans="1:6" x14ac:dyDescent="0.2">
      <c r="A197" s="19">
        <v>-0.83830745961378095</v>
      </c>
      <c r="B197" s="19">
        <v>0.15761232808369599</v>
      </c>
      <c r="C197" s="19">
        <v>-0.49903442302183199</v>
      </c>
      <c r="D197" s="19">
        <v>-0.59834111086692199</v>
      </c>
      <c r="E197" s="19">
        <v>1.8124549522526701</v>
      </c>
      <c r="F197" s="19">
        <v>1.1395540461107501</v>
      </c>
    </row>
    <row r="198" spans="1:6" x14ac:dyDescent="0.2">
      <c r="A198" s="19">
        <v>3.79172134713246E-3</v>
      </c>
      <c r="B198" s="19">
        <v>2.4414714072028199</v>
      </c>
      <c r="C198" s="19">
        <v>0.79306574326888402</v>
      </c>
      <c r="D198" s="19">
        <v>1.3334501014827</v>
      </c>
      <c r="E198" s="19">
        <v>-0.89948530234333901</v>
      </c>
      <c r="F198" s="19">
        <v>-0.71140011677080495</v>
      </c>
    </row>
    <row r="199" spans="1:6" x14ac:dyDescent="0.2">
      <c r="A199" s="19">
        <v>-0.88262846913803905</v>
      </c>
      <c r="B199" s="19">
        <v>0.15761232808369599</v>
      </c>
      <c r="C199" s="19">
        <v>-0.49903442302183199</v>
      </c>
      <c r="D199" s="19">
        <v>-0.86879188059586998</v>
      </c>
      <c r="E199" s="19">
        <v>2.22967652988283</v>
      </c>
      <c r="F199" s="19">
        <v>-0.30130847589285498</v>
      </c>
    </row>
    <row r="200" spans="1:6" x14ac:dyDescent="0.2">
      <c r="A200" s="19">
        <v>4.8112730871391E-2</v>
      </c>
      <c r="B200" s="19">
        <v>-0.29915948774012802</v>
      </c>
      <c r="C200" s="19">
        <v>-0.381570771540858</v>
      </c>
      <c r="D200" s="19">
        <v>-9.6075395656019399E-2</v>
      </c>
      <c r="E200" s="19">
        <v>0.35217943054712703</v>
      </c>
      <c r="F200" s="19">
        <v>5.3365375677263599E-2</v>
      </c>
    </row>
    <row r="201" spans="1:6" x14ac:dyDescent="0.2">
      <c r="A201" s="19">
        <v>1.1561379689778599</v>
      </c>
      <c r="B201" s="19">
        <v>1.8705066374230399</v>
      </c>
      <c r="C201" s="19">
        <v>2.9465660204200801</v>
      </c>
      <c r="D201" s="19">
        <v>0.86982021051879399</v>
      </c>
      <c r="E201" s="19">
        <v>0.14356864173205</v>
      </c>
      <c r="F201" s="19">
        <v>2.51391522094496</v>
      </c>
    </row>
    <row r="202" spans="1:6" x14ac:dyDescent="0.2">
      <c r="A202" s="19">
        <v>-0.15133181198777301</v>
      </c>
      <c r="B202" s="19">
        <v>0.72857709786347702</v>
      </c>
      <c r="C202" s="19">
        <v>0.40152023833230299</v>
      </c>
      <c r="D202" s="19">
        <v>0.25164702256691401</v>
      </c>
      <c r="E202" s="19">
        <v>2.64689810751298</v>
      </c>
      <c r="F202" s="19">
        <v>-0.107346213315446</v>
      </c>
    </row>
    <row r="203" spans="1:6" x14ac:dyDescent="0.2">
      <c r="A203" s="19">
        <v>-0.57238140246822899</v>
      </c>
      <c r="B203" s="19">
        <v>1.07115595973134</v>
      </c>
      <c r="C203" s="19">
        <v>-0.49903442302183199</v>
      </c>
      <c r="D203" s="19">
        <v>0.328918671060899</v>
      </c>
      <c r="E203" s="19">
        <v>-0.48226372471318302</v>
      </c>
      <c r="F203" s="19">
        <v>-0.245890686585024</v>
      </c>
    </row>
    <row r="204" spans="1:6" x14ac:dyDescent="0.2">
      <c r="A204" s="19">
        <v>0.82373039754591604</v>
      </c>
      <c r="B204" s="19">
        <v>-7.0773579828216096E-2</v>
      </c>
      <c r="C204" s="19">
        <v>-0.14664346857891</v>
      </c>
      <c r="D204" s="19">
        <v>0.94709185901277904</v>
      </c>
      <c r="E204" s="19">
        <v>0.76940100817728296</v>
      </c>
      <c r="F204" s="19">
        <v>-7.9637318661530995E-2</v>
      </c>
    </row>
    <row r="205" spans="1:6" x14ac:dyDescent="0.2">
      <c r="A205" s="19">
        <v>-0.70534443104100497</v>
      </c>
      <c r="B205" s="19">
        <v>-0.75593130356395299</v>
      </c>
      <c r="C205" s="19">
        <v>-0.77311627647743897</v>
      </c>
      <c r="D205" s="19">
        <v>-0.48243363812594497</v>
      </c>
      <c r="E205" s="19">
        <v>-0.27365293589810602</v>
      </c>
      <c r="F205" s="19">
        <v>-0.63381521173984201</v>
      </c>
    </row>
    <row r="206" spans="1:6" x14ac:dyDescent="0.2">
      <c r="A206" s="19">
        <v>-1.2371965453321101</v>
      </c>
      <c r="B206" s="19">
        <v>-0.41335244169608398</v>
      </c>
      <c r="C206" s="19">
        <v>-0.92973447845207102</v>
      </c>
      <c r="D206" s="19">
        <v>-0.94606352908985503</v>
      </c>
      <c r="E206" s="19">
        <v>0.97801179699235996</v>
      </c>
      <c r="F206" s="19">
        <v>-0.30130847589285498</v>
      </c>
    </row>
    <row r="207" spans="1:6" x14ac:dyDescent="0.2">
      <c r="A207" s="19">
        <v>-0.39509736437119503</v>
      </c>
      <c r="B207" s="19">
        <v>-7.0773579828216096E-2</v>
      </c>
      <c r="C207" s="19">
        <v>-0.18579801907256799</v>
      </c>
      <c r="D207" s="19">
        <v>-0.25061869264399</v>
      </c>
      <c r="E207" s="19">
        <v>0.56079021936220497</v>
      </c>
      <c r="F207" s="19">
        <v>-0.19047289727719299</v>
      </c>
    </row>
    <row r="208" spans="1:6" x14ac:dyDescent="0.2">
      <c r="A208" s="19">
        <v>0.60212534992462297</v>
      </c>
      <c r="B208" s="19">
        <v>-0.41335244169608398</v>
      </c>
      <c r="C208" s="19">
        <v>-0.107488918085251</v>
      </c>
      <c r="D208" s="19">
        <v>-0.28925451689098203</v>
      </c>
      <c r="E208" s="19">
        <v>0.35217943054712703</v>
      </c>
      <c r="F208" s="19">
        <v>0.47454057441677999</v>
      </c>
    </row>
    <row r="209" spans="1:6" x14ac:dyDescent="0.2">
      <c r="A209" s="19">
        <v>-0.88262846913803905</v>
      </c>
      <c r="B209" s="19">
        <v>-1.0985101654318199</v>
      </c>
      <c r="C209" s="19">
        <v>-0.89057992795841301</v>
      </c>
      <c r="D209" s="19">
        <v>-1.1392426503248201</v>
      </c>
      <c r="E209" s="19">
        <v>-1.31670687997349</v>
      </c>
      <c r="F209" s="19">
        <v>-1.0328232947562299</v>
      </c>
    </row>
    <row r="210" spans="1:6" x14ac:dyDescent="0.2">
      <c r="A210" s="19">
        <v>0.247557273730555</v>
      </c>
      <c r="B210" s="19">
        <v>-0.41335244169608398</v>
      </c>
      <c r="C210" s="19">
        <v>8.8283834383038898E-2</v>
      </c>
      <c r="D210" s="19">
        <v>-0.7142485836079</v>
      </c>
      <c r="E210" s="19">
        <v>-6.5042147083028107E-2</v>
      </c>
      <c r="F210" s="19">
        <v>0.75162952095593505</v>
      </c>
    </row>
    <row r="211" spans="1:6" x14ac:dyDescent="0.2">
      <c r="A211" s="19">
        <v>-1.7912091643853401</v>
      </c>
      <c r="B211" s="19">
        <v>-0.98431721147586504</v>
      </c>
      <c r="C211" s="19">
        <v>-1.83028913980621</v>
      </c>
      <c r="D211" s="19">
        <v>-1.6028725412887299</v>
      </c>
      <c r="E211" s="19">
        <v>-0.69087451352826101</v>
      </c>
      <c r="F211" s="19">
        <v>-0.76681790607863598</v>
      </c>
    </row>
    <row r="212" spans="1:6" x14ac:dyDescent="0.2">
      <c r="A212" s="19">
        <v>-0.88262846913803905</v>
      </c>
      <c r="B212" s="19">
        <v>-0.75593130356395299</v>
      </c>
      <c r="C212" s="19">
        <v>-0.49903442302183199</v>
      </c>
      <c r="D212" s="19">
        <v>-0.36652616538496702</v>
      </c>
      <c r="E212" s="19">
        <v>-0.27365293589810602</v>
      </c>
      <c r="F212" s="19">
        <v>-0.76460119450632302</v>
      </c>
    </row>
    <row r="213" spans="1:6" x14ac:dyDescent="0.2">
      <c r="A213" s="19">
        <v>1.55502705469618</v>
      </c>
      <c r="B213" s="19">
        <v>0.27180528203965199</v>
      </c>
      <c r="C213" s="19">
        <v>0.51898388981327803</v>
      </c>
      <c r="D213" s="19">
        <v>0.94709185901277904</v>
      </c>
      <c r="E213" s="19">
        <v>-0.27365293589810602</v>
      </c>
      <c r="F213" s="19">
        <v>0.45237345869364698</v>
      </c>
    </row>
    <row r="214" spans="1:6" x14ac:dyDescent="0.2">
      <c r="A214" s="19">
        <v>-0.48373938341971201</v>
      </c>
      <c r="B214" s="19">
        <v>-1.21270311938778</v>
      </c>
      <c r="C214" s="19">
        <v>-0.65565262499646404</v>
      </c>
      <c r="D214" s="19">
        <v>-0.90742770484286295</v>
      </c>
      <c r="E214" s="19">
        <v>-0.69087451352826101</v>
      </c>
      <c r="F214" s="19">
        <v>-0.63381521173984201</v>
      </c>
    </row>
    <row r="215" spans="1:6" x14ac:dyDescent="0.2">
      <c r="A215" s="19">
        <v>-1.1263940215214601</v>
      </c>
      <c r="B215" s="19">
        <v>-0.41335244169608398</v>
      </c>
      <c r="C215" s="19">
        <v>-0.89057992795841301</v>
      </c>
      <c r="D215" s="19">
        <v>-1.02333517758384</v>
      </c>
      <c r="E215" s="19">
        <v>-0.89948530234333901</v>
      </c>
      <c r="F215" s="19">
        <v>-0.87765348469429805</v>
      </c>
    </row>
    <row r="216" spans="1:6" x14ac:dyDescent="0.2">
      <c r="A216" s="19">
        <v>-0.15133181198777301</v>
      </c>
      <c r="B216" s="19">
        <v>0.50019118995156397</v>
      </c>
      <c r="C216" s="19">
        <v>-0.18579801907256799</v>
      </c>
      <c r="D216" s="19">
        <v>0.135739549825936</v>
      </c>
      <c r="E216" s="19">
        <v>-1.31670687997349</v>
      </c>
      <c r="F216" s="19">
        <v>-0.97186372651761099</v>
      </c>
    </row>
    <row r="217" spans="1:6" x14ac:dyDescent="0.2">
      <c r="A217" s="19">
        <v>0.114594245157779</v>
      </c>
      <c r="B217" s="19">
        <v>0.95696300577538895</v>
      </c>
      <c r="C217" s="19">
        <v>0.16659293537035499</v>
      </c>
      <c r="D217" s="19">
        <v>0.21301119831992099</v>
      </c>
      <c r="E217" s="19">
        <v>0.97801179699235996</v>
      </c>
      <c r="F217" s="19">
        <v>0.45237345869364698</v>
      </c>
    </row>
    <row r="218" spans="1:6" x14ac:dyDescent="0.2">
      <c r="A218" s="19">
        <v>0.91237241659443302</v>
      </c>
      <c r="B218" s="19">
        <v>-0.52754539565204095</v>
      </c>
      <c r="C218" s="19">
        <v>0.71475664228156799</v>
      </c>
      <c r="D218" s="19">
        <v>-0.17334704415000399</v>
      </c>
      <c r="E218" s="19">
        <v>-1.31670687997349</v>
      </c>
      <c r="F218" s="19">
        <v>-0.87765348469429805</v>
      </c>
    </row>
    <row r="219" spans="1:6" x14ac:dyDescent="0.2">
      <c r="A219" s="19">
        <v>-0.99343099294868598</v>
      </c>
      <c r="B219" s="19">
        <v>-0.98431721147586504</v>
      </c>
      <c r="C219" s="19">
        <v>-1.1646617814140201</v>
      </c>
      <c r="D219" s="19">
        <v>-0.7142485836079</v>
      </c>
      <c r="E219" s="19">
        <v>0.56079021936220497</v>
      </c>
      <c r="F219" s="19">
        <v>-0.43061591204060401</v>
      </c>
    </row>
    <row r="220" spans="1:6" x14ac:dyDescent="0.2">
      <c r="A220" s="19">
        <v>1.2226194832642401</v>
      </c>
      <c r="B220" s="19">
        <v>-0.29915948774012802</v>
      </c>
      <c r="C220" s="19">
        <v>1.0671475967244901</v>
      </c>
      <c r="D220" s="19">
        <v>-0.21198286839699701</v>
      </c>
      <c r="E220" s="19">
        <v>1.18662258580744</v>
      </c>
      <c r="F220" s="19">
        <v>1.02871846749509</v>
      </c>
    </row>
    <row r="221" spans="1:6" x14ac:dyDescent="0.2">
      <c r="A221" s="19">
        <v>0.20323626420629601</v>
      </c>
      <c r="B221" s="19">
        <v>1.98469959137899</v>
      </c>
      <c r="C221" s="19">
        <v>-2.9179817097935299E-2</v>
      </c>
      <c r="D221" s="19">
        <v>1.41072174997669</v>
      </c>
      <c r="E221" s="19">
        <v>-0.27365293589810602</v>
      </c>
      <c r="F221" s="19">
        <v>-0.96632194758682799</v>
      </c>
    </row>
    <row r="222" spans="1:6" x14ac:dyDescent="0.2">
      <c r="A222" s="19">
        <v>-0.92694947866229804</v>
      </c>
      <c r="B222" s="19">
        <v>-0.75593130356395299</v>
      </c>
      <c r="C222" s="19">
        <v>-1.3604345338823101</v>
      </c>
      <c r="D222" s="19">
        <v>-0.90742770484286295</v>
      </c>
      <c r="E222" s="19">
        <v>-0.89948530234333901</v>
      </c>
      <c r="F222" s="19">
        <v>-0.98848906330996</v>
      </c>
    </row>
    <row r="223" spans="1:6" x14ac:dyDescent="0.2">
      <c r="A223" s="19">
        <v>0.71292787373527</v>
      </c>
      <c r="B223" s="19">
        <v>0.50019118995156397</v>
      </c>
      <c r="C223" s="19">
        <v>0.71475664228156799</v>
      </c>
      <c r="D223" s="19">
        <v>0.985727683259772</v>
      </c>
      <c r="E223" s="19">
        <v>-0.69087451352826101</v>
      </c>
      <c r="F223" s="19">
        <v>-0.74465079035550397</v>
      </c>
    </row>
    <row r="224" spans="1:6" x14ac:dyDescent="0.2">
      <c r="A224" s="19">
        <v>9.2433740395649597E-2</v>
      </c>
      <c r="B224" s="19">
        <v>0.72857709786347702</v>
      </c>
      <c r="C224" s="19">
        <v>-2.9179817097935299E-2</v>
      </c>
      <c r="D224" s="19">
        <v>9.7103725578943298E-2</v>
      </c>
      <c r="E224" s="19">
        <v>-1.1080960911584199</v>
      </c>
      <c r="F224" s="19">
        <v>-0.88873704255586405</v>
      </c>
    </row>
    <row r="225" spans="1:6" x14ac:dyDescent="0.2">
      <c r="A225" s="19">
        <v>0.82373039754591604</v>
      </c>
      <c r="B225" s="19">
        <v>0.61438414390752005</v>
      </c>
      <c r="C225" s="19">
        <v>0.44067478882596101</v>
      </c>
      <c r="D225" s="19">
        <v>0.63800526503683896</v>
      </c>
      <c r="E225" s="19">
        <v>-1.1080960911584199</v>
      </c>
      <c r="F225" s="19">
        <v>-0.84440281110960003</v>
      </c>
    </row>
    <row r="226" spans="1:6" x14ac:dyDescent="0.2">
      <c r="A226" s="19">
        <v>1.1339774642157301</v>
      </c>
      <c r="B226" s="19">
        <v>-0.98431721147586504</v>
      </c>
      <c r="C226" s="19">
        <v>1.0671475967244901</v>
      </c>
      <c r="D226" s="19">
        <v>-5.74395714090268E-2</v>
      </c>
      <c r="E226" s="19">
        <v>-0.27365293589810602</v>
      </c>
      <c r="F226" s="19">
        <v>-0.13505510796936199</v>
      </c>
    </row>
    <row r="227" spans="1:6" x14ac:dyDescent="0.2">
      <c r="A227" s="19">
        <v>0.75724888325952799</v>
      </c>
      <c r="B227" s="19">
        <v>1.07115595973134</v>
      </c>
      <c r="C227" s="19">
        <v>0.12743838487669701</v>
      </c>
      <c r="D227" s="19">
        <v>1.14027098024774</v>
      </c>
      <c r="E227" s="19">
        <v>2.22967652988283</v>
      </c>
      <c r="F227" s="19">
        <v>2.0262386750360499</v>
      </c>
    </row>
    <row r="228" spans="1:6" x14ac:dyDescent="0.2">
      <c r="A228" s="19">
        <v>-0.26213433579841899</v>
      </c>
      <c r="B228" s="19">
        <v>-1.3268960733437301</v>
      </c>
      <c r="C228" s="19">
        <v>-0.42072532203451601</v>
      </c>
      <c r="D228" s="19">
        <v>-0.59834111086692199</v>
      </c>
      <c r="E228" s="19">
        <v>-0.69087451352826101</v>
      </c>
      <c r="F228" s="19">
        <v>-0.85548636897116603</v>
      </c>
    </row>
    <row r="229" spans="1:6" x14ac:dyDescent="0.2">
      <c r="A229" s="19">
        <v>-0.10701080246351399</v>
      </c>
      <c r="B229" s="19">
        <v>-0.41335244169608398</v>
      </c>
      <c r="C229" s="19">
        <v>-6.8334367591593406E-2</v>
      </c>
      <c r="D229" s="19">
        <v>-0.7142485836079</v>
      </c>
      <c r="E229" s="19">
        <v>-1.1080960911584199</v>
      </c>
      <c r="F229" s="19">
        <v>-0.95523838972526198</v>
      </c>
    </row>
    <row r="230" spans="1:6" x14ac:dyDescent="0.2">
      <c r="A230" s="19">
        <v>0.31403878801694302</v>
      </c>
      <c r="B230" s="19">
        <v>-1.21270311938778</v>
      </c>
      <c r="C230" s="19">
        <v>0.47982933931962002</v>
      </c>
      <c r="D230" s="19">
        <v>-0.25061869264399</v>
      </c>
      <c r="E230" s="19">
        <v>-0.69087451352826101</v>
      </c>
      <c r="F230" s="19">
        <v>-0.41214405450851699</v>
      </c>
    </row>
    <row r="231" spans="1:6" x14ac:dyDescent="0.2">
      <c r="A231" s="19">
        <v>2.2641632070843198</v>
      </c>
      <c r="B231" s="19">
        <v>-0.64173834960799703</v>
      </c>
      <c r="C231" s="19">
        <v>1.4195385511674099</v>
      </c>
      <c r="D231" s="19">
        <v>0.174375374072928</v>
      </c>
      <c r="E231" s="19">
        <v>-0.27365293589810602</v>
      </c>
      <c r="F231" s="19">
        <v>-0.98848906330996</v>
      </c>
    </row>
    <row r="232" spans="1:6" x14ac:dyDescent="0.2">
      <c r="A232" s="19">
        <v>1.3555825118370199</v>
      </c>
      <c r="B232" s="19">
        <v>0.61438414390752005</v>
      </c>
      <c r="C232" s="19">
        <v>1.30207489968644</v>
      </c>
      <c r="D232" s="19">
        <v>0.83118438627180202</v>
      </c>
      <c r="E232" s="19">
        <v>0.14356864173205</v>
      </c>
      <c r="F232" s="19">
        <v>-1.31359714921337E-2</v>
      </c>
    </row>
    <row r="233" spans="1:6" x14ac:dyDescent="0.2">
      <c r="A233" s="19">
        <v>-0.70534443104100497</v>
      </c>
      <c r="B233" s="19">
        <v>-0.98431721147586504</v>
      </c>
      <c r="C233" s="19">
        <v>-0.49903442302183199</v>
      </c>
      <c r="D233" s="19">
        <v>-1.02333517758384</v>
      </c>
      <c r="E233" s="19">
        <v>0.14356864173205</v>
      </c>
      <c r="F233" s="19">
        <v>-0.43061591204060401</v>
      </c>
    </row>
    <row r="234" spans="1:6" x14ac:dyDescent="0.2">
      <c r="A234" s="19">
        <v>0.97885393088082095</v>
      </c>
      <c r="B234" s="19">
        <v>1.29954186764326</v>
      </c>
      <c r="C234" s="19">
        <v>0.55813844030693605</v>
      </c>
      <c r="D234" s="19">
        <v>0.90845603476578696</v>
      </c>
      <c r="E234" s="19">
        <v>-0.27365293589810602</v>
      </c>
      <c r="F234" s="19">
        <v>0.89571577315629602</v>
      </c>
    </row>
    <row r="235" spans="1:6" x14ac:dyDescent="0.2">
      <c r="A235" s="19">
        <v>2.3306447213707102</v>
      </c>
      <c r="B235" s="19">
        <v>-0.18496653378417199</v>
      </c>
      <c r="C235" s="19">
        <v>1.4195385511674099</v>
      </c>
      <c r="D235" s="19">
        <v>0.52209779229586095</v>
      </c>
      <c r="E235" s="19">
        <v>-0.69087451352826101</v>
      </c>
      <c r="F235" s="19">
        <v>-0.41214405450851699</v>
      </c>
    </row>
    <row r="236" spans="1:6" x14ac:dyDescent="0.2">
      <c r="A236" s="19">
        <v>-0.10701080246351399</v>
      </c>
      <c r="B236" s="19">
        <v>-0.98431721147586504</v>
      </c>
      <c r="C236" s="19">
        <v>-0.26410712005988402</v>
      </c>
      <c r="D236" s="19">
        <v>-0.90742770484286295</v>
      </c>
      <c r="E236" s="19">
        <v>0.14356864173205</v>
      </c>
      <c r="F236" s="19">
        <v>-0.46386658562530197</v>
      </c>
    </row>
    <row r="237" spans="1:6" x14ac:dyDescent="0.2">
      <c r="A237" s="19">
        <v>-0.83830745961378095</v>
      </c>
      <c r="B237" s="19">
        <v>-1.21270311938778</v>
      </c>
      <c r="C237" s="19">
        <v>-1.12550723092036</v>
      </c>
      <c r="D237" s="19">
        <v>-1.1006068260778299</v>
      </c>
      <c r="E237" s="19">
        <v>-0.69087451352826101</v>
      </c>
      <c r="F237" s="19">
        <v>-0.63381521173984201</v>
      </c>
    </row>
    <row r="238" spans="1:6" x14ac:dyDescent="0.2">
      <c r="A238" s="19">
        <v>2.2863237118464501</v>
      </c>
      <c r="B238" s="19">
        <v>0.27180528203965199</v>
      </c>
      <c r="C238" s="19">
        <v>2.0460113590659401</v>
      </c>
      <c r="D238" s="19">
        <v>0.29028284681390598</v>
      </c>
      <c r="E238" s="19">
        <v>-0.48226372471318302</v>
      </c>
      <c r="F238" s="19">
        <v>0.45237345869364698</v>
      </c>
    </row>
    <row r="239" spans="1:6" x14ac:dyDescent="0.2">
      <c r="A239" s="19">
        <v>-0.88262846913803905</v>
      </c>
      <c r="B239" s="19">
        <v>-0.41335244169608398</v>
      </c>
      <c r="C239" s="19">
        <v>-1.12550723092036</v>
      </c>
      <c r="D239" s="19">
        <v>-0.83015605634887801</v>
      </c>
      <c r="E239" s="19">
        <v>-6.5042147083028107E-2</v>
      </c>
      <c r="F239" s="19">
        <v>-0.245890686585024</v>
      </c>
    </row>
    <row r="240" spans="1:6" x14ac:dyDescent="0.2">
      <c r="A240" s="19">
        <v>0.73508837849739905</v>
      </c>
      <c r="B240" s="19">
        <v>-1.0985101654318199</v>
      </c>
      <c r="C240" s="19">
        <v>-0.26410712005988402</v>
      </c>
      <c r="D240" s="19">
        <v>0.36755449530789103</v>
      </c>
      <c r="E240" s="19">
        <v>0.14356864173205</v>
      </c>
      <c r="F240" s="19">
        <v>0.862465099571597</v>
      </c>
    </row>
    <row r="241" spans="1:6" x14ac:dyDescent="0.2">
      <c r="A241" s="19">
        <v>0.26971777849268402</v>
      </c>
      <c r="B241" s="19">
        <v>0.61438414390752005</v>
      </c>
      <c r="C241" s="19">
        <v>-6.8334367591593406E-2</v>
      </c>
      <c r="D241" s="19">
        <v>-0.28925451689098203</v>
      </c>
      <c r="E241" s="19">
        <v>-0.69087451352826101</v>
      </c>
      <c r="F241" s="19">
        <v>-0.77790146394020199</v>
      </c>
    </row>
    <row r="242" spans="1:6" x14ac:dyDescent="0.2">
      <c r="A242" s="19">
        <v>-2.3009007739143099</v>
      </c>
      <c r="B242" s="19">
        <v>-1.21270311938778</v>
      </c>
      <c r="C242" s="19">
        <v>-2.0652164427681501</v>
      </c>
      <c r="D242" s="19">
        <v>-1.8733233110176799</v>
      </c>
      <c r="E242" s="19">
        <v>-1.31670687997349</v>
      </c>
      <c r="F242" s="19">
        <v>0.851381541710031</v>
      </c>
    </row>
    <row r="243" spans="1:6" x14ac:dyDescent="0.2">
      <c r="A243" s="19">
        <v>-1.4366410881912699</v>
      </c>
      <c r="B243" s="19">
        <v>-1.0985101654318199</v>
      </c>
      <c r="C243" s="19">
        <v>-1.20381633190768</v>
      </c>
      <c r="D243" s="19">
        <v>-1.3324217715597799</v>
      </c>
      <c r="E243" s="19">
        <v>-6.5042147083028107E-2</v>
      </c>
      <c r="F243" s="19">
        <v>-0.55253504851783197</v>
      </c>
    </row>
    <row r="244" spans="1:6" x14ac:dyDescent="0.2">
      <c r="A244" s="19">
        <v>-1.3479990691427499</v>
      </c>
      <c r="B244" s="19">
        <v>-0.18496653378417199</v>
      </c>
      <c r="C244" s="19">
        <v>-1.3212799833886499</v>
      </c>
      <c r="D244" s="19">
        <v>-0.86879188059586998</v>
      </c>
      <c r="E244" s="19">
        <v>-0.27365293589810602</v>
      </c>
      <c r="F244" s="19">
        <v>-0.64489876960140802</v>
      </c>
    </row>
    <row r="245" spans="1:6" x14ac:dyDescent="0.2">
      <c r="A245" s="19">
        <v>-1.0377520024729401</v>
      </c>
      <c r="B245" s="19">
        <v>-0.87012425751990896</v>
      </c>
      <c r="C245" s="19">
        <v>-1.47789818536328</v>
      </c>
      <c r="D245" s="19">
        <v>-1.1392426503248201</v>
      </c>
      <c r="E245" s="19">
        <v>2.0210657410677499</v>
      </c>
      <c r="F245" s="19">
        <v>-0.66706588532454003</v>
      </c>
    </row>
    <row r="246" spans="1:6" x14ac:dyDescent="0.2">
      <c r="A246" s="19">
        <v>0.86805140707017503</v>
      </c>
      <c r="B246" s="19">
        <v>-0.18496653378417199</v>
      </c>
      <c r="C246" s="19">
        <v>4.9129283889380801E-2</v>
      </c>
      <c r="D246" s="19">
        <v>1.9832077084958301E-2</v>
      </c>
      <c r="E246" s="19">
        <v>-6.5042147083028107E-2</v>
      </c>
      <c r="F246" s="19">
        <v>1.36122520334208</v>
      </c>
    </row>
    <row r="247" spans="1:6" x14ac:dyDescent="0.2">
      <c r="A247" s="19">
        <v>0.66860686421101101</v>
      </c>
      <c r="B247" s="19">
        <v>-1.21270311938778</v>
      </c>
      <c r="C247" s="19">
        <v>4.9129283889380801E-2</v>
      </c>
      <c r="D247" s="19">
        <v>0.29028284681390598</v>
      </c>
      <c r="E247" s="19">
        <v>-0.89948530234333901</v>
      </c>
      <c r="F247" s="19">
        <v>-0.83331925324803302</v>
      </c>
    </row>
    <row r="248" spans="1:6" x14ac:dyDescent="0.2">
      <c r="A248" s="19">
        <v>0.114594245157779</v>
      </c>
      <c r="B248" s="19">
        <v>-0.75593130356395299</v>
      </c>
      <c r="C248" s="19">
        <v>0.83222029376254203</v>
      </c>
      <c r="D248" s="19">
        <v>1.9832077084958301E-2</v>
      </c>
      <c r="E248" s="19">
        <v>-0.48226372471318302</v>
      </c>
      <c r="F248" s="19">
        <v>-0.245890686585024</v>
      </c>
    </row>
    <row r="249" spans="1:6" x14ac:dyDescent="0.2">
      <c r="A249" s="19">
        <v>-1.4588015929534</v>
      </c>
      <c r="B249" s="19">
        <v>-0.98431721147586504</v>
      </c>
      <c r="C249" s="19">
        <v>-1.47789818536328</v>
      </c>
      <c r="D249" s="19">
        <v>-1.44832924430076</v>
      </c>
      <c r="E249" s="19">
        <v>0.56079021936220497</v>
      </c>
      <c r="F249" s="19">
        <v>0.80704731026376597</v>
      </c>
    </row>
    <row r="250" spans="1:6" x14ac:dyDescent="0.2">
      <c r="A250" s="19">
        <v>-1.68040664057469</v>
      </c>
      <c r="B250" s="19">
        <v>-0.87012425751990896</v>
      </c>
      <c r="C250" s="19">
        <v>-1.5953618368442599</v>
      </c>
      <c r="D250" s="19">
        <v>-1.02333517758384</v>
      </c>
      <c r="E250" s="19">
        <v>2.4382873186978999</v>
      </c>
      <c r="F250" s="19">
        <v>-7.9637318661530995E-2</v>
      </c>
    </row>
    <row r="251" spans="1:6" x14ac:dyDescent="0.2">
      <c r="A251" s="19">
        <v>-0.86046796437591</v>
      </c>
      <c r="B251" s="19">
        <v>-0.87012425751990896</v>
      </c>
      <c r="C251" s="19">
        <v>-0.77311627647743897</v>
      </c>
      <c r="D251" s="19">
        <v>-0.79152023210188505</v>
      </c>
      <c r="E251" s="19">
        <v>-0.69087451352826101</v>
      </c>
      <c r="F251" s="19">
        <v>-0.57285564350122697</v>
      </c>
    </row>
    <row r="252" spans="1:6" x14ac:dyDescent="0.2">
      <c r="A252" s="19">
        <v>9.2433740395649597E-2</v>
      </c>
      <c r="B252" s="19">
        <v>0.72857709786347702</v>
      </c>
      <c r="C252" s="19">
        <v>-0.18579801907256799</v>
      </c>
      <c r="D252" s="19">
        <v>0.75391273777781698</v>
      </c>
      <c r="E252" s="19">
        <v>-6.5042147083028107E-2</v>
      </c>
      <c r="F252" s="19">
        <v>0.47454057441677999</v>
      </c>
    </row>
    <row r="253" spans="1:6" x14ac:dyDescent="0.2">
      <c r="A253" s="19">
        <v>0.69076736897313995</v>
      </c>
      <c r="B253" s="19">
        <v>-1.3268960733437301</v>
      </c>
      <c r="C253" s="19">
        <v>1.53700220264839</v>
      </c>
      <c r="D253" s="19">
        <v>-0.86879188059586998</v>
      </c>
      <c r="E253" s="19">
        <v>-1.1080960911584199</v>
      </c>
      <c r="F253" s="19">
        <v>-0.83331925324803302</v>
      </c>
    </row>
    <row r="254" spans="1:6" x14ac:dyDescent="0.2">
      <c r="A254" s="19">
        <v>1.7323110927932199</v>
      </c>
      <c r="B254" s="19">
        <v>0.84277005181943299</v>
      </c>
      <c r="C254" s="19">
        <v>2.0460113590659401</v>
      </c>
      <c r="D254" s="19">
        <v>1.7970799924466201</v>
      </c>
      <c r="E254" s="19">
        <v>-0.27365293589810602</v>
      </c>
      <c r="F254" s="19">
        <v>1.69373193918906</v>
      </c>
    </row>
    <row r="255" spans="1:6" x14ac:dyDescent="0.2">
      <c r="A255" s="19">
        <v>-0.59454190723035805</v>
      </c>
      <c r="B255" s="19">
        <v>-0.75593130356395299</v>
      </c>
      <c r="C255" s="19">
        <v>-0.69480717549012205</v>
      </c>
      <c r="D255" s="19">
        <v>-0.28925451689098203</v>
      </c>
      <c r="E255" s="19">
        <v>-6.5042147083028107E-2</v>
      </c>
      <c r="F255" s="19">
        <v>-2.4219529353699899E-2</v>
      </c>
    </row>
    <row r="256" spans="1:6" x14ac:dyDescent="0.2">
      <c r="A256" s="19">
        <v>0.35835979754120101</v>
      </c>
      <c r="B256" s="19">
        <v>-1.21270311938778</v>
      </c>
      <c r="C256" s="19">
        <v>0.47982933931962002</v>
      </c>
      <c r="D256" s="19">
        <v>-0.94606352908985503</v>
      </c>
      <c r="E256" s="19">
        <v>-6.5042147083028107E-2</v>
      </c>
      <c r="F256" s="19">
        <v>3.11982599541312E-2</v>
      </c>
    </row>
    <row r="257" spans="1:6" x14ac:dyDescent="0.2">
      <c r="A257" s="19">
        <v>2.1976816927979299</v>
      </c>
      <c r="B257" s="19">
        <v>-0.41335244169608398</v>
      </c>
      <c r="C257" s="19">
        <v>2.0460113590659401</v>
      </c>
      <c r="D257" s="19">
        <v>0.75391273777781698</v>
      </c>
      <c r="E257" s="19">
        <v>-0.48226372471318302</v>
      </c>
      <c r="F257" s="19">
        <v>2.3587454108830399</v>
      </c>
    </row>
    <row r="258" spans="1:6" x14ac:dyDescent="0.2">
      <c r="A258" s="19">
        <v>0.20323626420629601</v>
      </c>
      <c r="B258" s="19">
        <v>-7.0773579828216096E-2</v>
      </c>
      <c r="C258" s="19">
        <v>0.44067478882596101</v>
      </c>
      <c r="D258" s="19">
        <v>-0.40516198963195998</v>
      </c>
      <c r="E258" s="19">
        <v>-1.31670687997349</v>
      </c>
      <c r="F258" s="19">
        <v>-0.92198771614056296</v>
      </c>
    </row>
    <row r="259" spans="1:6" x14ac:dyDescent="0.2">
      <c r="A259" s="19">
        <v>1.4220640261234101</v>
      </c>
      <c r="B259" s="19">
        <v>1.1853489136873001</v>
      </c>
      <c r="C259" s="19">
        <v>1.0671475967244901</v>
      </c>
      <c r="D259" s="19">
        <v>1.8743516409406</v>
      </c>
      <c r="E259" s="19">
        <v>-1.31670687997349</v>
      </c>
      <c r="F259" s="19">
        <v>-0.82223569538646701</v>
      </c>
    </row>
    <row r="260" spans="1:6" x14ac:dyDescent="0.2">
      <c r="A260" s="19">
        <v>0.424841311827589</v>
      </c>
      <c r="B260" s="19">
        <v>-0.52754539565204095</v>
      </c>
      <c r="C260" s="19">
        <v>0.40152023833230299</v>
      </c>
      <c r="D260" s="19">
        <v>-0.13471121990301199</v>
      </c>
      <c r="E260" s="19">
        <v>-0.48226372471318302</v>
      </c>
      <c r="F260" s="19">
        <v>0.36370499580111698</v>
      </c>
    </row>
    <row r="261" spans="1:6" x14ac:dyDescent="0.2">
      <c r="A261" s="19">
        <v>0.62428585468675302</v>
      </c>
      <c r="B261" s="19">
        <v>-0.75593130356395299</v>
      </c>
      <c r="C261" s="19">
        <v>0.83222029376254203</v>
      </c>
      <c r="D261" s="19">
        <v>-5.74395714090268E-2</v>
      </c>
      <c r="E261" s="19">
        <v>0.97801179699235996</v>
      </c>
      <c r="F261" s="19">
        <v>0.75162952095593505</v>
      </c>
    </row>
    <row r="262" spans="1:6" x14ac:dyDescent="0.2">
      <c r="A262" s="19">
        <v>0.40268080706546</v>
      </c>
      <c r="B262" s="19">
        <v>-0.98431721147586504</v>
      </c>
      <c r="C262" s="19">
        <v>0.24490203635767099</v>
      </c>
      <c r="D262" s="19">
        <v>-0.32789034113797499</v>
      </c>
      <c r="E262" s="19">
        <v>-0.27365293589810602</v>
      </c>
      <c r="F262" s="19">
        <v>-0.334559149477554</v>
      </c>
    </row>
    <row r="263" spans="1:6" x14ac:dyDescent="0.2">
      <c r="A263" s="19">
        <v>0.80156989278378699</v>
      </c>
      <c r="B263" s="19">
        <v>-0.29915948774012802</v>
      </c>
      <c r="C263" s="19">
        <v>1.18461124820546</v>
      </c>
      <c r="D263" s="19">
        <v>0.328918671060899</v>
      </c>
      <c r="E263" s="19">
        <v>0.14356864173205</v>
      </c>
      <c r="F263" s="19">
        <v>0.94005000460256005</v>
      </c>
    </row>
    <row r="264" spans="1:6" x14ac:dyDescent="0.2">
      <c r="A264" s="19">
        <v>1.37774301659915</v>
      </c>
      <c r="B264" s="19">
        <v>-0.29915948774012802</v>
      </c>
      <c r="C264" s="19">
        <v>0.87137484425620004</v>
      </c>
      <c r="D264" s="19">
        <v>-0.28925451689098203</v>
      </c>
      <c r="E264" s="19">
        <v>0.76940100817728296</v>
      </c>
      <c r="F264" s="19">
        <v>1.02871846749509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20A74-0B1D-3A4B-8ED0-18E18B2BF7F9}">
  <sheetPr codeName="Sheet44">
    <tabColor rgb="FF00B0F0"/>
  </sheetPr>
  <dimension ref="A1:G12262"/>
  <sheetViews>
    <sheetView workbookViewId="0"/>
  </sheetViews>
  <sheetFormatPr baseColWidth="10" defaultRowHeight="16" x14ac:dyDescent="0.2"/>
  <cols>
    <col min="1" max="16384" width="10.83203125" style="19"/>
  </cols>
  <sheetData>
    <row r="1" spans="1:7" x14ac:dyDescent="0.2">
      <c r="A1" s="19" t="s">
        <v>49</v>
      </c>
      <c r="B1" s="19" t="s">
        <v>48</v>
      </c>
      <c r="C1" s="19" t="s">
        <v>47</v>
      </c>
      <c r="D1" s="19" t="s">
        <v>46</v>
      </c>
      <c r="E1" s="19" t="s">
        <v>45</v>
      </c>
      <c r="F1" s="19" t="s">
        <v>44</v>
      </c>
      <c r="G1" s="19" t="s">
        <v>43</v>
      </c>
    </row>
    <row r="2" spans="1:7" x14ac:dyDescent="0.2">
      <c r="A2" s="19">
        <v>12500</v>
      </c>
      <c r="B2" s="19">
        <v>0.17269999999999999</v>
      </c>
      <c r="C2" s="19" t="s">
        <v>39</v>
      </c>
      <c r="D2" s="19">
        <v>30000</v>
      </c>
      <c r="E2" s="19">
        <v>60</v>
      </c>
      <c r="F2" s="19">
        <v>5</v>
      </c>
      <c r="G2" s="19">
        <v>1</v>
      </c>
    </row>
    <row r="3" spans="1:7" x14ac:dyDescent="0.2">
      <c r="A3" s="19">
        <v>12000</v>
      </c>
      <c r="B3" s="19">
        <v>0.16289999999999999</v>
      </c>
      <c r="C3" s="19" t="s">
        <v>39</v>
      </c>
      <c r="D3" s="19">
        <v>88365</v>
      </c>
      <c r="E3" s="19">
        <v>36</v>
      </c>
      <c r="F3" s="19">
        <v>9</v>
      </c>
      <c r="G3" s="19">
        <v>0</v>
      </c>
    </row>
    <row r="4" spans="1:7" x14ac:dyDescent="0.2">
      <c r="A4" s="19">
        <v>17500</v>
      </c>
      <c r="B4" s="19">
        <v>0.17269999999999999</v>
      </c>
      <c r="C4" s="19" t="s">
        <v>41</v>
      </c>
      <c r="D4" s="19">
        <v>45000</v>
      </c>
      <c r="E4" s="19">
        <v>60</v>
      </c>
      <c r="F4" s="19">
        <v>7</v>
      </c>
      <c r="G4" s="19">
        <v>1</v>
      </c>
    </row>
    <row r="5" spans="1:7" x14ac:dyDescent="0.2">
      <c r="A5" s="19">
        <v>6000</v>
      </c>
      <c r="B5" s="19">
        <v>0.13489999999999999</v>
      </c>
      <c r="C5" s="19" t="s">
        <v>39</v>
      </c>
      <c r="D5" s="19">
        <v>50000</v>
      </c>
      <c r="E5" s="19">
        <v>36</v>
      </c>
      <c r="F5" s="19">
        <v>5</v>
      </c>
      <c r="G5" s="19">
        <v>0</v>
      </c>
    </row>
    <row r="6" spans="1:7" x14ac:dyDescent="0.2">
      <c r="A6" s="19">
        <v>18000</v>
      </c>
      <c r="B6" s="19">
        <v>7.9000000000000001E-2</v>
      </c>
      <c r="C6" s="19" t="s">
        <v>39</v>
      </c>
      <c r="D6" s="19">
        <v>56964</v>
      </c>
      <c r="E6" s="19">
        <v>36</v>
      </c>
      <c r="F6" s="19">
        <v>10</v>
      </c>
      <c r="G6" s="19">
        <v>0</v>
      </c>
    </row>
    <row r="7" spans="1:7" x14ac:dyDescent="0.2">
      <c r="A7" s="19">
        <v>10000</v>
      </c>
      <c r="B7" s="19">
        <v>6.6199999999999995E-2</v>
      </c>
      <c r="C7" s="19" t="s">
        <v>41</v>
      </c>
      <c r="D7" s="19">
        <v>70000</v>
      </c>
      <c r="E7" s="19">
        <v>36</v>
      </c>
      <c r="F7" s="19">
        <v>5</v>
      </c>
      <c r="G7" s="19">
        <v>0</v>
      </c>
    </row>
    <row r="8" spans="1:7" x14ac:dyDescent="0.2">
      <c r="A8" s="19">
        <v>11625</v>
      </c>
      <c r="B8" s="19">
        <v>0.13489999999999999</v>
      </c>
      <c r="C8" s="19" t="s">
        <v>41</v>
      </c>
      <c r="D8" s="19">
        <v>36000</v>
      </c>
      <c r="E8" s="19">
        <v>36</v>
      </c>
      <c r="F8" s="19">
        <v>0.5</v>
      </c>
      <c r="G8" s="19">
        <v>0</v>
      </c>
    </row>
    <row r="9" spans="1:7" x14ac:dyDescent="0.2">
      <c r="A9" s="19">
        <v>13200</v>
      </c>
      <c r="B9" s="19">
        <v>0.17269999999999999</v>
      </c>
      <c r="C9" s="19" t="s">
        <v>39</v>
      </c>
      <c r="D9" s="19">
        <v>26400</v>
      </c>
      <c r="E9" s="19">
        <v>60</v>
      </c>
      <c r="F9" s="19">
        <v>3</v>
      </c>
      <c r="G9" s="19">
        <v>0</v>
      </c>
    </row>
    <row r="10" spans="1:7" x14ac:dyDescent="0.2">
      <c r="A10" s="19">
        <v>18000</v>
      </c>
      <c r="B10" s="19">
        <v>8.8999999999999996E-2</v>
      </c>
      <c r="C10" s="19" t="s">
        <v>39</v>
      </c>
      <c r="D10" s="19">
        <v>78000</v>
      </c>
      <c r="E10" s="19">
        <v>36</v>
      </c>
      <c r="F10" s="19">
        <v>5</v>
      </c>
      <c r="G10" s="19">
        <v>0</v>
      </c>
    </row>
    <row r="11" spans="1:7" x14ac:dyDescent="0.2">
      <c r="A11" s="19">
        <v>5000</v>
      </c>
      <c r="B11" s="19">
        <v>0.1242</v>
      </c>
      <c r="C11" s="19" t="s">
        <v>39</v>
      </c>
      <c r="D11" s="19">
        <v>70000</v>
      </c>
      <c r="E11" s="19">
        <v>36</v>
      </c>
      <c r="F11" s="19">
        <v>2</v>
      </c>
      <c r="G11" s="19">
        <v>0</v>
      </c>
    </row>
    <row r="12" spans="1:7" x14ac:dyDescent="0.2">
      <c r="A12" s="19">
        <v>13250</v>
      </c>
      <c r="B12" s="19">
        <v>0.17269999999999999</v>
      </c>
      <c r="C12" s="19" t="s">
        <v>39</v>
      </c>
      <c r="D12" s="19">
        <v>52000</v>
      </c>
      <c r="E12" s="19">
        <v>36</v>
      </c>
      <c r="F12" s="19">
        <v>10</v>
      </c>
      <c r="G12" s="19">
        <v>0</v>
      </c>
    </row>
    <row r="13" spans="1:7" x14ac:dyDescent="0.2">
      <c r="A13" s="19">
        <v>24000</v>
      </c>
      <c r="B13" s="19">
        <v>8.8999999999999996E-2</v>
      </c>
      <c r="C13" s="19" t="s">
        <v>41</v>
      </c>
      <c r="D13" s="19">
        <v>116400</v>
      </c>
      <c r="E13" s="19">
        <v>36</v>
      </c>
      <c r="F13" s="19">
        <v>10</v>
      </c>
      <c r="G13" s="19">
        <v>1</v>
      </c>
    </row>
    <row r="14" spans="1:7" x14ac:dyDescent="0.2">
      <c r="A14" s="19">
        <v>3500</v>
      </c>
      <c r="B14" s="19">
        <v>0.13489999999999999</v>
      </c>
      <c r="C14" s="19" t="s">
        <v>39</v>
      </c>
      <c r="D14" s="19">
        <v>56000</v>
      </c>
      <c r="E14" s="19">
        <v>36</v>
      </c>
      <c r="F14" s="19">
        <v>7</v>
      </c>
      <c r="G14" s="19">
        <v>0</v>
      </c>
    </row>
    <row r="15" spans="1:7" x14ac:dyDescent="0.2">
      <c r="A15" s="19">
        <v>12000</v>
      </c>
      <c r="B15" s="19">
        <v>8.8999999999999996E-2</v>
      </c>
      <c r="C15" s="19" t="s">
        <v>41</v>
      </c>
      <c r="D15" s="19">
        <v>40246</v>
      </c>
      <c r="E15" s="19">
        <v>36</v>
      </c>
      <c r="F15" s="19">
        <v>7</v>
      </c>
      <c r="G15" s="19">
        <v>0</v>
      </c>
    </row>
    <row r="16" spans="1:7" x14ac:dyDescent="0.2">
      <c r="A16" s="19">
        <v>8050</v>
      </c>
      <c r="B16" s="19">
        <v>0.12690000000000001</v>
      </c>
      <c r="C16" s="19" t="s">
        <v>39</v>
      </c>
      <c r="D16" s="19">
        <v>36000</v>
      </c>
      <c r="E16" s="19">
        <v>36</v>
      </c>
      <c r="F16" s="19">
        <v>1</v>
      </c>
      <c r="G16" s="19">
        <v>1</v>
      </c>
    </row>
    <row r="17" spans="1:7" x14ac:dyDescent="0.2">
      <c r="A17" s="19">
        <v>13000</v>
      </c>
      <c r="B17" s="19">
        <v>9.9099999999999994E-2</v>
      </c>
      <c r="C17" s="19" t="s">
        <v>39</v>
      </c>
      <c r="D17" s="19">
        <v>65000</v>
      </c>
      <c r="E17" s="19">
        <v>36</v>
      </c>
      <c r="F17" s="19">
        <v>10</v>
      </c>
      <c r="G17" s="19">
        <v>0</v>
      </c>
    </row>
    <row r="18" spans="1:7" x14ac:dyDescent="0.2">
      <c r="A18" s="19">
        <v>4200</v>
      </c>
      <c r="B18" s="19">
        <v>0.17269999999999999</v>
      </c>
      <c r="C18" s="19" t="s">
        <v>39</v>
      </c>
      <c r="D18" s="19">
        <v>43000</v>
      </c>
      <c r="E18" s="19">
        <v>60</v>
      </c>
      <c r="F18" s="19">
        <v>9</v>
      </c>
      <c r="G18" s="19">
        <v>1</v>
      </c>
    </row>
    <row r="19" spans="1:7" x14ac:dyDescent="0.2">
      <c r="A19" s="19">
        <v>3000</v>
      </c>
      <c r="B19" s="19">
        <v>0.1065</v>
      </c>
      <c r="C19" s="19" t="s">
        <v>41</v>
      </c>
      <c r="D19" s="19">
        <v>86004</v>
      </c>
      <c r="E19" s="19">
        <v>36</v>
      </c>
      <c r="F19" s="19">
        <v>10</v>
      </c>
      <c r="G19" s="19">
        <v>1</v>
      </c>
    </row>
    <row r="20" spans="1:7" x14ac:dyDescent="0.2">
      <c r="A20" s="19">
        <v>8000</v>
      </c>
      <c r="B20" s="19">
        <v>8.8999999999999996E-2</v>
      </c>
      <c r="C20" s="19" t="s">
        <v>39</v>
      </c>
      <c r="D20" s="19">
        <v>51204</v>
      </c>
      <c r="E20" s="19">
        <v>60</v>
      </c>
      <c r="F20" s="19">
        <v>1</v>
      </c>
      <c r="G20" s="19">
        <v>1</v>
      </c>
    </row>
    <row r="21" spans="1:7" x14ac:dyDescent="0.2">
      <c r="A21" s="19">
        <v>20000</v>
      </c>
      <c r="B21" s="19">
        <v>0.1903</v>
      </c>
      <c r="C21" s="19" t="s">
        <v>39</v>
      </c>
      <c r="D21" s="19">
        <v>60000</v>
      </c>
      <c r="E21" s="19">
        <v>60</v>
      </c>
      <c r="F21" s="19">
        <v>5</v>
      </c>
      <c r="G21" s="19">
        <v>0</v>
      </c>
    </row>
    <row r="22" spans="1:7" x14ac:dyDescent="0.2">
      <c r="A22" s="19">
        <v>26000</v>
      </c>
      <c r="B22" s="19">
        <v>0.1171</v>
      </c>
      <c r="C22" s="19" t="s">
        <v>39</v>
      </c>
      <c r="D22" s="19">
        <v>62500</v>
      </c>
      <c r="E22" s="19">
        <v>36</v>
      </c>
      <c r="F22" s="19">
        <v>10</v>
      </c>
      <c r="G22" s="19">
        <v>0</v>
      </c>
    </row>
    <row r="23" spans="1:7" x14ac:dyDescent="0.2">
      <c r="A23" s="19">
        <v>4000</v>
      </c>
      <c r="B23" s="19">
        <v>0.1991</v>
      </c>
      <c r="C23" s="19" t="s">
        <v>39</v>
      </c>
      <c r="D23" s="19">
        <v>45000</v>
      </c>
      <c r="E23" s="19">
        <v>60</v>
      </c>
      <c r="F23" s="19">
        <v>10</v>
      </c>
      <c r="G23" s="19">
        <v>1</v>
      </c>
    </row>
    <row r="24" spans="1:7" x14ac:dyDescent="0.2">
      <c r="A24" s="19">
        <v>15900</v>
      </c>
      <c r="B24" s="19">
        <v>9.9099999999999994E-2</v>
      </c>
      <c r="C24" s="19" t="s">
        <v>41</v>
      </c>
      <c r="D24" s="19">
        <v>58000</v>
      </c>
      <c r="E24" s="19">
        <v>36</v>
      </c>
      <c r="F24" s="19">
        <v>9</v>
      </c>
      <c r="G24" s="19">
        <v>0</v>
      </c>
    </row>
    <row r="25" spans="1:7" x14ac:dyDescent="0.2">
      <c r="A25" s="19">
        <v>16000</v>
      </c>
      <c r="B25" s="19">
        <v>0.1825</v>
      </c>
      <c r="C25" s="19" t="s">
        <v>41</v>
      </c>
      <c r="D25" s="19">
        <v>49000</v>
      </c>
      <c r="E25" s="19">
        <v>60</v>
      </c>
      <c r="F25" s="19">
        <v>10</v>
      </c>
      <c r="G25" s="19">
        <v>1</v>
      </c>
    </row>
    <row r="26" spans="1:7" x14ac:dyDescent="0.2">
      <c r="A26" s="19">
        <v>10000</v>
      </c>
      <c r="B26" s="19">
        <v>0.12690000000000001</v>
      </c>
      <c r="C26" s="19" t="s">
        <v>40</v>
      </c>
      <c r="D26" s="19">
        <v>36000</v>
      </c>
      <c r="E26" s="19">
        <v>36</v>
      </c>
      <c r="F26" s="19">
        <v>6</v>
      </c>
      <c r="G26" s="19">
        <v>1</v>
      </c>
    </row>
    <row r="27" spans="1:7" x14ac:dyDescent="0.2">
      <c r="A27" s="19">
        <v>5000</v>
      </c>
      <c r="B27" s="19">
        <v>0.1065</v>
      </c>
      <c r="C27" s="19" t="s">
        <v>40</v>
      </c>
      <c r="D27" s="19">
        <v>44475</v>
      </c>
      <c r="E27" s="19">
        <v>36</v>
      </c>
      <c r="F27" s="19">
        <v>1</v>
      </c>
      <c r="G27" s="19">
        <v>0</v>
      </c>
    </row>
    <row r="28" spans="1:7" x14ac:dyDescent="0.2">
      <c r="A28" s="19">
        <v>7000</v>
      </c>
      <c r="B28" s="19">
        <v>8.8999999999999996E-2</v>
      </c>
      <c r="C28" s="19" t="s">
        <v>39</v>
      </c>
      <c r="D28" s="19">
        <v>45000</v>
      </c>
      <c r="E28" s="19">
        <v>36</v>
      </c>
      <c r="F28" s="19">
        <v>5</v>
      </c>
      <c r="G28" s="19">
        <v>0</v>
      </c>
    </row>
    <row r="29" spans="1:7" x14ac:dyDescent="0.2">
      <c r="A29" s="19">
        <v>12000</v>
      </c>
      <c r="B29" s="19">
        <v>0.1903</v>
      </c>
      <c r="C29" s="19" t="s">
        <v>39</v>
      </c>
      <c r="D29" s="19">
        <v>38500</v>
      </c>
      <c r="E29" s="19">
        <v>60</v>
      </c>
      <c r="F29" s="19">
        <v>1</v>
      </c>
      <c r="G29" s="19">
        <v>0</v>
      </c>
    </row>
    <row r="30" spans="1:7" x14ac:dyDescent="0.2">
      <c r="A30" s="19">
        <v>24925</v>
      </c>
      <c r="B30" s="19">
        <v>0.23910000000000001</v>
      </c>
      <c r="C30" s="19" t="s">
        <v>39</v>
      </c>
      <c r="D30" s="19">
        <v>60000</v>
      </c>
      <c r="E30" s="19">
        <v>60</v>
      </c>
      <c r="F30" s="19">
        <v>4</v>
      </c>
      <c r="G30" s="19">
        <v>0</v>
      </c>
    </row>
    <row r="31" spans="1:7" x14ac:dyDescent="0.2">
      <c r="A31" s="19">
        <v>17500</v>
      </c>
      <c r="B31" s="19">
        <v>0.1242</v>
      </c>
      <c r="C31" s="19" t="s">
        <v>39</v>
      </c>
      <c r="D31" s="19">
        <v>70000</v>
      </c>
      <c r="E31" s="19">
        <v>60</v>
      </c>
      <c r="F31" s="19">
        <v>4</v>
      </c>
      <c r="G31" s="19">
        <v>0</v>
      </c>
    </row>
    <row r="32" spans="1:7" x14ac:dyDescent="0.2">
      <c r="A32" s="19">
        <v>16000</v>
      </c>
      <c r="B32" s="19">
        <v>0.17580000000000001</v>
      </c>
      <c r="C32" s="19" t="s">
        <v>39</v>
      </c>
      <c r="D32" s="19">
        <v>50000</v>
      </c>
      <c r="E32" s="19">
        <v>60</v>
      </c>
      <c r="F32" s="19">
        <v>0.5</v>
      </c>
      <c r="G32" s="19">
        <v>1</v>
      </c>
    </row>
    <row r="33" spans="1:7" x14ac:dyDescent="0.2">
      <c r="A33" s="19">
        <v>12000</v>
      </c>
      <c r="B33" s="19">
        <v>0.12690000000000001</v>
      </c>
      <c r="C33" s="19" t="s">
        <v>41</v>
      </c>
      <c r="D33" s="19">
        <v>63000</v>
      </c>
      <c r="E33" s="19">
        <v>60</v>
      </c>
      <c r="F33" s="19">
        <v>10</v>
      </c>
      <c r="G33" s="19">
        <v>1</v>
      </c>
    </row>
    <row r="34" spans="1:7" x14ac:dyDescent="0.2">
      <c r="A34" s="19">
        <v>1000</v>
      </c>
      <c r="B34" s="19">
        <v>0.13489999999999999</v>
      </c>
      <c r="C34" s="19" t="s">
        <v>39</v>
      </c>
      <c r="D34" s="19">
        <v>35100</v>
      </c>
      <c r="E34" s="19">
        <v>36</v>
      </c>
      <c r="F34" s="19">
        <v>8</v>
      </c>
      <c r="G34" s="19">
        <v>0</v>
      </c>
    </row>
    <row r="35" spans="1:7" x14ac:dyDescent="0.2">
      <c r="A35" s="19">
        <v>15000</v>
      </c>
      <c r="B35" s="19">
        <v>0.1527</v>
      </c>
      <c r="C35" s="19" t="s">
        <v>39</v>
      </c>
      <c r="D35" s="19">
        <v>38000</v>
      </c>
      <c r="E35" s="19">
        <v>36</v>
      </c>
      <c r="F35" s="19">
        <v>6</v>
      </c>
      <c r="G35" s="19">
        <v>1</v>
      </c>
    </row>
    <row r="36" spans="1:7" x14ac:dyDescent="0.2">
      <c r="A36" s="19">
        <v>32000</v>
      </c>
      <c r="B36" s="19">
        <v>6.6199999999999995E-2</v>
      </c>
      <c r="C36" s="19" t="s">
        <v>39</v>
      </c>
      <c r="D36" s="19">
        <v>120000</v>
      </c>
      <c r="E36" s="19">
        <v>36</v>
      </c>
      <c r="F36" s="19">
        <v>2</v>
      </c>
      <c r="G36" s="19">
        <v>0</v>
      </c>
    </row>
    <row r="37" spans="1:7" x14ac:dyDescent="0.2">
      <c r="A37" s="19">
        <v>3600</v>
      </c>
      <c r="B37" s="19">
        <v>0.16289999999999999</v>
      </c>
      <c r="C37" s="19" t="s">
        <v>39</v>
      </c>
      <c r="D37" s="19">
        <v>45000</v>
      </c>
      <c r="E37" s="19">
        <v>36</v>
      </c>
      <c r="F37" s="19">
        <v>6</v>
      </c>
      <c r="G37" s="19">
        <v>0</v>
      </c>
    </row>
    <row r="38" spans="1:7" x14ac:dyDescent="0.2">
      <c r="A38" s="19">
        <v>7000</v>
      </c>
      <c r="B38" s="19">
        <v>0.14269999999999999</v>
      </c>
      <c r="C38" s="19" t="s">
        <v>39</v>
      </c>
      <c r="D38" s="19">
        <v>42000</v>
      </c>
      <c r="E38" s="19">
        <v>36</v>
      </c>
      <c r="F38" s="19">
        <v>2</v>
      </c>
      <c r="G38" s="19">
        <v>0</v>
      </c>
    </row>
    <row r="39" spans="1:7" x14ac:dyDescent="0.2">
      <c r="A39" s="19">
        <v>5000</v>
      </c>
      <c r="B39" s="19">
        <v>7.9000000000000001E-2</v>
      </c>
      <c r="C39" s="19" t="s">
        <v>41</v>
      </c>
      <c r="D39" s="19">
        <v>66000</v>
      </c>
      <c r="E39" s="19">
        <v>36</v>
      </c>
      <c r="F39" s="19">
        <v>0.5</v>
      </c>
      <c r="G39" s="19">
        <v>1</v>
      </c>
    </row>
    <row r="40" spans="1:7" x14ac:dyDescent="0.2">
      <c r="A40" s="19">
        <v>10000</v>
      </c>
      <c r="B40" s="19">
        <v>0.1171</v>
      </c>
      <c r="C40" s="19" t="s">
        <v>39</v>
      </c>
      <c r="D40" s="19">
        <v>29406</v>
      </c>
      <c r="E40" s="19">
        <v>36</v>
      </c>
      <c r="F40" s="19">
        <v>5</v>
      </c>
      <c r="G40" s="19">
        <v>1</v>
      </c>
    </row>
    <row r="41" spans="1:7" x14ac:dyDescent="0.2">
      <c r="A41" s="19">
        <v>7200</v>
      </c>
      <c r="B41" s="19">
        <v>9.9099999999999994E-2</v>
      </c>
      <c r="C41" s="19" t="s">
        <v>39</v>
      </c>
      <c r="D41" s="19">
        <v>90000</v>
      </c>
      <c r="E41" s="19">
        <v>36</v>
      </c>
      <c r="F41" s="19">
        <v>1</v>
      </c>
      <c r="G41" s="19">
        <v>0</v>
      </c>
    </row>
    <row r="42" spans="1:7" x14ac:dyDescent="0.2">
      <c r="A42" s="19">
        <v>16000</v>
      </c>
      <c r="B42" s="19">
        <v>0.12690000000000001</v>
      </c>
      <c r="C42" s="19" t="s">
        <v>40</v>
      </c>
      <c r="D42" s="19">
        <v>67000</v>
      </c>
      <c r="E42" s="19">
        <v>36</v>
      </c>
      <c r="F42" s="19">
        <v>2</v>
      </c>
      <c r="G42" s="19">
        <v>0</v>
      </c>
    </row>
    <row r="43" spans="1:7" x14ac:dyDescent="0.2">
      <c r="A43" s="19">
        <v>13650</v>
      </c>
      <c r="B43" s="19">
        <v>0.1065</v>
      </c>
      <c r="C43" s="19" t="s">
        <v>39</v>
      </c>
      <c r="D43" s="19">
        <v>44000</v>
      </c>
      <c r="E43" s="19">
        <v>36</v>
      </c>
      <c r="F43" s="19">
        <v>5</v>
      </c>
      <c r="G43" s="19">
        <v>0</v>
      </c>
    </row>
    <row r="44" spans="1:7" x14ac:dyDescent="0.2">
      <c r="A44" s="19">
        <v>6000</v>
      </c>
      <c r="B44" s="19">
        <v>0.13489999999999999</v>
      </c>
      <c r="C44" s="19" t="s">
        <v>39</v>
      </c>
      <c r="D44" s="19">
        <v>30000</v>
      </c>
      <c r="E44" s="19">
        <v>36</v>
      </c>
      <c r="F44" s="19">
        <v>0.5</v>
      </c>
      <c r="G44" s="19">
        <v>0</v>
      </c>
    </row>
    <row r="45" spans="1:7" x14ac:dyDescent="0.2">
      <c r="A45" s="19">
        <v>10000</v>
      </c>
      <c r="B45" s="19">
        <v>0.1527</v>
      </c>
      <c r="C45" s="19" t="s">
        <v>40</v>
      </c>
      <c r="D45" s="19">
        <v>53000</v>
      </c>
      <c r="E45" s="19">
        <v>36</v>
      </c>
      <c r="F45" s="19">
        <v>1</v>
      </c>
      <c r="G45" s="19">
        <v>0</v>
      </c>
    </row>
    <row r="46" spans="1:7" x14ac:dyDescent="0.2">
      <c r="A46" s="19">
        <v>15000</v>
      </c>
      <c r="B46" s="19">
        <v>0.12690000000000001</v>
      </c>
      <c r="C46" s="19" t="s">
        <v>39</v>
      </c>
      <c r="D46" s="19">
        <v>62000</v>
      </c>
      <c r="E46" s="19">
        <v>36</v>
      </c>
      <c r="F46" s="19">
        <v>4</v>
      </c>
      <c r="G46" s="19">
        <v>1</v>
      </c>
    </row>
    <row r="47" spans="1:7" x14ac:dyDescent="0.2">
      <c r="A47" s="19">
        <v>7175</v>
      </c>
      <c r="B47" s="19">
        <v>7.9000000000000001E-2</v>
      </c>
      <c r="C47" s="19" t="s">
        <v>39</v>
      </c>
      <c r="D47" s="19">
        <v>60000</v>
      </c>
      <c r="E47" s="19">
        <v>36</v>
      </c>
      <c r="F47" s="19">
        <v>4</v>
      </c>
      <c r="G47" s="19">
        <v>1</v>
      </c>
    </row>
    <row r="48" spans="1:7" x14ac:dyDescent="0.2">
      <c r="A48" s="19">
        <v>12000</v>
      </c>
      <c r="B48" s="19">
        <v>6.0299999999999999E-2</v>
      </c>
      <c r="C48" s="19" t="s">
        <v>41</v>
      </c>
      <c r="D48" s="19">
        <v>243600</v>
      </c>
      <c r="E48" s="19">
        <v>36</v>
      </c>
      <c r="F48" s="19">
        <v>6</v>
      </c>
      <c r="G48" s="19">
        <v>0</v>
      </c>
    </row>
    <row r="49" spans="1:7" x14ac:dyDescent="0.2">
      <c r="A49" s="19">
        <v>30000</v>
      </c>
      <c r="B49" s="19">
        <v>0.18640000000000001</v>
      </c>
      <c r="C49" s="19" t="s">
        <v>40</v>
      </c>
      <c r="D49" s="19">
        <v>120000</v>
      </c>
      <c r="E49" s="19">
        <v>60</v>
      </c>
      <c r="F49" s="19">
        <v>10</v>
      </c>
      <c r="G49" s="19">
        <v>1</v>
      </c>
    </row>
    <row r="50" spans="1:7" x14ac:dyDescent="0.2">
      <c r="A50" s="19">
        <v>17000</v>
      </c>
      <c r="B50" s="19">
        <v>0.1903</v>
      </c>
      <c r="C50" s="19" t="s">
        <v>39</v>
      </c>
      <c r="D50" s="19">
        <v>57000</v>
      </c>
      <c r="E50" s="19">
        <v>60</v>
      </c>
      <c r="F50" s="19">
        <v>10</v>
      </c>
      <c r="G50" s="19">
        <v>0</v>
      </c>
    </row>
    <row r="51" spans="1:7" x14ac:dyDescent="0.2">
      <c r="A51" s="19">
        <v>2700</v>
      </c>
      <c r="B51" s="19">
        <v>9.9099999999999994E-2</v>
      </c>
      <c r="C51" s="19" t="s">
        <v>39</v>
      </c>
      <c r="D51" s="19">
        <v>45000</v>
      </c>
      <c r="E51" s="19">
        <v>36</v>
      </c>
      <c r="F51" s="19">
        <v>2</v>
      </c>
      <c r="G51" s="19">
        <v>0</v>
      </c>
    </row>
    <row r="52" spans="1:7" x14ac:dyDescent="0.2">
      <c r="A52" s="19">
        <v>6000</v>
      </c>
      <c r="B52" s="19">
        <v>0.1242</v>
      </c>
      <c r="C52" s="19" t="s">
        <v>40</v>
      </c>
      <c r="D52" s="19">
        <v>26000</v>
      </c>
      <c r="E52" s="19">
        <v>36</v>
      </c>
      <c r="F52" s="19">
        <v>7</v>
      </c>
      <c r="G52" s="19">
        <v>0</v>
      </c>
    </row>
    <row r="53" spans="1:7" x14ac:dyDescent="0.2">
      <c r="A53" s="19">
        <v>12000</v>
      </c>
      <c r="B53" s="19">
        <v>7.9000000000000001E-2</v>
      </c>
      <c r="C53" s="19" t="s">
        <v>39</v>
      </c>
      <c r="D53" s="19">
        <v>76000</v>
      </c>
      <c r="E53" s="19">
        <v>36</v>
      </c>
      <c r="F53" s="19">
        <v>4</v>
      </c>
      <c r="G53" s="19">
        <v>0</v>
      </c>
    </row>
    <row r="54" spans="1:7" x14ac:dyDescent="0.2">
      <c r="A54" s="19">
        <v>4000</v>
      </c>
      <c r="B54" s="19">
        <v>0.12690000000000001</v>
      </c>
      <c r="C54" s="19" t="s">
        <v>41</v>
      </c>
      <c r="D54" s="19">
        <v>42000</v>
      </c>
      <c r="E54" s="19">
        <v>36</v>
      </c>
      <c r="F54" s="19">
        <v>6</v>
      </c>
      <c r="G54" s="19">
        <v>1</v>
      </c>
    </row>
    <row r="55" spans="1:7" x14ac:dyDescent="0.2">
      <c r="A55" s="19">
        <v>3800</v>
      </c>
      <c r="B55" s="19">
        <v>6.0299999999999999E-2</v>
      </c>
      <c r="C55" s="19" t="s">
        <v>40</v>
      </c>
      <c r="D55" s="19">
        <v>90000</v>
      </c>
      <c r="E55" s="19">
        <v>36</v>
      </c>
      <c r="F55" s="19">
        <v>4</v>
      </c>
      <c r="G55" s="19">
        <v>0</v>
      </c>
    </row>
    <row r="56" spans="1:7" x14ac:dyDescent="0.2">
      <c r="A56" s="19">
        <v>6000</v>
      </c>
      <c r="B56" s="19">
        <v>0.12690000000000001</v>
      </c>
      <c r="C56" s="19" t="s">
        <v>39</v>
      </c>
      <c r="D56" s="19">
        <v>45000</v>
      </c>
      <c r="E56" s="19">
        <v>36</v>
      </c>
      <c r="F56" s="19">
        <v>2</v>
      </c>
      <c r="G56" s="19">
        <v>1</v>
      </c>
    </row>
    <row r="57" spans="1:7" x14ac:dyDescent="0.2">
      <c r="A57" s="19">
        <v>31300</v>
      </c>
      <c r="B57" s="19">
        <v>0.20300000000000001</v>
      </c>
      <c r="C57" s="19" t="s">
        <v>41</v>
      </c>
      <c r="D57" s="19">
        <v>75000</v>
      </c>
      <c r="E57" s="19">
        <v>60</v>
      </c>
      <c r="F57" s="19">
        <v>10</v>
      </c>
      <c r="G57" s="19">
        <v>0</v>
      </c>
    </row>
    <row r="58" spans="1:7" x14ac:dyDescent="0.2">
      <c r="A58" s="19">
        <v>5300</v>
      </c>
      <c r="B58" s="19">
        <v>0.1065</v>
      </c>
      <c r="C58" s="19" t="s">
        <v>41</v>
      </c>
      <c r="D58" s="19">
        <v>32000</v>
      </c>
      <c r="E58" s="19">
        <v>36</v>
      </c>
      <c r="F58" s="19">
        <v>7</v>
      </c>
      <c r="G58" s="19">
        <v>0</v>
      </c>
    </row>
    <row r="59" spans="1:7" x14ac:dyDescent="0.2">
      <c r="A59" s="19">
        <v>10000</v>
      </c>
      <c r="B59" s="19">
        <v>6.0299999999999999E-2</v>
      </c>
      <c r="C59" s="19" t="s">
        <v>41</v>
      </c>
      <c r="D59" s="19">
        <v>60000</v>
      </c>
      <c r="E59" s="19">
        <v>36</v>
      </c>
      <c r="F59" s="19">
        <v>10</v>
      </c>
      <c r="G59" s="19">
        <v>0</v>
      </c>
    </row>
    <row r="60" spans="1:7" x14ac:dyDescent="0.2">
      <c r="A60" s="19">
        <v>14550</v>
      </c>
      <c r="B60" s="19">
        <v>0.1171</v>
      </c>
      <c r="C60" s="19" t="s">
        <v>41</v>
      </c>
      <c r="D60" s="19">
        <v>45000</v>
      </c>
      <c r="E60" s="19">
        <v>36</v>
      </c>
      <c r="F60" s="19">
        <v>10</v>
      </c>
      <c r="G60" s="19">
        <v>0</v>
      </c>
    </row>
    <row r="61" spans="1:7" x14ac:dyDescent="0.2">
      <c r="A61" s="19">
        <v>15000</v>
      </c>
      <c r="B61" s="19">
        <v>0.15959999999999999</v>
      </c>
      <c r="C61" s="19" t="s">
        <v>41</v>
      </c>
      <c r="D61" s="19">
        <v>135000</v>
      </c>
      <c r="E61" s="19">
        <v>36</v>
      </c>
      <c r="F61" s="19">
        <v>1</v>
      </c>
      <c r="G61" s="19">
        <v>0</v>
      </c>
    </row>
    <row r="62" spans="1:7" x14ac:dyDescent="0.2">
      <c r="A62" s="19">
        <v>4000</v>
      </c>
      <c r="B62" s="19">
        <v>0.1065</v>
      </c>
      <c r="C62" s="19" t="s">
        <v>39</v>
      </c>
      <c r="D62" s="19">
        <v>12000</v>
      </c>
      <c r="E62" s="19">
        <v>36</v>
      </c>
      <c r="F62" s="19">
        <v>0.5</v>
      </c>
      <c r="G62" s="19">
        <v>0</v>
      </c>
    </row>
    <row r="63" spans="1:7" x14ac:dyDescent="0.2">
      <c r="A63" s="19">
        <v>6500</v>
      </c>
      <c r="B63" s="19">
        <v>0.13489999999999999</v>
      </c>
      <c r="C63" s="19" t="s">
        <v>40</v>
      </c>
      <c r="D63" s="19">
        <v>25000</v>
      </c>
      <c r="E63" s="19">
        <v>36</v>
      </c>
      <c r="F63" s="19">
        <v>8</v>
      </c>
      <c r="G63" s="19">
        <v>0</v>
      </c>
    </row>
    <row r="64" spans="1:7" x14ac:dyDescent="0.2">
      <c r="A64" s="19">
        <v>19750</v>
      </c>
      <c r="B64" s="19">
        <v>0.13489999999999999</v>
      </c>
      <c r="C64" s="19" t="s">
        <v>41</v>
      </c>
      <c r="D64" s="19">
        <v>60000</v>
      </c>
      <c r="E64" s="19">
        <v>60</v>
      </c>
      <c r="F64" s="19">
        <v>10</v>
      </c>
      <c r="G64" s="19">
        <v>1</v>
      </c>
    </row>
    <row r="65" spans="1:7" x14ac:dyDescent="0.2">
      <c r="A65" s="19">
        <v>5500</v>
      </c>
      <c r="B65" s="19">
        <v>0.12690000000000001</v>
      </c>
      <c r="C65" s="19" t="s">
        <v>39</v>
      </c>
      <c r="D65" s="19">
        <v>20000</v>
      </c>
      <c r="E65" s="19">
        <v>36</v>
      </c>
      <c r="F65" s="19">
        <v>1</v>
      </c>
      <c r="G65" s="19">
        <v>0</v>
      </c>
    </row>
    <row r="66" spans="1:7" x14ac:dyDescent="0.2">
      <c r="A66" s="19">
        <v>10000</v>
      </c>
      <c r="B66" s="19">
        <v>0.1065</v>
      </c>
      <c r="C66" s="19" t="s">
        <v>39</v>
      </c>
      <c r="D66" s="19">
        <v>85000</v>
      </c>
      <c r="E66" s="19">
        <v>36</v>
      </c>
      <c r="F66" s="19">
        <v>0.5</v>
      </c>
      <c r="G66" s="19">
        <v>0</v>
      </c>
    </row>
    <row r="67" spans="1:7" x14ac:dyDescent="0.2">
      <c r="A67" s="19">
        <v>15000</v>
      </c>
      <c r="B67" s="19">
        <v>0.16769999999999999</v>
      </c>
      <c r="C67" s="19" t="s">
        <v>39</v>
      </c>
      <c r="D67" s="19">
        <v>95000</v>
      </c>
      <c r="E67" s="19">
        <v>36</v>
      </c>
      <c r="F67" s="19">
        <v>6</v>
      </c>
      <c r="G67" s="19">
        <v>0</v>
      </c>
    </row>
    <row r="68" spans="1:7" x14ac:dyDescent="0.2">
      <c r="A68" s="19">
        <v>5000</v>
      </c>
      <c r="B68" s="19">
        <v>7.51E-2</v>
      </c>
      <c r="C68" s="19" t="s">
        <v>41</v>
      </c>
      <c r="D68" s="19">
        <v>55000</v>
      </c>
      <c r="E68" s="19">
        <v>36</v>
      </c>
      <c r="F68" s="19">
        <v>9</v>
      </c>
      <c r="G68" s="19">
        <v>0</v>
      </c>
    </row>
    <row r="69" spans="1:7" x14ac:dyDescent="0.2">
      <c r="A69" s="19">
        <v>30000</v>
      </c>
      <c r="B69" s="19">
        <v>0.18640000000000001</v>
      </c>
      <c r="C69" s="19" t="s">
        <v>41</v>
      </c>
      <c r="D69" s="19">
        <v>105000</v>
      </c>
      <c r="E69" s="19">
        <v>60</v>
      </c>
      <c r="F69" s="19">
        <v>10</v>
      </c>
      <c r="G69" s="19">
        <v>0</v>
      </c>
    </row>
    <row r="70" spans="1:7" x14ac:dyDescent="0.2">
      <c r="A70" s="19">
        <v>12000</v>
      </c>
      <c r="B70" s="19">
        <v>0.17269999999999999</v>
      </c>
      <c r="C70" s="19" t="s">
        <v>39</v>
      </c>
      <c r="D70" s="19">
        <v>36048</v>
      </c>
      <c r="E70" s="19">
        <v>60</v>
      </c>
      <c r="F70" s="19">
        <v>2</v>
      </c>
      <c r="G70" s="19">
        <v>0</v>
      </c>
    </row>
    <row r="71" spans="1:7" x14ac:dyDescent="0.2">
      <c r="A71" s="19">
        <v>35000</v>
      </c>
      <c r="B71" s="19">
        <v>0.23130000000000001</v>
      </c>
      <c r="C71" s="19" t="s">
        <v>41</v>
      </c>
      <c r="D71" s="19">
        <v>220000</v>
      </c>
      <c r="E71" s="19">
        <v>60</v>
      </c>
      <c r="F71" s="19">
        <v>3</v>
      </c>
      <c r="G71" s="19">
        <v>1</v>
      </c>
    </row>
    <row r="72" spans="1:7" x14ac:dyDescent="0.2">
      <c r="A72" s="19">
        <v>6000</v>
      </c>
      <c r="B72" s="19">
        <v>8.8999999999999996E-2</v>
      </c>
      <c r="C72" s="19" t="s">
        <v>41</v>
      </c>
      <c r="D72" s="19">
        <v>26400</v>
      </c>
      <c r="E72" s="19">
        <v>36</v>
      </c>
      <c r="F72" s="19">
        <v>0.5</v>
      </c>
      <c r="G72" s="19">
        <v>0</v>
      </c>
    </row>
    <row r="73" spans="1:7" x14ac:dyDescent="0.2">
      <c r="A73" s="19">
        <v>6400</v>
      </c>
      <c r="B73" s="19">
        <v>7.51E-2</v>
      </c>
      <c r="C73" s="19" t="s">
        <v>39</v>
      </c>
      <c r="D73" s="19">
        <v>76800</v>
      </c>
      <c r="E73" s="19">
        <v>36</v>
      </c>
      <c r="F73" s="19">
        <v>0.5</v>
      </c>
      <c r="G73" s="19">
        <v>0</v>
      </c>
    </row>
    <row r="74" spans="1:7" x14ac:dyDescent="0.2">
      <c r="A74" s="19">
        <v>3500</v>
      </c>
      <c r="B74" s="19">
        <v>0.14269999999999999</v>
      </c>
      <c r="C74" s="19" t="s">
        <v>39</v>
      </c>
      <c r="D74" s="19">
        <v>34000</v>
      </c>
      <c r="E74" s="19">
        <v>36</v>
      </c>
      <c r="F74" s="19">
        <v>0.5</v>
      </c>
      <c r="G74" s="19">
        <v>0</v>
      </c>
    </row>
    <row r="75" spans="1:7" x14ac:dyDescent="0.2">
      <c r="A75" s="19">
        <v>4000</v>
      </c>
      <c r="B75" s="19">
        <v>0.12690000000000001</v>
      </c>
      <c r="C75" s="19" t="s">
        <v>39</v>
      </c>
      <c r="D75" s="19">
        <v>43000</v>
      </c>
      <c r="E75" s="19">
        <v>36</v>
      </c>
      <c r="F75" s="19">
        <v>10</v>
      </c>
      <c r="G75" s="19">
        <v>0</v>
      </c>
    </row>
    <row r="76" spans="1:7" x14ac:dyDescent="0.2">
      <c r="A76" s="19">
        <v>21200</v>
      </c>
      <c r="B76" s="19">
        <v>0.1825</v>
      </c>
      <c r="C76" s="19" t="s">
        <v>39</v>
      </c>
      <c r="D76" s="19">
        <v>57250</v>
      </c>
      <c r="E76" s="19">
        <v>60</v>
      </c>
      <c r="F76" s="19">
        <v>4</v>
      </c>
      <c r="G76" s="19">
        <v>0</v>
      </c>
    </row>
    <row r="77" spans="1:7" x14ac:dyDescent="0.2">
      <c r="A77" s="19">
        <v>15600</v>
      </c>
      <c r="B77" s="19">
        <v>6.0299999999999999E-2</v>
      </c>
      <c r="C77" s="19" t="s">
        <v>41</v>
      </c>
      <c r="D77" s="19">
        <v>73000</v>
      </c>
      <c r="E77" s="19">
        <v>36</v>
      </c>
      <c r="F77" s="19">
        <v>9</v>
      </c>
      <c r="G77" s="19">
        <v>0</v>
      </c>
    </row>
    <row r="78" spans="1:7" x14ac:dyDescent="0.2">
      <c r="A78" s="19">
        <v>18000</v>
      </c>
      <c r="B78" s="19">
        <v>7.9000000000000001E-2</v>
      </c>
      <c r="C78" s="19" t="s">
        <v>39</v>
      </c>
      <c r="D78" s="19">
        <v>43000</v>
      </c>
      <c r="E78" s="19">
        <v>36</v>
      </c>
      <c r="F78" s="19">
        <v>9</v>
      </c>
      <c r="G78" s="19">
        <v>0</v>
      </c>
    </row>
    <row r="79" spans="1:7" x14ac:dyDescent="0.2">
      <c r="A79" s="19">
        <v>18500</v>
      </c>
      <c r="B79" s="19">
        <v>0.1242</v>
      </c>
      <c r="C79" s="19" t="s">
        <v>41</v>
      </c>
      <c r="D79" s="19">
        <v>91000</v>
      </c>
      <c r="E79" s="19">
        <v>36</v>
      </c>
      <c r="F79" s="19">
        <v>9</v>
      </c>
      <c r="G79" s="19">
        <v>0</v>
      </c>
    </row>
    <row r="80" spans="1:7" x14ac:dyDescent="0.2">
      <c r="A80" s="19">
        <v>17625</v>
      </c>
      <c r="B80" s="19">
        <v>0.20300000000000001</v>
      </c>
      <c r="C80" s="19" t="s">
        <v>40</v>
      </c>
      <c r="D80" s="19">
        <v>36000</v>
      </c>
      <c r="E80" s="19">
        <v>60</v>
      </c>
      <c r="F80" s="19">
        <v>6</v>
      </c>
      <c r="G80" s="19">
        <v>1</v>
      </c>
    </row>
    <row r="81" spans="1:7" x14ac:dyDescent="0.2">
      <c r="A81" s="19">
        <v>22500</v>
      </c>
      <c r="B81" s="19">
        <v>0.14269999999999999</v>
      </c>
      <c r="C81" s="19" t="s">
        <v>39</v>
      </c>
      <c r="D81" s="19">
        <v>45000</v>
      </c>
      <c r="E81" s="19">
        <v>60</v>
      </c>
      <c r="F81" s="19">
        <v>10</v>
      </c>
      <c r="G81" s="19">
        <v>0</v>
      </c>
    </row>
    <row r="82" spans="1:7" x14ac:dyDescent="0.2">
      <c r="A82" s="19">
        <v>5000</v>
      </c>
      <c r="B82" s="19">
        <v>0.1065</v>
      </c>
      <c r="C82" s="19" t="s">
        <v>40</v>
      </c>
      <c r="D82" s="19">
        <v>95000</v>
      </c>
      <c r="E82" s="19">
        <v>36</v>
      </c>
      <c r="F82" s="19">
        <v>10</v>
      </c>
      <c r="G82" s="19">
        <v>0</v>
      </c>
    </row>
    <row r="83" spans="1:7" x14ac:dyDescent="0.2">
      <c r="A83" s="19">
        <v>28625</v>
      </c>
      <c r="B83" s="19">
        <v>0.2235</v>
      </c>
      <c r="C83" s="19" t="s">
        <v>41</v>
      </c>
      <c r="D83" s="19">
        <v>72000</v>
      </c>
      <c r="E83" s="19">
        <v>60</v>
      </c>
      <c r="F83" s="19">
        <v>10</v>
      </c>
      <c r="G83" s="19">
        <v>1</v>
      </c>
    </row>
    <row r="84" spans="1:7" x14ac:dyDescent="0.2">
      <c r="A84" s="19">
        <v>5800</v>
      </c>
      <c r="B84" s="19">
        <v>0.17580000000000001</v>
      </c>
      <c r="C84" s="19" t="s">
        <v>39</v>
      </c>
      <c r="D84" s="19">
        <v>30000</v>
      </c>
      <c r="E84" s="19">
        <v>60</v>
      </c>
      <c r="F84" s="19">
        <v>2</v>
      </c>
      <c r="G84" s="19">
        <v>1</v>
      </c>
    </row>
    <row r="85" spans="1:7" x14ac:dyDescent="0.2">
      <c r="A85" s="19">
        <v>8325</v>
      </c>
      <c r="B85" s="19">
        <v>6.6199999999999995E-2</v>
      </c>
      <c r="C85" s="19" t="s">
        <v>39</v>
      </c>
      <c r="D85" s="19">
        <v>19000</v>
      </c>
      <c r="E85" s="19">
        <v>36</v>
      </c>
      <c r="F85" s="19">
        <v>1</v>
      </c>
      <c r="G85" s="19">
        <v>0</v>
      </c>
    </row>
    <row r="86" spans="1:7" x14ac:dyDescent="0.2">
      <c r="A86" s="19">
        <v>21600</v>
      </c>
      <c r="B86" s="19">
        <v>0.18640000000000001</v>
      </c>
      <c r="C86" s="19" t="s">
        <v>39</v>
      </c>
      <c r="D86" s="19">
        <v>92001</v>
      </c>
      <c r="E86" s="19">
        <v>36</v>
      </c>
      <c r="F86" s="19">
        <v>6</v>
      </c>
      <c r="G86" s="19">
        <v>1</v>
      </c>
    </row>
    <row r="87" spans="1:7" x14ac:dyDescent="0.2">
      <c r="A87" s="19">
        <v>7000</v>
      </c>
      <c r="B87" s="19">
        <v>6.6199999999999995E-2</v>
      </c>
      <c r="C87" s="19" t="s">
        <v>39</v>
      </c>
      <c r="D87" s="19">
        <v>47000</v>
      </c>
      <c r="E87" s="19">
        <v>36</v>
      </c>
      <c r="F87" s="19">
        <v>10</v>
      </c>
      <c r="G87" s="19">
        <v>0</v>
      </c>
    </row>
    <row r="88" spans="1:7" x14ac:dyDescent="0.2">
      <c r="A88" s="19">
        <v>25000</v>
      </c>
      <c r="B88" s="19">
        <v>0.13489999999999999</v>
      </c>
      <c r="C88" s="19" t="s">
        <v>39</v>
      </c>
      <c r="D88" s="19">
        <v>110000</v>
      </c>
      <c r="E88" s="19">
        <v>36</v>
      </c>
      <c r="F88" s="19">
        <v>9</v>
      </c>
      <c r="G88" s="19">
        <v>0</v>
      </c>
    </row>
    <row r="89" spans="1:7" x14ac:dyDescent="0.2">
      <c r="A89" s="19">
        <v>9600</v>
      </c>
      <c r="B89" s="19">
        <v>0.12690000000000001</v>
      </c>
      <c r="C89" s="19" t="s">
        <v>41</v>
      </c>
      <c r="D89" s="19">
        <v>42336</v>
      </c>
      <c r="E89" s="19">
        <v>60</v>
      </c>
      <c r="F89" s="19">
        <v>8</v>
      </c>
      <c r="G89" s="19">
        <v>0</v>
      </c>
    </row>
    <row r="90" spans="1:7" x14ac:dyDescent="0.2">
      <c r="A90" s="19">
        <v>11000</v>
      </c>
      <c r="B90" s="19">
        <v>8.8999999999999996E-2</v>
      </c>
      <c r="C90" s="19" t="s">
        <v>41</v>
      </c>
      <c r="D90" s="19">
        <v>45000</v>
      </c>
      <c r="E90" s="19">
        <v>36</v>
      </c>
      <c r="F90" s="19">
        <v>4</v>
      </c>
      <c r="G90" s="19">
        <v>0</v>
      </c>
    </row>
    <row r="91" spans="1:7" x14ac:dyDescent="0.2">
      <c r="A91" s="19">
        <v>14850</v>
      </c>
      <c r="B91" s="19">
        <v>8.8999999999999996E-2</v>
      </c>
      <c r="C91" s="19" t="s">
        <v>39</v>
      </c>
      <c r="D91" s="19">
        <v>31500</v>
      </c>
      <c r="E91" s="19">
        <v>36</v>
      </c>
      <c r="F91" s="19">
        <v>8</v>
      </c>
      <c r="G91" s="19">
        <v>0</v>
      </c>
    </row>
    <row r="92" spans="1:7" x14ac:dyDescent="0.2">
      <c r="A92" s="19">
        <v>5000</v>
      </c>
      <c r="B92" s="19">
        <v>0.1171</v>
      </c>
      <c r="C92" s="19" t="s">
        <v>39</v>
      </c>
      <c r="D92" s="19">
        <v>45500</v>
      </c>
      <c r="E92" s="19">
        <v>36</v>
      </c>
      <c r="F92" s="19">
        <v>2</v>
      </c>
      <c r="G92" s="19">
        <v>0</v>
      </c>
    </row>
    <row r="93" spans="1:7" x14ac:dyDescent="0.2">
      <c r="A93" s="19">
        <v>12000</v>
      </c>
      <c r="B93" s="19">
        <v>0.1171</v>
      </c>
      <c r="C93" s="19" t="s">
        <v>39</v>
      </c>
      <c r="D93" s="19">
        <v>120000</v>
      </c>
      <c r="E93" s="19">
        <v>36</v>
      </c>
      <c r="F93" s="19">
        <v>10</v>
      </c>
      <c r="G93" s="19">
        <v>0</v>
      </c>
    </row>
    <row r="94" spans="1:7" x14ac:dyDescent="0.2">
      <c r="A94" s="19">
        <v>12000</v>
      </c>
      <c r="B94" s="19">
        <v>6.0299999999999999E-2</v>
      </c>
      <c r="C94" s="19" t="s">
        <v>39</v>
      </c>
      <c r="D94" s="19">
        <v>50000</v>
      </c>
      <c r="E94" s="19">
        <v>36</v>
      </c>
      <c r="F94" s="19">
        <v>9</v>
      </c>
      <c r="G94" s="19">
        <v>0</v>
      </c>
    </row>
    <row r="95" spans="1:7" x14ac:dyDescent="0.2">
      <c r="A95" s="19">
        <v>8375</v>
      </c>
      <c r="B95" s="19">
        <v>7.51E-2</v>
      </c>
      <c r="C95" s="19" t="s">
        <v>41</v>
      </c>
      <c r="D95" s="19">
        <v>50400</v>
      </c>
      <c r="E95" s="19">
        <v>36</v>
      </c>
      <c r="F95" s="19">
        <v>10</v>
      </c>
      <c r="G95" s="19">
        <v>0</v>
      </c>
    </row>
    <row r="96" spans="1:7" x14ac:dyDescent="0.2">
      <c r="A96" s="19">
        <v>15000</v>
      </c>
      <c r="B96" s="19">
        <v>0.14269999999999999</v>
      </c>
      <c r="C96" s="19" t="s">
        <v>39</v>
      </c>
      <c r="D96" s="19">
        <v>40000</v>
      </c>
      <c r="E96" s="19">
        <v>36</v>
      </c>
      <c r="F96" s="19">
        <v>6</v>
      </c>
      <c r="G96" s="19">
        <v>0</v>
      </c>
    </row>
    <row r="97" spans="1:7" x14ac:dyDescent="0.2">
      <c r="A97" s="19">
        <v>1000</v>
      </c>
      <c r="B97" s="19">
        <v>9.9099999999999994E-2</v>
      </c>
      <c r="C97" s="19" t="s">
        <v>39</v>
      </c>
      <c r="D97" s="19">
        <v>74000</v>
      </c>
      <c r="E97" s="19">
        <v>36</v>
      </c>
      <c r="F97" s="19">
        <v>10</v>
      </c>
      <c r="G97" s="19">
        <v>0</v>
      </c>
    </row>
    <row r="98" spans="1:7" x14ac:dyDescent="0.2">
      <c r="A98" s="19">
        <v>25000</v>
      </c>
      <c r="B98" s="19">
        <v>7.9000000000000001E-2</v>
      </c>
      <c r="C98" s="19" t="s">
        <v>40</v>
      </c>
      <c r="D98" s="19">
        <v>84000</v>
      </c>
      <c r="E98" s="19">
        <v>36</v>
      </c>
      <c r="F98" s="19">
        <v>8</v>
      </c>
      <c r="G98" s="19">
        <v>0</v>
      </c>
    </row>
    <row r="99" spans="1:7" x14ac:dyDescent="0.2">
      <c r="A99" s="19">
        <v>29000</v>
      </c>
      <c r="B99" s="19">
        <v>0.17580000000000001</v>
      </c>
      <c r="C99" s="19" t="s">
        <v>41</v>
      </c>
      <c r="D99" s="19">
        <v>58000</v>
      </c>
      <c r="E99" s="19">
        <v>60</v>
      </c>
      <c r="F99" s="19">
        <v>10</v>
      </c>
      <c r="G99" s="19">
        <v>0</v>
      </c>
    </row>
    <row r="100" spans="1:7" x14ac:dyDescent="0.2">
      <c r="A100" s="19">
        <v>23000</v>
      </c>
      <c r="B100" s="19">
        <v>0.13489999999999999</v>
      </c>
      <c r="C100" s="19" t="s">
        <v>39</v>
      </c>
      <c r="D100" s="19">
        <v>80000</v>
      </c>
      <c r="E100" s="19">
        <v>36</v>
      </c>
      <c r="F100" s="19">
        <v>10</v>
      </c>
      <c r="G100" s="19">
        <v>0</v>
      </c>
    </row>
    <row r="101" spans="1:7" x14ac:dyDescent="0.2">
      <c r="A101" s="19">
        <v>15000</v>
      </c>
      <c r="B101" s="19">
        <v>0.13489999999999999</v>
      </c>
      <c r="C101" s="19" t="s">
        <v>39</v>
      </c>
      <c r="D101" s="19">
        <v>60000</v>
      </c>
      <c r="E101" s="19">
        <v>36</v>
      </c>
      <c r="F101" s="19">
        <v>4</v>
      </c>
      <c r="G101" s="19">
        <v>0</v>
      </c>
    </row>
    <row r="102" spans="1:7" x14ac:dyDescent="0.2">
      <c r="A102" s="19">
        <v>10000</v>
      </c>
      <c r="B102" s="19">
        <v>0.1242</v>
      </c>
      <c r="C102" s="19" t="s">
        <v>39</v>
      </c>
      <c r="D102" s="19">
        <v>42000</v>
      </c>
      <c r="E102" s="19">
        <v>36</v>
      </c>
      <c r="F102" s="19">
        <v>1</v>
      </c>
      <c r="G102" s="19">
        <v>0</v>
      </c>
    </row>
    <row r="103" spans="1:7" x14ac:dyDescent="0.2">
      <c r="A103" s="19">
        <v>1450</v>
      </c>
      <c r="B103" s="19">
        <v>0.14269999999999999</v>
      </c>
      <c r="C103" s="19" t="s">
        <v>39</v>
      </c>
      <c r="D103" s="19">
        <v>55560</v>
      </c>
      <c r="E103" s="19">
        <v>36</v>
      </c>
      <c r="F103" s="19">
        <v>5</v>
      </c>
      <c r="G103" s="19">
        <v>0</v>
      </c>
    </row>
    <row r="104" spans="1:7" x14ac:dyDescent="0.2">
      <c r="A104" s="19">
        <v>6400</v>
      </c>
      <c r="B104" s="19">
        <v>7.51E-2</v>
      </c>
      <c r="C104" s="19" t="s">
        <v>40</v>
      </c>
      <c r="D104" s="19">
        <v>44000</v>
      </c>
      <c r="E104" s="19">
        <v>36</v>
      </c>
      <c r="F104" s="19">
        <v>10</v>
      </c>
      <c r="G104" s="19">
        <v>0</v>
      </c>
    </row>
    <row r="105" spans="1:7" x14ac:dyDescent="0.2">
      <c r="A105" s="19">
        <v>35000</v>
      </c>
      <c r="B105" s="19">
        <v>0.2167</v>
      </c>
      <c r="C105" s="19" t="s">
        <v>41</v>
      </c>
      <c r="D105" s="19">
        <v>83500</v>
      </c>
      <c r="E105" s="19">
        <v>60</v>
      </c>
      <c r="F105" s="19">
        <v>4</v>
      </c>
      <c r="G105" s="19">
        <v>0</v>
      </c>
    </row>
    <row r="106" spans="1:7" x14ac:dyDescent="0.2">
      <c r="A106" s="19">
        <v>12000</v>
      </c>
      <c r="B106" s="19">
        <v>6.0299999999999999E-2</v>
      </c>
      <c r="C106" s="19" t="s">
        <v>39</v>
      </c>
      <c r="D106" s="19">
        <v>75000</v>
      </c>
      <c r="E106" s="19">
        <v>36</v>
      </c>
      <c r="F106" s="19">
        <v>4</v>
      </c>
      <c r="G106" s="19">
        <v>0</v>
      </c>
    </row>
    <row r="107" spans="1:7" x14ac:dyDescent="0.2">
      <c r="A107" s="19">
        <v>17625</v>
      </c>
      <c r="B107" s="19">
        <v>8.8999999999999996E-2</v>
      </c>
      <c r="C107" s="19" t="s">
        <v>39</v>
      </c>
      <c r="D107" s="19">
        <v>45000</v>
      </c>
      <c r="E107" s="19">
        <v>36</v>
      </c>
      <c r="F107" s="19">
        <v>1</v>
      </c>
      <c r="G107" s="19">
        <v>0</v>
      </c>
    </row>
    <row r="108" spans="1:7" x14ac:dyDescent="0.2">
      <c r="A108" s="19">
        <v>12000</v>
      </c>
      <c r="B108" s="19">
        <v>7.51E-2</v>
      </c>
      <c r="C108" s="19" t="s">
        <v>39</v>
      </c>
      <c r="D108" s="19">
        <v>32000</v>
      </c>
      <c r="E108" s="19">
        <v>36</v>
      </c>
      <c r="F108" s="19">
        <v>4</v>
      </c>
      <c r="G108" s="19">
        <v>0</v>
      </c>
    </row>
    <row r="109" spans="1:7" x14ac:dyDescent="0.2">
      <c r="A109" s="19">
        <v>9000</v>
      </c>
      <c r="B109" s="19">
        <v>0.16769999999999999</v>
      </c>
      <c r="C109" s="19" t="s">
        <v>39</v>
      </c>
      <c r="D109" s="19">
        <v>160000</v>
      </c>
      <c r="E109" s="19">
        <v>36</v>
      </c>
      <c r="F109" s="19">
        <v>10</v>
      </c>
      <c r="G109" s="19">
        <v>0</v>
      </c>
    </row>
    <row r="110" spans="1:7" x14ac:dyDescent="0.2">
      <c r="A110" s="19">
        <v>15000</v>
      </c>
      <c r="B110" s="19">
        <v>0.1991</v>
      </c>
      <c r="C110" s="19" t="s">
        <v>39</v>
      </c>
      <c r="D110" s="19">
        <v>41500</v>
      </c>
      <c r="E110" s="19">
        <v>60</v>
      </c>
      <c r="F110" s="19">
        <v>2</v>
      </c>
      <c r="G110" s="19">
        <v>0</v>
      </c>
    </row>
    <row r="111" spans="1:7" x14ac:dyDescent="0.2">
      <c r="A111" s="19">
        <v>12100</v>
      </c>
      <c r="B111" s="19">
        <v>0.17269999999999999</v>
      </c>
      <c r="C111" s="19" t="s">
        <v>39</v>
      </c>
      <c r="D111" s="19">
        <v>50000</v>
      </c>
      <c r="E111" s="19">
        <v>60</v>
      </c>
      <c r="F111" s="19">
        <v>3</v>
      </c>
      <c r="G111" s="19">
        <v>0</v>
      </c>
    </row>
    <row r="112" spans="1:7" x14ac:dyDescent="0.2">
      <c r="A112" s="19">
        <v>3000</v>
      </c>
      <c r="B112" s="19">
        <v>0.1242</v>
      </c>
      <c r="C112" s="19" t="s">
        <v>39</v>
      </c>
      <c r="D112" s="19">
        <v>28800</v>
      </c>
      <c r="E112" s="19">
        <v>36</v>
      </c>
      <c r="F112" s="19">
        <v>2</v>
      </c>
      <c r="G112" s="19">
        <v>0</v>
      </c>
    </row>
    <row r="113" spans="1:7" x14ac:dyDescent="0.2">
      <c r="A113" s="19">
        <v>5000</v>
      </c>
      <c r="B113" s="19">
        <v>0.1171</v>
      </c>
      <c r="C113" s="19" t="s">
        <v>39</v>
      </c>
      <c r="D113" s="19">
        <v>21600</v>
      </c>
      <c r="E113" s="19">
        <v>36</v>
      </c>
      <c r="F113" s="19">
        <v>4</v>
      </c>
      <c r="G113" s="19">
        <v>0</v>
      </c>
    </row>
    <row r="114" spans="1:7" x14ac:dyDescent="0.2">
      <c r="A114" s="19">
        <v>5000</v>
      </c>
      <c r="B114" s="19">
        <v>0.13489999999999999</v>
      </c>
      <c r="C114" s="19" t="s">
        <v>39</v>
      </c>
      <c r="D114" s="19">
        <v>40752</v>
      </c>
      <c r="E114" s="19">
        <v>36</v>
      </c>
      <c r="F114" s="19">
        <v>6</v>
      </c>
      <c r="G114" s="19">
        <v>0</v>
      </c>
    </row>
    <row r="115" spans="1:7" x14ac:dyDescent="0.2">
      <c r="A115" s="19">
        <v>5650</v>
      </c>
      <c r="B115" s="19">
        <v>9.9099999999999994E-2</v>
      </c>
      <c r="C115" s="19" t="s">
        <v>39</v>
      </c>
      <c r="D115" s="19">
        <v>51000</v>
      </c>
      <c r="E115" s="19">
        <v>36</v>
      </c>
      <c r="F115" s="19">
        <v>10</v>
      </c>
      <c r="G115" s="19">
        <v>0</v>
      </c>
    </row>
    <row r="116" spans="1:7" x14ac:dyDescent="0.2">
      <c r="A116" s="19">
        <v>2500</v>
      </c>
      <c r="B116" s="19">
        <v>0.1527</v>
      </c>
      <c r="C116" s="19" t="s">
        <v>39</v>
      </c>
      <c r="D116" s="19">
        <v>39420</v>
      </c>
      <c r="E116" s="19">
        <v>36</v>
      </c>
      <c r="F116" s="19">
        <v>0.5</v>
      </c>
      <c r="G116" s="19">
        <v>0</v>
      </c>
    </row>
    <row r="117" spans="1:7" x14ac:dyDescent="0.2">
      <c r="A117" s="19">
        <v>15600</v>
      </c>
      <c r="B117" s="19">
        <v>0.20300000000000001</v>
      </c>
      <c r="C117" s="19" t="s">
        <v>39</v>
      </c>
      <c r="D117" s="19">
        <v>85000</v>
      </c>
      <c r="E117" s="19">
        <v>60</v>
      </c>
      <c r="F117" s="19">
        <v>5</v>
      </c>
      <c r="G117" s="19">
        <v>0</v>
      </c>
    </row>
    <row r="118" spans="1:7" x14ac:dyDescent="0.2">
      <c r="A118" s="19">
        <v>28100</v>
      </c>
      <c r="B118" s="19">
        <v>0.14649999999999999</v>
      </c>
      <c r="C118" s="19" t="s">
        <v>39</v>
      </c>
      <c r="D118" s="19">
        <v>60000</v>
      </c>
      <c r="E118" s="19">
        <v>60</v>
      </c>
      <c r="F118" s="19">
        <v>9</v>
      </c>
      <c r="G118" s="19">
        <v>0</v>
      </c>
    </row>
    <row r="119" spans="1:7" x14ac:dyDescent="0.2">
      <c r="A119" s="19">
        <v>6000</v>
      </c>
      <c r="B119" s="19">
        <v>0.15959999999999999</v>
      </c>
      <c r="C119" s="19" t="s">
        <v>39</v>
      </c>
      <c r="D119" s="19">
        <v>72000</v>
      </c>
      <c r="E119" s="19">
        <v>36</v>
      </c>
      <c r="F119" s="19">
        <v>4</v>
      </c>
      <c r="G119" s="19">
        <v>0</v>
      </c>
    </row>
    <row r="120" spans="1:7" x14ac:dyDescent="0.2">
      <c r="A120" s="19">
        <v>22000</v>
      </c>
      <c r="B120" s="19">
        <v>0.1171</v>
      </c>
      <c r="C120" s="19" t="s">
        <v>41</v>
      </c>
      <c r="D120" s="19">
        <v>70000</v>
      </c>
      <c r="E120" s="19">
        <v>60</v>
      </c>
      <c r="F120" s="19">
        <v>10</v>
      </c>
      <c r="G120" s="19">
        <v>1</v>
      </c>
    </row>
    <row r="121" spans="1:7" x14ac:dyDescent="0.2">
      <c r="A121" s="19">
        <v>17500</v>
      </c>
      <c r="B121" s="19">
        <v>8.8999999999999996E-2</v>
      </c>
      <c r="C121" s="19" t="s">
        <v>40</v>
      </c>
      <c r="D121" s="19">
        <v>84000</v>
      </c>
      <c r="E121" s="19">
        <v>36</v>
      </c>
      <c r="F121" s="19">
        <v>9</v>
      </c>
      <c r="G121" s="19">
        <v>0</v>
      </c>
    </row>
    <row r="122" spans="1:7" x14ac:dyDescent="0.2">
      <c r="A122" s="19">
        <v>4025</v>
      </c>
      <c r="B122" s="19">
        <v>9.9099999999999994E-2</v>
      </c>
      <c r="C122" s="19" t="s">
        <v>39</v>
      </c>
      <c r="D122" s="19">
        <v>25000</v>
      </c>
      <c r="E122" s="19">
        <v>36</v>
      </c>
      <c r="F122" s="19">
        <v>1</v>
      </c>
      <c r="G122" s="19">
        <v>0</v>
      </c>
    </row>
    <row r="123" spans="1:7" x14ac:dyDescent="0.2">
      <c r="A123" s="19">
        <v>11100</v>
      </c>
      <c r="B123" s="19">
        <v>0.16769999999999999</v>
      </c>
      <c r="C123" s="19" t="s">
        <v>41</v>
      </c>
      <c r="D123" s="19">
        <v>55000</v>
      </c>
      <c r="E123" s="19">
        <v>36</v>
      </c>
      <c r="F123" s="19">
        <v>5</v>
      </c>
      <c r="G123" s="19">
        <v>0</v>
      </c>
    </row>
    <row r="124" spans="1:7" x14ac:dyDescent="0.2">
      <c r="A124" s="19">
        <v>10900</v>
      </c>
      <c r="B124" s="19">
        <v>0.1242</v>
      </c>
      <c r="C124" s="19" t="s">
        <v>39</v>
      </c>
      <c r="D124" s="19">
        <v>55000</v>
      </c>
      <c r="E124" s="19">
        <v>36</v>
      </c>
      <c r="F124" s="19">
        <v>6</v>
      </c>
      <c r="G124" s="19">
        <v>0</v>
      </c>
    </row>
    <row r="125" spans="1:7" x14ac:dyDescent="0.2">
      <c r="A125" s="19">
        <v>12000</v>
      </c>
      <c r="B125" s="19">
        <v>0.1171</v>
      </c>
      <c r="C125" s="19" t="s">
        <v>39</v>
      </c>
      <c r="D125" s="19">
        <v>55200</v>
      </c>
      <c r="E125" s="19">
        <v>36</v>
      </c>
      <c r="F125" s="19">
        <v>9</v>
      </c>
      <c r="G125" s="19">
        <v>0</v>
      </c>
    </row>
    <row r="126" spans="1:7" x14ac:dyDescent="0.2">
      <c r="A126" s="19">
        <v>8800</v>
      </c>
      <c r="B126" s="19">
        <v>0.1171</v>
      </c>
      <c r="C126" s="19" t="s">
        <v>39</v>
      </c>
      <c r="D126" s="19">
        <v>42000</v>
      </c>
      <c r="E126" s="19">
        <v>36</v>
      </c>
      <c r="F126" s="19">
        <v>3</v>
      </c>
      <c r="G126" s="19">
        <v>0</v>
      </c>
    </row>
    <row r="127" spans="1:7" x14ac:dyDescent="0.2">
      <c r="A127" s="19">
        <v>10000</v>
      </c>
      <c r="B127" s="19">
        <v>0.1242</v>
      </c>
      <c r="C127" s="19" t="s">
        <v>41</v>
      </c>
      <c r="D127" s="19">
        <v>56000</v>
      </c>
      <c r="E127" s="19">
        <v>36</v>
      </c>
      <c r="F127" s="19">
        <v>9</v>
      </c>
      <c r="G127" s="19">
        <v>0</v>
      </c>
    </row>
    <row r="128" spans="1:7" x14ac:dyDescent="0.2">
      <c r="A128" s="19">
        <v>6000</v>
      </c>
      <c r="B128" s="19">
        <v>8.8999999999999996E-2</v>
      </c>
      <c r="C128" s="19" t="s">
        <v>40</v>
      </c>
      <c r="D128" s="19">
        <v>27600</v>
      </c>
      <c r="E128" s="19">
        <v>36</v>
      </c>
      <c r="F128" s="19">
        <v>2</v>
      </c>
      <c r="G128" s="19">
        <v>0</v>
      </c>
    </row>
    <row r="129" spans="1:7" x14ac:dyDescent="0.2">
      <c r="A129" s="19">
        <v>12000</v>
      </c>
      <c r="B129" s="19">
        <v>8.8999999999999996E-2</v>
      </c>
      <c r="C129" s="19" t="s">
        <v>39</v>
      </c>
      <c r="D129" s="19">
        <v>38400</v>
      </c>
      <c r="E129" s="19">
        <v>36</v>
      </c>
      <c r="F129" s="19">
        <v>0.5</v>
      </c>
      <c r="G129" s="19">
        <v>0</v>
      </c>
    </row>
    <row r="130" spans="1:7" x14ac:dyDescent="0.2">
      <c r="A130" s="19">
        <v>4000</v>
      </c>
      <c r="B130" s="19">
        <v>6.0299999999999999E-2</v>
      </c>
      <c r="C130" s="19" t="s">
        <v>39</v>
      </c>
      <c r="D130" s="19">
        <v>48000</v>
      </c>
      <c r="E130" s="19">
        <v>36</v>
      </c>
      <c r="F130" s="19">
        <v>7</v>
      </c>
      <c r="G130" s="19">
        <v>0</v>
      </c>
    </row>
    <row r="131" spans="1:7" x14ac:dyDescent="0.2">
      <c r="A131" s="19">
        <v>10000</v>
      </c>
      <c r="B131" s="19">
        <v>0.1171</v>
      </c>
      <c r="C131" s="19" t="s">
        <v>39</v>
      </c>
      <c r="D131" s="19">
        <v>48132</v>
      </c>
      <c r="E131" s="19">
        <v>36</v>
      </c>
      <c r="F131" s="19">
        <v>5</v>
      </c>
      <c r="G131" s="19">
        <v>0</v>
      </c>
    </row>
    <row r="132" spans="1:7" x14ac:dyDescent="0.2">
      <c r="A132" s="19">
        <v>4900</v>
      </c>
      <c r="B132" s="19">
        <v>6.0299999999999999E-2</v>
      </c>
      <c r="C132" s="19" t="s">
        <v>41</v>
      </c>
      <c r="D132" s="19">
        <v>77000</v>
      </c>
      <c r="E132" s="19">
        <v>36</v>
      </c>
      <c r="F132" s="19">
        <v>10</v>
      </c>
      <c r="G132" s="19">
        <v>0</v>
      </c>
    </row>
    <row r="133" spans="1:7" x14ac:dyDescent="0.2">
      <c r="A133" s="19">
        <v>19200</v>
      </c>
      <c r="B133" s="19">
        <v>0.14649999999999999</v>
      </c>
      <c r="C133" s="19" t="s">
        <v>41</v>
      </c>
      <c r="D133" s="19">
        <v>88900</v>
      </c>
      <c r="E133" s="19">
        <v>36</v>
      </c>
      <c r="F133" s="19">
        <v>9</v>
      </c>
      <c r="G133" s="19">
        <v>0</v>
      </c>
    </row>
    <row r="134" spans="1:7" x14ac:dyDescent="0.2">
      <c r="A134" s="19">
        <v>9600</v>
      </c>
      <c r="B134" s="19">
        <v>0.14649999999999999</v>
      </c>
      <c r="C134" s="19" t="s">
        <v>39</v>
      </c>
      <c r="D134" s="19">
        <v>60000</v>
      </c>
      <c r="E134" s="19">
        <v>36</v>
      </c>
      <c r="F134" s="19">
        <v>0.5</v>
      </c>
      <c r="G134" s="19">
        <v>0</v>
      </c>
    </row>
    <row r="135" spans="1:7" x14ac:dyDescent="0.2">
      <c r="A135" s="19">
        <v>4000</v>
      </c>
      <c r="B135" s="19">
        <v>0.14269999999999999</v>
      </c>
      <c r="C135" s="19" t="s">
        <v>41</v>
      </c>
      <c r="D135" s="19">
        <v>75000</v>
      </c>
      <c r="E135" s="19">
        <v>36</v>
      </c>
      <c r="F135" s="19">
        <v>5</v>
      </c>
      <c r="G135" s="19">
        <v>0</v>
      </c>
    </row>
    <row r="136" spans="1:7" x14ac:dyDescent="0.2">
      <c r="A136" s="19">
        <v>10000</v>
      </c>
      <c r="B136" s="19">
        <v>0.14269999999999999</v>
      </c>
      <c r="C136" s="19" t="s">
        <v>39</v>
      </c>
      <c r="D136" s="19">
        <v>40992</v>
      </c>
      <c r="E136" s="19">
        <v>36</v>
      </c>
      <c r="F136" s="19">
        <v>0.5</v>
      </c>
      <c r="G136" s="19">
        <v>0</v>
      </c>
    </row>
    <row r="137" spans="1:7" x14ac:dyDescent="0.2">
      <c r="A137" s="19">
        <v>35000</v>
      </c>
      <c r="B137" s="19">
        <v>7.9000000000000001E-2</v>
      </c>
      <c r="C137" s="19" t="s">
        <v>41</v>
      </c>
      <c r="D137" s="19">
        <v>95000</v>
      </c>
      <c r="E137" s="19">
        <v>36</v>
      </c>
      <c r="F137" s="19">
        <v>10</v>
      </c>
      <c r="G137" s="19">
        <v>0</v>
      </c>
    </row>
    <row r="138" spans="1:7" x14ac:dyDescent="0.2">
      <c r="A138" s="19">
        <v>8500</v>
      </c>
      <c r="B138" s="19">
        <v>6.0299999999999999E-2</v>
      </c>
      <c r="C138" s="19" t="s">
        <v>41</v>
      </c>
      <c r="D138" s="19">
        <v>80000</v>
      </c>
      <c r="E138" s="19">
        <v>36</v>
      </c>
      <c r="F138" s="19">
        <v>10</v>
      </c>
      <c r="G138" s="19">
        <v>0</v>
      </c>
    </row>
    <row r="139" spans="1:7" x14ac:dyDescent="0.2">
      <c r="A139" s="19">
        <v>3500</v>
      </c>
      <c r="B139" s="19">
        <v>0.16289999999999999</v>
      </c>
      <c r="C139" s="19" t="s">
        <v>41</v>
      </c>
      <c r="D139" s="19">
        <v>50000</v>
      </c>
      <c r="E139" s="19">
        <v>36</v>
      </c>
      <c r="F139" s="19">
        <v>3</v>
      </c>
      <c r="G139" s="19">
        <v>1</v>
      </c>
    </row>
    <row r="140" spans="1:7" x14ac:dyDescent="0.2">
      <c r="A140" s="19">
        <v>5400</v>
      </c>
      <c r="B140" s="19">
        <v>0.1242</v>
      </c>
      <c r="C140" s="19" t="s">
        <v>41</v>
      </c>
      <c r="D140" s="19">
        <v>40000</v>
      </c>
      <c r="E140" s="19">
        <v>36</v>
      </c>
      <c r="F140" s="19">
        <v>6</v>
      </c>
      <c r="G140" s="19">
        <v>0</v>
      </c>
    </row>
    <row r="141" spans="1:7" x14ac:dyDescent="0.2">
      <c r="A141" s="19">
        <v>5000</v>
      </c>
      <c r="B141" s="19">
        <v>6.6199999999999995E-2</v>
      </c>
      <c r="C141" s="19" t="s">
        <v>39</v>
      </c>
      <c r="D141" s="19">
        <v>24960</v>
      </c>
      <c r="E141" s="19">
        <v>36</v>
      </c>
      <c r="F141" s="19">
        <v>3</v>
      </c>
      <c r="G141" s="19">
        <v>0</v>
      </c>
    </row>
    <row r="142" spans="1:7" x14ac:dyDescent="0.2">
      <c r="A142" s="19">
        <v>6000</v>
      </c>
      <c r="B142" s="19">
        <v>8.8999999999999996E-2</v>
      </c>
      <c r="C142" s="19" t="s">
        <v>39</v>
      </c>
      <c r="D142" s="19">
        <v>110000</v>
      </c>
      <c r="E142" s="19">
        <v>36</v>
      </c>
      <c r="F142" s="19">
        <v>5</v>
      </c>
      <c r="G142" s="19">
        <v>0</v>
      </c>
    </row>
    <row r="143" spans="1:7" x14ac:dyDescent="0.2">
      <c r="A143" s="19">
        <v>5000</v>
      </c>
      <c r="B143" s="19">
        <v>6.0299999999999999E-2</v>
      </c>
      <c r="C143" s="19" t="s">
        <v>39</v>
      </c>
      <c r="D143" s="19">
        <v>120000</v>
      </c>
      <c r="E143" s="19">
        <v>36</v>
      </c>
      <c r="F143" s="19">
        <v>2</v>
      </c>
      <c r="G143" s="19">
        <v>0</v>
      </c>
    </row>
    <row r="144" spans="1:7" x14ac:dyDescent="0.2">
      <c r="A144" s="19">
        <v>3500</v>
      </c>
      <c r="B144" s="19">
        <v>6.0299999999999999E-2</v>
      </c>
      <c r="C144" s="19" t="s">
        <v>41</v>
      </c>
      <c r="D144" s="19">
        <v>75000</v>
      </c>
      <c r="E144" s="19">
        <v>36</v>
      </c>
      <c r="F144" s="19">
        <v>6</v>
      </c>
      <c r="G144" s="19">
        <v>0</v>
      </c>
    </row>
    <row r="145" spans="1:7" x14ac:dyDescent="0.2">
      <c r="A145" s="19">
        <v>6800</v>
      </c>
      <c r="B145" s="19">
        <v>0.1065</v>
      </c>
      <c r="C145" s="19" t="s">
        <v>41</v>
      </c>
      <c r="D145" s="19">
        <v>122400</v>
      </c>
      <c r="E145" s="19">
        <v>36</v>
      </c>
      <c r="F145" s="19">
        <v>5</v>
      </c>
      <c r="G145" s="19">
        <v>0</v>
      </c>
    </row>
    <row r="146" spans="1:7" x14ac:dyDescent="0.2">
      <c r="A146" s="19">
        <v>8400</v>
      </c>
      <c r="B146" s="19">
        <v>0.15959999999999999</v>
      </c>
      <c r="C146" s="19" t="s">
        <v>41</v>
      </c>
      <c r="D146" s="19">
        <v>35004</v>
      </c>
      <c r="E146" s="19">
        <v>60</v>
      </c>
      <c r="F146" s="19">
        <v>4</v>
      </c>
      <c r="G146" s="19">
        <v>0</v>
      </c>
    </row>
    <row r="147" spans="1:7" x14ac:dyDescent="0.2">
      <c r="A147" s="19">
        <v>6250</v>
      </c>
      <c r="B147" s="19">
        <v>0.17269999999999999</v>
      </c>
      <c r="C147" s="19" t="s">
        <v>41</v>
      </c>
      <c r="D147" s="19">
        <v>28000</v>
      </c>
      <c r="E147" s="19">
        <v>36</v>
      </c>
      <c r="F147" s="19">
        <v>4</v>
      </c>
      <c r="G147" s="19">
        <v>1</v>
      </c>
    </row>
    <row r="148" spans="1:7" x14ac:dyDescent="0.2">
      <c r="A148" s="19">
        <v>20000</v>
      </c>
      <c r="B148" s="19">
        <v>0.20300000000000001</v>
      </c>
      <c r="C148" s="19" t="s">
        <v>41</v>
      </c>
      <c r="D148" s="19">
        <v>80000</v>
      </c>
      <c r="E148" s="19">
        <v>60</v>
      </c>
      <c r="F148" s="19">
        <v>5</v>
      </c>
      <c r="G148" s="19">
        <v>1</v>
      </c>
    </row>
    <row r="149" spans="1:7" x14ac:dyDescent="0.2">
      <c r="A149" s="19">
        <v>16000</v>
      </c>
      <c r="B149" s="19">
        <v>0.1527</v>
      </c>
      <c r="C149" s="19" t="s">
        <v>39</v>
      </c>
      <c r="D149" s="19">
        <v>51000</v>
      </c>
      <c r="E149" s="19">
        <v>60</v>
      </c>
      <c r="F149" s="19">
        <v>3</v>
      </c>
      <c r="G149" s="19">
        <v>0</v>
      </c>
    </row>
    <row r="150" spans="1:7" x14ac:dyDescent="0.2">
      <c r="A150" s="19">
        <v>10000</v>
      </c>
      <c r="B150" s="19">
        <v>0.1527</v>
      </c>
      <c r="C150" s="19" t="s">
        <v>39</v>
      </c>
      <c r="D150" s="19">
        <v>30000</v>
      </c>
      <c r="E150" s="19">
        <v>36</v>
      </c>
      <c r="F150" s="19">
        <v>0.5</v>
      </c>
      <c r="G150" s="19">
        <v>1</v>
      </c>
    </row>
    <row r="151" spans="1:7" x14ac:dyDescent="0.2">
      <c r="A151" s="19">
        <v>3000</v>
      </c>
      <c r="B151" s="19">
        <v>0.13489999999999999</v>
      </c>
      <c r="C151" s="19" t="s">
        <v>40</v>
      </c>
      <c r="D151" s="19">
        <v>28080</v>
      </c>
      <c r="E151" s="19">
        <v>60</v>
      </c>
      <c r="F151" s="19">
        <v>3</v>
      </c>
      <c r="G151" s="19">
        <v>0</v>
      </c>
    </row>
    <row r="152" spans="1:7" x14ac:dyDescent="0.2">
      <c r="A152" s="19">
        <v>24000</v>
      </c>
      <c r="B152" s="19">
        <v>0.1991</v>
      </c>
      <c r="C152" s="19" t="s">
        <v>41</v>
      </c>
      <c r="D152" s="19">
        <v>62000</v>
      </c>
      <c r="E152" s="19">
        <v>60</v>
      </c>
      <c r="F152" s="19">
        <v>10</v>
      </c>
      <c r="G152" s="19">
        <v>0</v>
      </c>
    </row>
    <row r="153" spans="1:7" x14ac:dyDescent="0.2">
      <c r="A153" s="19">
        <v>20000</v>
      </c>
      <c r="B153" s="19">
        <v>0.14269999999999999</v>
      </c>
      <c r="C153" s="19" t="s">
        <v>41</v>
      </c>
      <c r="D153" s="19">
        <v>234000</v>
      </c>
      <c r="E153" s="19">
        <v>36</v>
      </c>
      <c r="F153" s="19">
        <v>3</v>
      </c>
      <c r="G153" s="19">
        <v>0</v>
      </c>
    </row>
    <row r="154" spans="1:7" x14ac:dyDescent="0.2">
      <c r="A154" s="19">
        <v>3000</v>
      </c>
      <c r="B154" s="19">
        <v>8.8999999999999996E-2</v>
      </c>
      <c r="C154" s="19" t="s">
        <v>41</v>
      </c>
      <c r="D154" s="19">
        <v>60000</v>
      </c>
      <c r="E154" s="19">
        <v>36</v>
      </c>
      <c r="F154" s="19">
        <v>10</v>
      </c>
      <c r="G154" s="19">
        <v>0</v>
      </c>
    </row>
    <row r="155" spans="1:7" x14ac:dyDescent="0.2">
      <c r="A155" s="19">
        <v>10000</v>
      </c>
      <c r="B155" s="19">
        <v>6.0299999999999999E-2</v>
      </c>
      <c r="C155" s="19" t="s">
        <v>41</v>
      </c>
      <c r="D155" s="19">
        <v>40000</v>
      </c>
      <c r="E155" s="19">
        <v>36</v>
      </c>
      <c r="F155" s="19">
        <v>2</v>
      </c>
      <c r="G155" s="19">
        <v>0</v>
      </c>
    </row>
    <row r="156" spans="1:7" x14ac:dyDescent="0.2">
      <c r="A156" s="19">
        <v>20000</v>
      </c>
      <c r="B156" s="19">
        <v>0.1171</v>
      </c>
      <c r="C156" s="19" t="s">
        <v>39</v>
      </c>
      <c r="D156" s="19">
        <v>70000</v>
      </c>
      <c r="E156" s="19">
        <v>36</v>
      </c>
      <c r="F156" s="19">
        <v>1</v>
      </c>
      <c r="G156" s="19">
        <v>0</v>
      </c>
    </row>
    <row r="157" spans="1:7" x14ac:dyDescent="0.2">
      <c r="A157" s="19">
        <v>10800</v>
      </c>
      <c r="B157" s="19">
        <v>0.1242</v>
      </c>
      <c r="C157" s="19" t="s">
        <v>41</v>
      </c>
      <c r="D157" s="19">
        <v>86000</v>
      </c>
      <c r="E157" s="19">
        <v>36</v>
      </c>
      <c r="F157" s="19">
        <v>4</v>
      </c>
      <c r="G157" s="19">
        <v>0</v>
      </c>
    </row>
    <row r="158" spans="1:7" x14ac:dyDescent="0.2">
      <c r="A158" s="19">
        <v>32875</v>
      </c>
      <c r="B158" s="19">
        <v>0.19420000000000001</v>
      </c>
      <c r="C158" s="19" t="s">
        <v>41</v>
      </c>
      <c r="D158" s="19">
        <v>87600</v>
      </c>
      <c r="E158" s="19">
        <v>60</v>
      </c>
      <c r="F158" s="19">
        <v>10</v>
      </c>
      <c r="G158" s="19">
        <v>0</v>
      </c>
    </row>
    <row r="159" spans="1:7" x14ac:dyDescent="0.2">
      <c r="A159" s="19">
        <v>12000</v>
      </c>
      <c r="B159" s="19">
        <v>0.13489999999999999</v>
      </c>
      <c r="C159" s="19" t="s">
        <v>39</v>
      </c>
      <c r="D159" s="20">
        <v>100000</v>
      </c>
      <c r="E159" s="19">
        <v>60</v>
      </c>
      <c r="F159" s="19">
        <v>0.5</v>
      </c>
      <c r="G159" s="19">
        <v>1</v>
      </c>
    </row>
    <row r="160" spans="1:7" x14ac:dyDescent="0.2">
      <c r="A160" s="19">
        <v>7750</v>
      </c>
      <c r="B160" s="19">
        <v>0.12690000000000001</v>
      </c>
      <c r="C160" s="19" t="s">
        <v>41</v>
      </c>
      <c r="D160" s="19">
        <v>29000</v>
      </c>
      <c r="E160" s="19">
        <v>36</v>
      </c>
      <c r="F160" s="19">
        <v>8</v>
      </c>
      <c r="G160" s="19">
        <v>0</v>
      </c>
    </row>
    <row r="161" spans="1:7" x14ac:dyDescent="0.2">
      <c r="A161" s="19">
        <v>6000</v>
      </c>
      <c r="B161" s="19">
        <v>0.14269999999999999</v>
      </c>
      <c r="C161" s="19" t="s">
        <v>41</v>
      </c>
      <c r="D161" s="19">
        <v>180000</v>
      </c>
      <c r="E161" s="19">
        <v>36</v>
      </c>
      <c r="F161" s="19">
        <v>5</v>
      </c>
      <c r="G161" s="19">
        <v>0</v>
      </c>
    </row>
    <row r="162" spans="1:7" x14ac:dyDescent="0.2">
      <c r="A162" s="19">
        <v>8000</v>
      </c>
      <c r="B162" s="19">
        <v>0.14269999999999999</v>
      </c>
      <c r="C162" s="19" t="s">
        <v>41</v>
      </c>
      <c r="D162" s="19">
        <v>110000</v>
      </c>
      <c r="E162" s="19">
        <v>36</v>
      </c>
      <c r="F162" s="19">
        <v>10</v>
      </c>
      <c r="G162" s="19">
        <v>0</v>
      </c>
    </row>
    <row r="163" spans="1:7" x14ac:dyDescent="0.2">
      <c r="A163" s="19">
        <v>22575</v>
      </c>
      <c r="B163" s="19">
        <v>0.2089</v>
      </c>
      <c r="C163" s="19" t="s">
        <v>41</v>
      </c>
      <c r="D163" s="19">
        <v>84000</v>
      </c>
      <c r="E163" s="19">
        <v>60</v>
      </c>
      <c r="F163" s="19">
        <v>0.5</v>
      </c>
      <c r="G163" s="19">
        <v>1</v>
      </c>
    </row>
    <row r="164" spans="1:7" x14ac:dyDescent="0.2">
      <c r="A164" s="19">
        <v>17000</v>
      </c>
      <c r="B164" s="19">
        <v>0.18640000000000001</v>
      </c>
      <c r="C164" s="19" t="s">
        <v>40</v>
      </c>
      <c r="D164" s="19">
        <v>70000</v>
      </c>
      <c r="E164" s="19">
        <v>60</v>
      </c>
      <c r="F164" s="19">
        <v>10</v>
      </c>
      <c r="G164" s="19">
        <v>0</v>
      </c>
    </row>
    <row r="165" spans="1:7" x14ac:dyDescent="0.2">
      <c r="A165" s="19">
        <v>21600</v>
      </c>
      <c r="B165" s="19">
        <v>0.1527</v>
      </c>
      <c r="C165" s="19" t="s">
        <v>41</v>
      </c>
      <c r="D165" s="19">
        <v>96000</v>
      </c>
      <c r="E165" s="19">
        <v>36</v>
      </c>
      <c r="F165" s="19">
        <v>4</v>
      </c>
      <c r="G165" s="19">
        <v>1</v>
      </c>
    </row>
    <row r="166" spans="1:7" x14ac:dyDescent="0.2">
      <c r="A166" s="19">
        <v>9250</v>
      </c>
      <c r="B166" s="19">
        <v>7.9000000000000001E-2</v>
      </c>
      <c r="C166" s="19" t="s">
        <v>41</v>
      </c>
      <c r="D166" s="19">
        <v>49200</v>
      </c>
      <c r="E166" s="19">
        <v>36</v>
      </c>
      <c r="F166" s="19">
        <v>10</v>
      </c>
      <c r="G166" s="19">
        <v>0</v>
      </c>
    </row>
    <row r="167" spans="1:7" x14ac:dyDescent="0.2">
      <c r="A167" s="19">
        <v>5000</v>
      </c>
      <c r="B167" s="19">
        <v>7.9000000000000001E-2</v>
      </c>
      <c r="C167" s="19" t="s">
        <v>39</v>
      </c>
      <c r="D167" s="19">
        <v>76000</v>
      </c>
      <c r="E167" s="19">
        <v>36</v>
      </c>
      <c r="F167" s="19">
        <v>1</v>
      </c>
      <c r="G167" s="19">
        <v>0</v>
      </c>
    </row>
    <row r="168" spans="1:7" x14ac:dyDescent="0.2">
      <c r="A168" s="19">
        <v>12000</v>
      </c>
      <c r="B168" s="19">
        <v>0.1242</v>
      </c>
      <c r="C168" s="19" t="s">
        <v>39</v>
      </c>
      <c r="D168" s="19">
        <v>33000</v>
      </c>
      <c r="E168" s="19">
        <v>60</v>
      </c>
      <c r="F168" s="19">
        <v>5</v>
      </c>
      <c r="G168" s="19">
        <v>0</v>
      </c>
    </row>
    <row r="169" spans="1:7" x14ac:dyDescent="0.2">
      <c r="A169" s="19">
        <v>25000</v>
      </c>
      <c r="B169" s="19">
        <v>0.1825</v>
      </c>
      <c r="C169" s="19" t="s">
        <v>41</v>
      </c>
      <c r="D169" s="19">
        <v>80000</v>
      </c>
      <c r="E169" s="19">
        <v>60</v>
      </c>
      <c r="F169" s="19">
        <v>6</v>
      </c>
      <c r="G169" s="19">
        <v>0</v>
      </c>
    </row>
    <row r="170" spans="1:7" x14ac:dyDescent="0.2">
      <c r="A170" s="19">
        <v>21250</v>
      </c>
      <c r="B170" s="19">
        <v>0.17269999999999999</v>
      </c>
      <c r="C170" s="19" t="s">
        <v>41</v>
      </c>
      <c r="D170" s="19">
        <v>150000</v>
      </c>
      <c r="E170" s="19">
        <v>60</v>
      </c>
      <c r="F170" s="19">
        <v>7</v>
      </c>
      <c r="G170" s="19">
        <v>0</v>
      </c>
    </row>
    <row r="171" spans="1:7" x14ac:dyDescent="0.2">
      <c r="A171" s="19">
        <v>14000</v>
      </c>
      <c r="B171" s="19">
        <v>0.1242</v>
      </c>
      <c r="C171" s="19" t="s">
        <v>41</v>
      </c>
      <c r="D171" s="19">
        <v>210000</v>
      </c>
      <c r="E171" s="19">
        <v>36</v>
      </c>
      <c r="F171" s="19">
        <v>2</v>
      </c>
      <c r="G171" s="19">
        <v>0</v>
      </c>
    </row>
    <row r="172" spans="1:7" x14ac:dyDescent="0.2">
      <c r="A172" s="19">
        <v>10000</v>
      </c>
      <c r="B172" s="19">
        <v>8.8999999999999996E-2</v>
      </c>
      <c r="C172" s="19" t="s">
        <v>41</v>
      </c>
      <c r="D172" s="19">
        <v>60000</v>
      </c>
      <c r="E172" s="19">
        <v>36</v>
      </c>
      <c r="F172" s="19">
        <v>10</v>
      </c>
      <c r="G172" s="19">
        <v>0</v>
      </c>
    </row>
    <row r="173" spans="1:7" x14ac:dyDescent="0.2">
      <c r="A173" s="19">
        <v>10625</v>
      </c>
      <c r="B173" s="19">
        <v>6.0299999999999999E-2</v>
      </c>
      <c r="C173" s="19" t="s">
        <v>39</v>
      </c>
      <c r="D173" s="19">
        <v>24000</v>
      </c>
      <c r="E173" s="19">
        <v>36</v>
      </c>
      <c r="F173" s="19">
        <v>2</v>
      </c>
      <c r="G173" s="19">
        <v>0</v>
      </c>
    </row>
    <row r="174" spans="1:7" x14ac:dyDescent="0.2">
      <c r="A174" s="19">
        <v>10200</v>
      </c>
      <c r="B174" s="19">
        <v>0.17269999999999999</v>
      </c>
      <c r="C174" s="19" t="s">
        <v>41</v>
      </c>
      <c r="D174" s="19">
        <v>40000</v>
      </c>
      <c r="E174" s="19">
        <v>36</v>
      </c>
      <c r="F174" s="19">
        <v>0.5</v>
      </c>
      <c r="G174" s="19">
        <v>0</v>
      </c>
    </row>
    <row r="175" spans="1:7" x14ac:dyDescent="0.2">
      <c r="A175" s="19">
        <v>25500</v>
      </c>
      <c r="B175" s="19">
        <v>0.14649999999999999</v>
      </c>
      <c r="C175" s="19" t="s">
        <v>41</v>
      </c>
      <c r="D175" s="19">
        <v>70000</v>
      </c>
      <c r="E175" s="19">
        <v>60</v>
      </c>
      <c r="F175" s="19">
        <v>6</v>
      </c>
      <c r="G175" s="19">
        <v>1</v>
      </c>
    </row>
    <row r="176" spans="1:7" x14ac:dyDescent="0.2">
      <c r="A176" s="19">
        <v>14000</v>
      </c>
      <c r="B176" s="19">
        <v>6.0299999999999999E-2</v>
      </c>
      <c r="C176" s="19" t="s">
        <v>41</v>
      </c>
      <c r="D176" s="19">
        <v>92000</v>
      </c>
      <c r="E176" s="19">
        <v>36</v>
      </c>
      <c r="F176" s="19">
        <v>4</v>
      </c>
      <c r="G176" s="19">
        <v>0</v>
      </c>
    </row>
    <row r="177" spans="1:7" x14ac:dyDescent="0.2">
      <c r="A177" s="19">
        <v>6000</v>
      </c>
      <c r="B177" s="19">
        <v>0.1242</v>
      </c>
      <c r="C177" s="19" t="s">
        <v>39</v>
      </c>
      <c r="D177" s="19">
        <v>21000</v>
      </c>
      <c r="E177" s="19">
        <v>36</v>
      </c>
      <c r="F177" s="19">
        <v>7</v>
      </c>
      <c r="G177" s="19">
        <v>0</v>
      </c>
    </row>
    <row r="178" spans="1:7" x14ac:dyDescent="0.2">
      <c r="A178" s="19">
        <v>35000</v>
      </c>
      <c r="B178" s="19">
        <v>0.1242</v>
      </c>
      <c r="C178" s="19" t="s">
        <v>39</v>
      </c>
      <c r="D178" s="19">
        <v>80000</v>
      </c>
      <c r="E178" s="19">
        <v>60</v>
      </c>
      <c r="F178" s="19">
        <v>9</v>
      </c>
      <c r="G178" s="19">
        <v>0</v>
      </c>
    </row>
    <row r="179" spans="1:7" x14ac:dyDescent="0.2">
      <c r="A179" s="19">
        <v>3600</v>
      </c>
      <c r="B179" s="19">
        <v>7.51E-2</v>
      </c>
      <c r="C179" s="19" t="s">
        <v>39</v>
      </c>
      <c r="D179" s="19">
        <v>31800</v>
      </c>
      <c r="E179" s="19">
        <v>36</v>
      </c>
      <c r="F179" s="19">
        <v>2</v>
      </c>
      <c r="G179" s="19">
        <v>0</v>
      </c>
    </row>
    <row r="180" spans="1:7" x14ac:dyDescent="0.2">
      <c r="A180" s="19">
        <v>16000</v>
      </c>
      <c r="B180" s="19">
        <v>0.14649999999999999</v>
      </c>
      <c r="C180" s="19" t="s">
        <v>41</v>
      </c>
      <c r="D180" s="20">
        <v>200000</v>
      </c>
      <c r="E180" s="19">
        <v>36</v>
      </c>
      <c r="F180" s="19">
        <v>5</v>
      </c>
      <c r="G180" s="19">
        <v>0</v>
      </c>
    </row>
    <row r="181" spans="1:7" x14ac:dyDescent="0.2">
      <c r="A181" s="19">
        <v>24000</v>
      </c>
      <c r="B181" s="19">
        <v>0.17580000000000001</v>
      </c>
      <c r="C181" s="19" t="s">
        <v>41</v>
      </c>
      <c r="D181" s="19">
        <v>110000</v>
      </c>
      <c r="E181" s="19">
        <v>60</v>
      </c>
      <c r="F181" s="19">
        <v>10</v>
      </c>
      <c r="G181" s="19">
        <v>1</v>
      </c>
    </row>
    <row r="182" spans="1:7" x14ac:dyDescent="0.2">
      <c r="A182" s="19">
        <v>15000</v>
      </c>
      <c r="B182" s="19">
        <v>0.1242</v>
      </c>
      <c r="C182" s="19" t="s">
        <v>39</v>
      </c>
      <c r="D182" s="19">
        <v>72000</v>
      </c>
      <c r="E182" s="19">
        <v>36</v>
      </c>
      <c r="F182" s="19">
        <v>7</v>
      </c>
      <c r="G182" s="19">
        <v>0</v>
      </c>
    </row>
    <row r="183" spans="1:7" x14ac:dyDescent="0.2">
      <c r="A183" s="19">
        <v>8250</v>
      </c>
      <c r="B183" s="19">
        <v>7.51E-2</v>
      </c>
      <c r="C183" s="19" t="s">
        <v>39</v>
      </c>
      <c r="D183" s="19">
        <v>48000</v>
      </c>
      <c r="E183" s="19">
        <v>36</v>
      </c>
      <c r="F183" s="19">
        <v>7</v>
      </c>
      <c r="G183" s="19">
        <v>0</v>
      </c>
    </row>
    <row r="184" spans="1:7" x14ac:dyDescent="0.2">
      <c r="A184" s="19">
        <v>8875</v>
      </c>
      <c r="B184" s="19">
        <v>0.1065</v>
      </c>
      <c r="C184" s="19" t="s">
        <v>41</v>
      </c>
      <c r="D184" s="19">
        <v>40000</v>
      </c>
      <c r="E184" s="19">
        <v>36</v>
      </c>
      <c r="F184" s="19">
        <v>6</v>
      </c>
      <c r="G184" s="19">
        <v>1</v>
      </c>
    </row>
    <row r="185" spans="1:7" x14ac:dyDescent="0.2">
      <c r="A185" s="19">
        <v>15000</v>
      </c>
      <c r="B185" s="19">
        <v>6.0299999999999999E-2</v>
      </c>
      <c r="C185" s="19" t="s">
        <v>41</v>
      </c>
      <c r="D185" s="19">
        <v>43000</v>
      </c>
      <c r="E185" s="19">
        <v>36</v>
      </c>
      <c r="F185" s="19">
        <v>6</v>
      </c>
      <c r="G185" s="19">
        <v>0</v>
      </c>
    </row>
    <row r="186" spans="1:7" x14ac:dyDescent="0.2">
      <c r="A186" s="19">
        <v>18000</v>
      </c>
      <c r="B186" s="19">
        <v>0.15959999999999999</v>
      </c>
      <c r="C186" s="19" t="s">
        <v>39</v>
      </c>
      <c r="D186" s="19">
        <v>59000</v>
      </c>
      <c r="E186" s="19">
        <v>60</v>
      </c>
      <c r="F186" s="19">
        <v>6</v>
      </c>
      <c r="G186" s="19">
        <v>1</v>
      </c>
    </row>
    <row r="187" spans="1:7" x14ac:dyDescent="0.2">
      <c r="A187" s="19">
        <v>24400</v>
      </c>
      <c r="B187" s="19">
        <v>8.8999999999999996E-2</v>
      </c>
      <c r="C187" s="19" t="s">
        <v>41</v>
      </c>
      <c r="D187" s="19">
        <v>90000</v>
      </c>
      <c r="E187" s="19">
        <v>36</v>
      </c>
      <c r="F187" s="19">
        <v>6</v>
      </c>
      <c r="G187" s="19">
        <v>0</v>
      </c>
    </row>
    <row r="188" spans="1:7" x14ac:dyDescent="0.2">
      <c r="A188" s="19">
        <v>12000</v>
      </c>
      <c r="B188" s="19">
        <v>7.9000000000000001E-2</v>
      </c>
      <c r="C188" s="19" t="s">
        <v>41</v>
      </c>
      <c r="D188" s="19">
        <v>50400</v>
      </c>
      <c r="E188" s="19">
        <v>36</v>
      </c>
      <c r="F188" s="19">
        <v>0.5</v>
      </c>
      <c r="G188" s="19">
        <v>0</v>
      </c>
    </row>
    <row r="189" spans="1:7" x14ac:dyDescent="0.2">
      <c r="A189" s="19">
        <v>20000</v>
      </c>
      <c r="B189" s="19">
        <v>0.14649999999999999</v>
      </c>
      <c r="C189" s="19" t="s">
        <v>39</v>
      </c>
      <c r="D189" s="19">
        <v>110000</v>
      </c>
      <c r="E189" s="19">
        <v>60</v>
      </c>
      <c r="F189" s="19">
        <v>3</v>
      </c>
      <c r="G189" s="19">
        <v>1</v>
      </c>
    </row>
    <row r="190" spans="1:7" x14ac:dyDescent="0.2">
      <c r="A190" s="19">
        <v>1500</v>
      </c>
      <c r="B190" s="19">
        <v>0.18640000000000001</v>
      </c>
      <c r="C190" s="19" t="s">
        <v>39</v>
      </c>
      <c r="D190" s="19">
        <v>18000</v>
      </c>
      <c r="E190" s="19">
        <v>36</v>
      </c>
      <c r="F190" s="19">
        <v>0.5</v>
      </c>
      <c r="G190" s="19">
        <v>0</v>
      </c>
    </row>
    <row r="191" spans="1:7" x14ac:dyDescent="0.2">
      <c r="A191" s="19">
        <v>23000</v>
      </c>
      <c r="B191" s="19">
        <v>0.1065</v>
      </c>
      <c r="C191" s="19" t="s">
        <v>41</v>
      </c>
      <c r="D191" s="19">
        <v>69500</v>
      </c>
      <c r="E191" s="19">
        <v>60</v>
      </c>
      <c r="F191" s="19">
        <v>1</v>
      </c>
      <c r="G191" s="19">
        <v>0</v>
      </c>
    </row>
    <row r="192" spans="1:7" x14ac:dyDescent="0.2">
      <c r="A192" s="19">
        <v>4925</v>
      </c>
      <c r="B192" s="19">
        <v>0.1171</v>
      </c>
      <c r="C192" s="19" t="s">
        <v>40</v>
      </c>
      <c r="D192" s="19">
        <v>46000</v>
      </c>
      <c r="E192" s="19">
        <v>36</v>
      </c>
      <c r="F192" s="19">
        <v>9</v>
      </c>
      <c r="G192" s="19">
        <v>0</v>
      </c>
    </row>
    <row r="193" spans="1:7" x14ac:dyDescent="0.2">
      <c r="A193" s="19">
        <v>7000</v>
      </c>
      <c r="B193" s="19">
        <v>6.0299999999999999E-2</v>
      </c>
      <c r="C193" s="19" t="s">
        <v>41</v>
      </c>
      <c r="D193" s="19">
        <v>80000</v>
      </c>
      <c r="E193" s="19">
        <v>36</v>
      </c>
      <c r="F193" s="19">
        <v>10</v>
      </c>
      <c r="G193" s="19">
        <v>0</v>
      </c>
    </row>
    <row r="194" spans="1:7" x14ac:dyDescent="0.2">
      <c r="A194" s="19">
        <v>18750</v>
      </c>
      <c r="B194" s="19">
        <v>0.16769999999999999</v>
      </c>
      <c r="C194" s="19" t="s">
        <v>40</v>
      </c>
      <c r="D194" s="19">
        <v>37500</v>
      </c>
      <c r="E194" s="19">
        <v>60</v>
      </c>
      <c r="F194" s="19">
        <v>10</v>
      </c>
      <c r="G194" s="19">
        <v>0</v>
      </c>
    </row>
    <row r="195" spans="1:7" x14ac:dyDescent="0.2">
      <c r="A195" s="19">
        <v>3600</v>
      </c>
      <c r="B195" s="19">
        <v>0.1242</v>
      </c>
      <c r="C195" s="19" t="s">
        <v>39</v>
      </c>
      <c r="D195" s="19">
        <v>54000</v>
      </c>
      <c r="E195" s="19">
        <v>36</v>
      </c>
      <c r="F195" s="19">
        <v>0.5</v>
      </c>
      <c r="G195" s="19">
        <v>0</v>
      </c>
    </row>
    <row r="196" spans="1:7" x14ac:dyDescent="0.2">
      <c r="A196" s="19">
        <v>3800</v>
      </c>
      <c r="B196" s="19">
        <v>6.6199999999999995E-2</v>
      </c>
      <c r="C196" s="19" t="s">
        <v>40</v>
      </c>
      <c r="D196" s="19">
        <v>79200</v>
      </c>
      <c r="E196" s="19">
        <v>36</v>
      </c>
      <c r="F196" s="19">
        <v>10</v>
      </c>
      <c r="G196" s="19">
        <v>0</v>
      </c>
    </row>
    <row r="197" spans="1:7" x14ac:dyDescent="0.2">
      <c r="A197" s="19">
        <v>12000</v>
      </c>
      <c r="B197" s="19">
        <v>0.1991</v>
      </c>
      <c r="C197" s="19" t="s">
        <v>41</v>
      </c>
      <c r="D197" s="19">
        <v>65000</v>
      </c>
      <c r="E197" s="19">
        <v>60</v>
      </c>
      <c r="F197" s="19">
        <v>2</v>
      </c>
      <c r="G197" s="19">
        <v>1</v>
      </c>
    </row>
    <row r="198" spans="1:7" x14ac:dyDescent="0.2">
      <c r="A198" s="19">
        <v>10000</v>
      </c>
      <c r="B198" s="19">
        <v>7.9000000000000001E-2</v>
      </c>
      <c r="C198" s="19" t="s">
        <v>41</v>
      </c>
      <c r="D198" s="19">
        <v>54000</v>
      </c>
      <c r="E198" s="19">
        <v>36</v>
      </c>
      <c r="F198" s="19">
        <v>10</v>
      </c>
      <c r="G198" s="19">
        <v>0</v>
      </c>
    </row>
    <row r="199" spans="1:7" x14ac:dyDescent="0.2">
      <c r="A199" s="19">
        <v>3000</v>
      </c>
      <c r="B199" s="19">
        <v>6.6199999999999995E-2</v>
      </c>
      <c r="C199" s="19" t="s">
        <v>41</v>
      </c>
      <c r="D199" s="19">
        <v>45000</v>
      </c>
      <c r="E199" s="19">
        <v>36</v>
      </c>
      <c r="F199" s="19">
        <v>2</v>
      </c>
      <c r="G199" s="19">
        <v>0</v>
      </c>
    </row>
    <row r="200" spans="1:7" x14ac:dyDescent="0.2">
      <c r="A200" s="19">
        <v>7000</v>
      </c>
      <c r="B200" s="19">
        <v>7.9000000000000001E-2</v>
      </c>
      <c r="C200" s="19" t="s">
        <v>39</v>
      </c>
      <c r="D200" s="19">
        <v>43200</v>
      </c>
      <c r="E200" s="19">
        <v>36</v>
      </c>
      <c r="F200" s="19">
        <v>9</v>
      </c>
      <c r="G200" s="19">
        <v>1</v>
      </c>
    </row>
    <row r="201" spans="1:7" x14ac:dyDescent="0.2">
      <c r="A201" s="19">
        <v>13200</v>
      </c>
      <c r="B201" s="19">
        <v>6.6199999999999995E-2</v>
      </c>
      <c r="C201" s="19" t="s">
        <v>39</v>
      </c>
      <c r="D201" s="19">
        <v>60000</v>
      </c>
      <c r="E201" s="19">
        <v>36</v>
      </c>
      <c r="F201" s="19">
        <v>1</v>
      </c>
      <c r="G201" s="19">
        <v>0</v>
      </c>
    </row>
    <row r="202" spans="1:7" x14ac:dyDescent="0.2">
      <c r="A202" s="19">
        <v>7500</v>
      </c>
      <c r="B202" s="19">
        <v>7.51E-2</v>
      </c>
      <c r="C202" s="19" t="s">
        <v>40</v>
      </c>
      <c r="D202" s="19">
        <v>90000</v>
      </c>
      <c r="E202" s="19">
        <v>36</v>
      </c>
      <c r="F202" s="19">
        <v>1</v>
      </c>
      <c r="G202" s="19">
        <v>0</v>
      </c>
    </row>
    <row r="203" spans="1:7" x14ac:dyDescent="0.2">
      <c r="A203" s="19">
        <v>1925</v>
      </c>
      <c r="B203" s="19">
        <v>6.0299999999999999E-2</v>
      </c>
      <c r="C203" s="19" t="s">
        <v>40</v>
      </c>
      <c r="D203" s="19">
        <v>30000</v>
      </c>
      <c r="E203" s="19">
        <v>36</v>
      </c>
      <c r="F203" s="19">
        <v>3</v>
      </c>
      <c r="G203" s="19">
        <v>0</v>
      </c>
    </row>
    <row r="204" spans="1:7" x14ac:dyDescent="0.2">
      <c r="A204" s="19">
        <v>10000</v>
      </c>
      <c r="B204" s="19">
        <v>0.14649999999999999</v>
      </c>
      <c r="C204" s="19" t="s">
        <v>39</v>
      </c>
      <c r="D204" s="19">
        <v>43000</v>
      </c>
      <c r="E204" s="19">
        <v>36</v>
      </c>
      <c r="F204" s="19">
        <v>4</v>
      </c>
      <c r="G204" s="19">
        <v>0</v>
      </c>
    </row>
    <row r="205" spans="1:7" x14ac:dyDescent="0.2">
      <c r="A205" s="19">
        <v>5000</v>
      </c>
      <c r="B205" s="19">
        <v>0.1527</v>
      </c>
      <c r="C205" s="19" t="s">
        <v>41</v>
      </c>
      <c r="D205" s="19">
        <v>54000</v>
      </c>
      <c r="E205" s="19">
        <v>36</v>
      </c>
      <c r="F205" s="19">
        <v>10</v>
      </c>
      <c r="G205" s="19">
        <v>1</v>
      </c>
    </row>
    <row r="206" spans="1:7" x14ac:dyDescent="0.2">
      <c r="A206" s="19">
        <v>4000</v>
      </c>
      <c r="B206" s="19">
        <v>7.9000000000000001E-2</v>
      </c>
      <c r="C206" s="19" t="s">
        <v>41</v>
      </c>
      <c r="D206" s="19">
        <v>39000</v>
      </c>
      <c r="E206" s="19">
        <v>36</v>
      </c>
      <c r="F206" s="19">
        <v>9</v>
      </c>
      <c r="G206" s="19">
        <v>1</v>
      </c>
    </row>
    <row r="207" spans="1:7" x14ac:dyDescent="0.2">
      <c r="A207" s="19">
        <v>1000</v>
      </c>
      <c r="B207" s="19">
        <v>0.1065</v>
      </c>
      <c r="C207" s="19" t="s">
        <v>39</v>
      </c>
      <c r="D207" s="19">
        <v>20000</v>
      </c>
      <c r="E207" s="19">
        <v>36</v>
      </c>
      <c r="F207" s="19">
        <v>0.5</v>
      </c>
      <c r="G207" s="19">
        <v>0</v>
      </c>
    </row>
    <row r="208" spans="1:7" x14ac:dyDescent="0.2">
      <c r="A208" s="19">
        <v>14000</v>
      </c>
      <c r="B208" s="19">
        <v>0.16769999999999999</v>
      </c>
      <c r="C208" s="19" t="s">
        <v>39</v>
      </c>
      <c r="D208" s="19">
        <v>99000</v>
      </c>
      <c r="E208" s="19">
        <v>60</v>
      </c>
      <c r="F208" s="19">
        <v>3</v>
      </c>
      <c r="G208" s="19">
        <v>0</v>
      </c>
    </row>
    <row r="209" spans="1:7" x14ac:dyDescent="0.2">
      <c r="A209" s="19">
        <v>8000</v>
      </c>
      <c r="B209" s="19">
        <v>0.17269999999999999</v>
      </c>
      <c r="C209" s="19" t="s">
        <v>39</v>
      </c>
      <c r="D209" s="19">
        <v>32000</v>
      </c>
      <c r="E209" s="19">
        <v>36</v>
      </c>
      <c r="F209" s="19">
        <v>6</v>
      </c>
      <c r="G209" s="19">
        <v>0</v>
      </c>
    </row>
    <row r="210" spans="1:7" x14ac:dyDescent="0.2">
      <c r="A210" s="19">
        <v>12000</v>
      </c>
      <c r="B210" s="19">
        <v>0.14269999999999999</v>
      </c>
      <c r="C210" s="19" t="s">
        <v>39</v>
      </c>
      <c r="D210" s="19">
        <v>85000</v>
      </c>
      <c r="E210" s="19">
        <v>60</v>
      </c>
      <c r="F210" s="19">
        <v>10</v>
      </c>
      <c r="G210" s="19">
        <v>1</v>
      </c>
    </row>
    <row r="211" spans="1:7" x14ac:dyDescent="0.2">
      <c r="A211" s="19">
        <v>9750</v>
      </c>
      <c r="B211" s="19">
        <v>0.14649999999999999</v>
      </c>
      <c r="C211" s="19" t="s">
        <v>41</v>
      </c>
      <c r="D211" s="19">
        <v>69950</v>
      </c>
      <c r="E211" s="19">
        <v>36</v>
      </c>
      <c r="F211" s="19">
        <v>10</v>
      </c>
      <c r="G211" s="19">
        <v>0</v>
      </c>
    </row>
    <row r="212" spans="1:7" x14ac:dyDescent="0.2">
      <c r="A212" s="19">
        <v>2700</v>
      </c>
      <c r="B212" s="19">
        <v>7.9000000000000001E-2</v>
      </c>
      <c r="C212" s="19" t="s">
        <v>41</v>
      </c>
      <c r="D212" s="19">
        <v>88000</v>
      </c>
      <c r="E212" s="19">
        <v>36</v>
      </c>
      <c r="F212" s="19">
        <v>3</v>
      </c>
      <c r="G212" s="19">
        <v>1</v>
      </c>
    </row>
    <row r="213" spans="1:7" x14ac:dyDescent="0.2">
      <c r="A213" s="19">
        <v>14000</v>
      </c>
      <c r="B213" s="19">
        <v>0.17269999999999999</v>
      </c>
      <c r="C213" s="19" t="s">
        <v>41</v>
      </c>
      <c r="D213" s="19">
        <v>72000</v>
      </c>
      <c r="E213" s="19">
        <v>60</v>
      </c>
      <c r="F213" s="19">
        <v>9</v>
      </c>
      <c r="G213" s="19">
        <v>0</v>
      </c>
    </row>
    <row r="214" spans="1:7" x14ac:dyDescent="0.2">
      <c r="A214" s="19">
        <v>5375</v>
      </c>
      <c r="B214" s="19">
        <v>0.13489999999999999</v>
      </c>
      <c r="C214" s="19" t="s">
        <v>40</v>
      </c>
      <c r="D214" s="19">
        <v>20868</v>
      </c>
      <c r="E214" s="19">
        <v>36</v>
      </c>
      <c r="F214" s="19">
        <v>0.5</v>
      </c>
      <c r="G214" s="19">
        <v>0</v>
      </c>
    </row>
    <row r="215" spans="1:7" x14ac:dyDescent="0.2">
      <c r="A215" s="19">
        <v>10400</v>
      </c>
      <c r="B215" s="19">
        <v>8.8999999999999996E-2</v>
      </c>
      <c r="C215" s="19" t="s">
        <v>41</v>
      </c>
      <c r="D215" s="19">
        <v>67000</v>
      </c>
      <c r="E215" s="19">
        <v>36</v>
      </c>
      <c r="F215" s="19">
        <v>4</v>
      </c>
      <c r="G215" s="19">
        <v>0</v>
      </c>
    </row>
    <row r="216" spans="1:7" x14ac:dyDescent="0.2">
      <c r="A216" s="19">
        <v>5000</v>
      </c>
      <c r="B216" s="19">
        <v>7.9000000000000001E-2</v>
      </c>
      <c r="C216" s="19" t="s">
        <v>39</v>
      </c>
      <c r="D216" s="19">
        <v>34000</v>
      </c>
      <c r="E216" s="19">
        <v>36</v>
      </c>
      <c r="F216" s="19">
        <v>6</v>
      </c>
      <c r="G216" s="19">
        <v>0</v>
      </c>
    </row>
    <row r="217" spans="1:7" x14ac:dyDescent="0.2">
      <c r="A217" s="19">
        <v>14000</v>
      </c>
      <c r="B217" s="19">
        <v>6.0299999999999999E-2</v>
      </c>
      <c r="C217" s="19" t="s">
        <v>41</v>
      </c>
      <c r="D217" s="19">
        <v>180000</v>
      </c>
      <c r="E217" s="19">
        <v>36</v>
      </c>
      <c r="F217" s="19">
        <v>5</v>
      </c>
      <c r="G217" s="19">
        <v>0</v>
      </c>
    </row>
    <row r="218" spans="1:7" x14ac:dyDescent="0.2">
      <c r="A218" s="19">
        <v>3000</v>
      </c>
      <c r="B218" s="19">
        <v>8.8999999999999996E-2</v>
      </c>
      <c r="C218" s="19" t="s">
        <v>41</v>
      </c>
      <c r="D218" s="19">
        <v>22800</v>
      </c>
      <c r="E218" s="19">
        <v>36</v>
      </c>
      <c r="F218" s="19">
        <v>2</v>
      </c>
      <c r="G218" s="19">
        <v>1</v>
      </c>
    </row>
    <row r="219" spans="1:7" x14ac:dyDescent="0.2">
      <c r="A219" s="19">
        <v>13000</v>
      </c>
      <c r="B219" s="19">
        <v>0.12690000000000001</v>
      </c>
      <c r="C219" s="19" t="s">
        <v>41</v>
      </c>
      <c r="D219" s="19">
        <v>130000</v>
      </c>
      <c r="E219" s="19">
        <v>36</v>
      </c>
      <c r="F219" s="19">
        <v>7</v>
      </c>
      <c r="G219" s="19">
        <v>0</v>
      </c>
    </row>
    <row r="220" spans="1:7" x14ac:dyDescent="0.2">
      <c r="A220" s="19">
        <v>9000</v>
      </c>
      <c r="B220" s="19">
        <v>8.8999999999999996E-2</v>
      </c>
      <c r="C220" s="19" t="s">
        <v>39</v>
      </c>
      <c r="D220" s="19">
        <v>112440</v>
      </c>
      <c r="E220" s="19">
        <v>36</v>
      </c>
      <c r="F220" s="19">
        <v>9</v>
      </c>
      <c r="G220" s="19">
        <v>0</v>
      </c>
    </row>
    <row r="221" spans="1:7" x14ac:dyDescent="0.2">
      <c r="A221" s="19">
        <v>5000</v>
      </c>
      <c r="B221" s="19">
        <v>0.14269999999999999</v>
      </c>
      <c r="C221" s="19" t="s">
        <v>41</v>
      </c>
      <c r="D221" s="19">
        <v>60500</v>
      </c>
      <c r="E221" s="19">
        <v>36</v>
      </c>
      <c r="F221" s="19">
        <v>4</v>
      </c>
      <c r="G221" s="19">
        <v>0</v>
      </c>
    </row>
    <row r="222" spans="1:7" x14ac:dyDescent="0.2">
      <c r="A222" s="19">
        <v>5500</v>
      </c>
      <c r="B222" s="19">
        <v>0.1171</v>
      </c>
      <c r="C222" s="19" t="s">
        <v>39</v>
      </c>
      <c r="D222" s="19">
        <v>33600</v>
      </c>
      <c r="E222" s="19">
        <v>36</v>
      </c>
      <c r="F222" s="19">
        <v>1</v>
      </c>
      <c r="G222" s="19">
        <v>0</v>
      </c>
    </row>
    <row r="223" spans="1:7" x14ac:dyDescent="0.2">
      <c r="A223" s="19">
        <v>5000</v>
      </c>
      <c r="B223" s="19">
        <v>6.0299999999999999E-2</v>
      </c>
      <c r="C223" s="19" t="s">
        <v>41</v>
      </c>
      <c r="D223" s="19">
        <v>60000</v>
      </c>
      <c r="E223" s="19">
        <v>36</v>
      </c>
      <c r="F223" s="19">
        <v>0.5</v>
      </c>
      <c r="G223" s="19">
        <v>0</v>
      </c>
    </row>
    <row r="224" spans="1:7" x14ac:dyDescent="0.2">
      <c r="A224" s="19">
        <v>6000</v>
      </c>
      <c r="B224" s="19">
        <v>7.51E-2</v>
      </c>
      <c r="C224" s="19" t="s">
        <v>41</v>
      </c>
      <c r="D224" s="19">
        <v>66000</v>
      </c>
      <c r="E224" s="19">
        <v>36</v>
      </c>
      <c r="F224" s="19">
        <v>0.5</v>
      </c>
      <c r="G224" s="19">
        <v>0</v>
      </c>
    </row>
    <row r="225" spans="1:7" x14ac:dyDescent="0.2">
      <c r="A225" s="19">
        <v>18750</v>
      </c>
      <c r="B225" s="19">
        <v>7.9000000000000001E-2</v>
      </c>
      <c r="C225" s="19" t="s">
        <v>41</v>
      </c>
      <c r="D225" s="19">
        <v>75000</v>
      </c>
      <c r="E225" s="19">
        <v>36</v>
      </c>
      <c r="F225" s="19">
        <v>3</v>
      </c>
      <c r="G225" s="19">
        <v>0</v>
      </c>
    </row>
    <row r="226" spans="1:7" x14ac:dyDescent="0.2">
      <c r="A226" s="19">
        <v>12500</v>
      </c>
      <c r="B226" s="19">
        <v>7.9000000000000001E-2</v>
      </c>
      <c r="C226" s="19" t="s">
        <v>41</v>
      </c>
      <c r="D226" s="19">
        <v>32500</v>
      </c>
      <c r="E226" s="19">
        <v>36</v>
      </c>
      <c r="F226" s="19">
        <v>3</v>
      </c>
      <c r="G226" s="19">
        <v>0</v>
      </c>
    </row>
    <row r="227" spans="1:7" x14ac:dyDescent="0.2">
      <c r="A227" s="19">
        <v>4800</v>
      </c>
      <c r="B227" s="19">
        <v>0.1065</v>
      </c>
      <c r="C227" s="19" t="s">
        <v>41</v>
      </c>
      <c r="D227" s="20">
        <v>100000</v>
      </c>
      <c r="E227" s="19">
        <v>36</v>
      </c>
      <c r="F227" s="19">
        <v>10</v>
      </c>
      <c r="G227" s="19">
        <v>0</v>
      </c>
    </row>
    <row r="228" spans="1:7" x14ac:dyDescent="0.2">
      <c r="A228" s="19">
        <v>10000</v>
      </c>
      <c r="B228" s="19">
        <v>6.0299999999999999E-2</v>
      </c>
      <c r="C228" s="19" t="s">
        <v>41</v>
      </c>
      <c r="D228" s="19">
        <v>50000</v>
      </c>
      <c r="E228" s="19">
        <v>36</v>
      </c>
      <c r="F228" s="19">
        <v>3</v>
      </c>
      <c r="G228" s="19">
        <v>0</v>
      </c>
    </row>
    <row r="229" spans="1:7" x14ac:dyDescent="0.2">
      <c r="A229" s="19">
        <v>10000</v>
      </c>
      <c r="B229" s="19">
        <v>6.6199999999999995E-2</v>
      </c>
      <c r="C229" s="19" t="s">
        <v>41</v>
      </c>
      <c r="D229" s="19">
        <v>57664</v>
      </c>
      <c r="E229" s="19">
        <v>36</v>
      </c>
      <c r="F229" s="19">
        <v>4</v>
      </c>
      <c r="G229" s="19">
        <v>0</v>
      </c>
    </row>
    <row r="230" spans="1:7" x14ac:dyDescent="0.2">
      <c r="A230" s="19">
        <v>20000</v>
      </c>
      <c r="B230" s="19">
        <v>0.2089</v>
      </c>
      <c r="C230" s="19" t="s">
        <v>40</v>
      </c>
      <c r="D230" s="19">
        <v>77000</v>
      </c>
      <c r="E230" s="19">
        <v>60</v>
      </c>
      <c r="F230" s="19">
        <v>10</v>
      </c>
      <c r="G230" s="19">
        <v>1</v>
      </c>
    </row>
    <row r="231" spans="1:7" x14ac:dyDescent="0.2">
      <c r="A231" s="19">
        <v>19850</v>
      </c>
      <c r="B231" s="19">
        <v>0.1825</v>
      </c>
      <c r="C231" s="19" t="s">
        <v>39</v>
      </c>
      <c r="D231" s="19">
        <v>65000</v>
      </c>
      <c r="E231" s="19">
        <v>60</v>
      </c>
      <c r="F231" s="19">
        <v>10</v>
      </c>
      <c r="G231" s="19">
        <v>0</v>
      </c>
    </row>
    <row r="232" spans="1:7" x14ac:dyDescent="0.2">
      <c r="A232" s="19">
        <v>12800</v>
      </c>
      <c r="B232" s="19">
        <v>0.1065</v>
      </c>
      <c r="C232" s="19" t="s">
        <v>41</v>
      </c>
      <c r="D232" s="19">
        <v>52000</v>
      </c>
      <c r="E232" s="19">
        <v>36</v>
      </c>
      <c r="F232" s="19">
        <v>5</v>
      </c>
      <c r="G232" s="19">
        <v>0</v>
      </c>
    </row>
    <row r="233" spans="1:7" x14ac:dyDescent="0.2">
      <c r="A233" s="19">
        <v>1500</v>
      </c>
      <c r="B233" s="19">
        <v>0.13489999999999999</v>
      </c>
      <c r="C233" s="19" t="s">
        <v>41</v>
      </c>
      <c r="D233" s="19">
        <v>48000</v>
      </c>
      <c r="E233" s="19">
        <v>60</v>
      </c>
      <c r="F233" s="19">
        <v>4</v>
      </c>
      <c r="G233" s="19">
        <v>1</v>
      </c>
    </row>
    <row r="234" spans="1:7" x14ac:dyDescent="0.2">
      <c r="A234" s="19">
        <v>5000</v>
      </c>
      <c r="B234" s="19">
        <v>7.9000000000000001E-2</v>
      </c>
      <c r="C234" s="19" t="s">
        <v>40</v>
      </c>
      <c r="D234" s="19">
        <v>66000</v>
      </c>
      <c r="E234" s="19">
        <v>36</v>
      </c>
      <c r="F234" s="19">
        <v>10</v>
      </c>
      <c r="G234" s="19">
        <v>0</v>
      </c>
    </row>
    <row r="235" spans="1:7" x14ac:dyDescent="0.2">
      <c r="A235" s="19">
        <v>7000</v>
      </c>
      <c r="B235" s="19">
        <v>6.6199999999999995E-2</v>
      </c>
      <c r="C235" s="19" t="s">
        <v>41</v>
      </c>
      <c r="D235" s="19">
        <v>54000</v>
      </c>
      <c r="E235" s="19">
        <v>36</v>
      </c>
      <c r="F235" s="19">
        <v>2</v>
      </c>
      <c r="G235" s="19">
        <v>1</v>
      </c>
    </row>
    <row r="236" spans="1:7" x14ac:dyDescent="0.2">
      <c r="A236" s="19">
        <v>6000</v>
      </c>
      <c r="B236" s="19">
        <v>0.15959999999999999</v>
      </c>
      <c r="C236" s="19" t="s">
        <v>40</v>
      </c>
      <c r="D236" s="19">
        <v>44000</v>
      </c>
      <c r="E236" s="19">
        <v>36</v>
      </c>
      <c r="F236" s="19">
        <v>9</v>
      </c>
      <c r="G236" s="19">
        <v>0</v>
      </c>
    </row>
    <row r="237" spans="1:7" x14ac:dyDescent="0.2">
      <c r="A237" s="19">
        <v>15000</v>
      </c>
      <c r="B237" s="19">
        <v>0.1825</v>
      </c>
      <c r="C237" s="19" t="s">
        <v>41</v>
      </c>
      <c r="D237" s="19">
        <v>135000</v>
      </c>
      <c r="E237" s="19">
        <v>60</v>
      </c>
      <c r="F237" s="19">
        <v>0.5</v>
      </c>
      <c r="G237" s="19">
        <v>0</v>
      </c>
    </row>
    <row r="238" spans="1:7" x14ac:dyDescent="0.2">
      <c r="A238" s="19">
        <v>14000</v>
      </c>
      <c r="B238" s="19">
        <v>0.20300000000000001</v>
      </c>
      <c r="C238" s="19" t="s">
        <v>39</v>
      </c>
      <c r="D238" s="19">
        <v>44000</v>
      </c>
      <c r="E238" s="19">
        <v>60</v>
      </c>
      <c r="F238" s="19">
        <v>10</v>
      </c>
      <c r="G238" s="19">
        <v>1</v>
      </c>
    </row>
    <row r="239" spans="1:7" x14ac:dyDescent="0.2">
      <c r="A239" s="19">
        <v>10000</v>
      </c>
      <c r="B239" s="19">
        <v>9.9099999999999994E-2</v>
      </c>
      <c r="C239" s="19" t="s">
        <v>41</v>
      </c>
      <c r="D239" s="19">
        <v>105996</v>
      </c>
      <c r="E239" s="19">
        <v>60</v>
      </c>
      <c r="F239" s="19">
        <v>10</v>
      </c>
      <c r="G239" s="19">
        <v>1</v>
      </c>
    </row>
    <row r="240" spans="1:7" x14ac:dyDescent="0.2">
      <c r="A240" s="19">
        <v>7500</v>
      </c>
      <c r="B240" s="19">
        <v>6.0299999999999999E-2</v>
      </c>
      <c r="C240" s="19" t="s">
        <v>39</v>
      </c>
      <c r="D240" s="19">
        <v>55000</v>
      </c>
      <c r="E240" s="19">
        <v>36</v>
      </c>
      <c r="F240" s="19">
        <v>0.5</v>
      </c>
      <c r="G240" s="19">
        <v>0</v>
      </c>
    </row>
    <row r="241" spans="1:7" x14ac:dyDescent="0.2">
      <c r="A241" s="19">
        <v>3000</v>
      </c>
      <c r="B241" s="19">
        <v>0.1065</v>
      </c>
      <c r="C241" s="19" t="s">
        <v>41</v>
      </c>
      <c r="D241" s="19">
        <v>25500</v>
      </c>
      <c r="E241" s="19">
        <v>60</v>
      </c>
      <c r="F241" s="19">
        <v>10</v>
      </c>
      <c r="G241" s="19">
        <v>1</v>
      </c>
    </row>
    <row r="242" spans="1:7" x14ac:dyDescent="0.2">
      <c r="A242" s="19">
        <v>15600</v>
      </c>
      <c r="B242" s="19">
        <v>0.12690000000000001</v>
      </c>
      <c r="C242" s="19" t="s">
        <v>39</v>
      </c>
      <c r="D242" s="19">
        <v>90000</v>
      </c>
      <c r="E242" s="19">
        <v>36</v>
      </c>
      <c r="F242" s="19">
        <v>10</v>
      </c>
      <c r="G242" s="19">
        <v>0</v>
      </c>
    </row>
    <row r="243" spans="1:7" x14ac:dyDescent="0.2">
      <c r="A243" s="19">
        <v>7200</v>
      </c>
      <c r="B243" s="19">
        <v>0.1171</v>
      </c>
      <c r="C243" s="19" t="s">
        <v>41</v>
      </c>
      <c r="D243" s="19">
        <v>57000</v>
      </c>
      <c r="E243" s="19">
        <v>36</v>
      </c>
      <c r="F243" s="19">
        <v>10</v>
      </c>
      <c r="G243" s="19">
        <v>0</v>
      </c>
    </row>
    <row r="244" spans="1:7" x14ac:dyDescent="0.2">
      <c r="A244" s="19">
        <v>10000</v>
      </c>
      <c r="B244" s="19">
        <v>0.14269999999999999</v>
      </c>
      <c r="C244" s="19" t="s">
        <v>41</v>
      </c>
      <c r="D244" s="19">
        <v>94000</v>
      </c>
      <c r="E244" s="19">
        <v>36</v>
      </c>
      <c r="F244" s="19">
        <v>10</v>
      </c>
      <c r="G244" s="19">
        <v>0</v>
      </c>
    </row>
    <row r="245" spans="1:7" x14ac:dyDescent="0.2">
      <c r="A245" s="19">
        <v>4800</v>
      </c>
      <c r="B245" s="19">
        <v>8.8999999999999996E-2</v>
      </c>
      <c r="C245" s="19" t="s">
        <v>39</v>
      </c>
      <c r="D245" s="19">
        <v>55000</v>
      </c>
      <c r="E245" s="19">
        <v>36</v>
      </c>
      <c r="F245" s="19">
        <v>0.5</v>
      </c>
      <c r="G245" s="19">
        <v>0</v>
      </c>
    </row>
    <row r="246" spans="1:7" x14ac:dyDescent="0.2">
      <c r="A246" s="19">
        <v>25000</v>
      </c>
      <c r="B246" s="19">
        <v>0.1903</v>
      </c>
      <c r="C246" s="19" t="s">
        <v>41</v>
      </c>
      <c r="D246" s="19">
        <v>195800</v>
      </c>
      <c r="E246" s="19">
        <v>60</v>
      </c>
      <c r="F246" s="19">
        <v>3</v>
      </c>
      <c r="G246" s="19">
        <v>1</v>
      </c>
    </row>
    <row r="247" spans="1:7" x14ac:dyDescent="0.2">
      <c r="A247" s="19">
        <v>10000</v>
      </c>
      <c r="B247" s="19">
        <v>0.1171</v>
      </c>
      <c r="C247" s="19" t="s">
        <v>39</v>
      </c>
      <c r="D247" s="19">
        <v>38700</v>
      </c>
      <c r="E247" s="19">
        <v>36</v>
      </c>
      <c r="F247" s="19">
        <v>2</v>
      </c>
      <c r="G247" s="19">
        <v>0</v>
      </c>
    </row>
    <row r="248" spans="1:7" x14ac:dyDescent="0.2">
      <c r="A248" s="19">
        <v>5000</v>
      </c>
      <c r="B248" s="19">
        <v>8.8999999999999996E-2</v>
      </c>
      <c r="C248" s="19" t="s">
        <v>39</v>
      </c>
      <c r="D248" s="19">
        <v>115000</v>
      </c>
      <c r="E248" s="19">
        <v>36</v>
      </c>
      <c r="F248" s="19">
        <v>1</v>
      </c>
      <c r="G248" s="19">
        <v>0</v>
      </c>
    </row>
    <row r="249" spans="1:7" x14ac:dyDescent="0.2">
      <c r="A249" s="19">
        <v>3400</v>
      </c>
      <c r="B249" s="19">
        <v>0.16289999999999999</v>
      </c>
      <c r="C249" s="19" t="s">
        <v>39</v>
      </c>
      <c r="D249" s="19">
        <v>32004</v>
      </c>
      <c r="E249" s="19">
        <v>36</v>
      </c>
      <c r="F249" s="19">
        <v>1</v>
      </c>
      <c r="G249" s="19">
        <v>1</v>
      </c>
    </row>
    <row r="250" spans="1:7" x14ac:dyDescent="0.2">
      <c r="A250" s="19">
        <v>34675</v>
      </c>
      <c r="B250" s="19">
        <v>0.13489999999999999</v>
      </c>
      <c r="C250" s="19" t="s">
        <v>41</v>
      </c>
      <c r="D250" s="19">
        <v>120000</v>
      </c>
      <c r="E250" s="19">
        <v>60</v>
      </c>
      <c r="F250" s="19">
        <v>3</v>
      </c>
      <c r="G250" s="19">
        <v>0</v>
      </c>
    </row>
    <row r="251" spans="1:7" x14ac:dyDescent="0.2">
      <c r="A251" s="19">
        <v>9950</v>
      </c>
      <c r="B251" s="19">
        <v>7.9000000000000001E-2</v>
      </c>
      <c r="C251" s="19" t="s">
        <v>41</v>
      </c>
      <c r="D251" s="19">
        <v>31000</v>
      </c>
      <c r="E251" s="19">
        <v>36</v>
      </c>
      <c r="F251" s="19">
        <v>1</v>
      </c>
      <c r="G251" s="19">
        <v>0</v>
      </c>
    </row>
    <row r="252" spans="1:7" x14ac:dyDescent="0.2">
      <c r="A252" s="19">
        <v>9000</v>
      </c>
      <c r="B252" s="19">
        <v>6.0299999999999999E-2</v>
      </c>
      <c r="C252" s="19" t="s">
        <v>39</v>
      </c>
      <c r="D252" s="19">
        <v>65000</v>
      </c>
      <c r="E252" s="19">
        <v>36</v>
      </c>
      <c r="F252" s="19">
        <v>5</v>
      </c>
      <c r="G252" s="19">
        <v>0</v>
      </c>
    </row>
    <row r="253" spans="1:7" x14ac:dyDescent="0.2">
      <c r="A253" s="19">
        <v>35000</v>
      </c>
      <c r="B253" s="19">
        <v>0.20300000000000001</v>
      </c>
      <c r="C253" s="19" t="s">
        <v>41</v>
      </c>
      <c r="D253" s="19">
        <v>81600</v>
      </c>
      <c r="E253" s="19">
        <v>60</v>
      </c>
      <c r="F253" s="19">
        <v>2</v>
      </c>
      <c r="G253" s="19">
        <v>1</v>
      </c>
    </row>
    <row r="254" spans="1:7" x14ac:dyDescent="0.2">
      <c r="A254" s="19">
        <v>8400</v>
      </c>
      <c r="B254" s="19">
        <v>0.12690000000000001</v>
      </c>
      <c r="C254" s="19" t="s">
        <v>41</v>
      </c>
      <c r="D254" s="19">
        <v>110000</v>
      </c>
      <c r="E254" s="19">
        <v>36</v>
      </c>
      <c r="F254" s="19">
        <v>7</v>
      </c>
      <c r="G254" s="19">
        <v>0</v>
      </c>
    </row>
    <row r="255" spans="1:7" x14ac:dyDescent="0.2">
      <c r="A255" s="19">
        <v>10000</v>
      </c>
      <c r="B255" s="19">
        <v>7.9000000000000001E-2</v>
      </c>
      <c r="C255" s="19" t="s">
        <v>41</v>
      </c>
      <c r="D255" s="19">
        <v>187000</v>
      </c>
      <c r="E255" s="19">
        <v>36</v>
      </c>
      <c r="F255" s="19">
        <v>0.5</v>
      </c>
      <c r="G255" s="19">
        <v>0</v>
      </c>
    </row>
    <row r="256" spans="1:7" x14ac:dyDescent="0.2">
      <c r="A256" s="19">
        <v>20000</v>
      </c>
      <c r="B256" s="19">
        <v>0.21279999999999999</v>
      </c>
      <c r="C256" s="19" t="s">
        <v>41</v>
      </c>
      <c r="D256" s="19">
        <v>74000</v>
      </c>
      <c r="E256" s="19">
        <v>60</v>
      </c>
      <c r="F256" s="19">
        <v>10</v>
      </c>
      <c r="G256" s="19">
        <v>1</v>
      </c>
    </row>
    <row r="257" spans="1:7" x14ac:dyDescent="0.2">
      <c r="A257" s="19">
        <v>1500</v>
      </c>
      <c r="B257" s="19">
        <v>7.9000000000000001E-2</v>
      </c>
      <c r="C257" s="19" t="s">
        <v>41</v>
      </c>
      <c r="D257" s="19">
        <v>102540</v>
      </c>
      <c r="E257" s="19">
        <v>36</v>
      </c>
      <c r="F257" s="19">
        <v>6</v>
      </c>
      <c r="G257" s="19">
        <v>0</v>
      </c>
    </row>
    <row r="258" spans="1:7" x14ac:dyDescent="0.2">
      <c r="A258" s="19">
        <v>21000</v>
      </c>
      <c r="B258" s="19">
        <v>8.8999999999999996E-2</v>
      </c>
      <c r="C258" s="19" t="s">
        <v>41</v>
      </c>
      <c r="D258" s="19">
        <v>216000</v>
      </c>
      <c r="E258" s="19">
        <v>36</v>
      </c>
      <c r="F258" s="19">
        <v>5</v>
      </c>
      <c r="G258" s="19">
        <v>0</v>
      </c>
    </row>
    <row r="259" spans="1:7" x14ac:dyDescent="0.2">
      <c r="A259" s="19">
        <v>9500</v>
      </c>
      <c r="B259" s="19">
        <v>7.51E-2</v>
      </c>
      <c r="C259" s="19" t="s">
        <v>41</v>
      </c>
      <c r="D259" s="19">
        <v>38880</v>
      </c>
      <c r="E259" s="19">
        <v>36</v>
      </c>
      <c r="F259" s="19">
        <v>1</v>
      </c>
      <c r="G259" s="19">
        <v>0</v>
      </c>
    </row>
    <row r="260" spans="1:7" x14ac:dyDescent="0.2">
      <c r="A260" s="19">
        <v>15000</v>
      </c>
      <c r="B260" s="19">
        <v>0.13489999999999999</v>
      </c>
      <c r="C260" s="19" t="s">
        <v>41</v>
      </c>
      <c r="D260" s="19">
        <v>72000</v>
      </c>
      <c r="E260" s="19">
        <v>36</v>
      </c>
      <c r="F260" s="19">
        <v>10</v>
      </c>
      <c r="G260" s="19">
        <v>0</v>
      </c>
    </row>
    <row r="261" spans="1:7" x14ac:dyDescent="0.2">
      <c r="A261" s="19">
        <v>12000</v>
      </c>
      <c r="B261" s="19">
        <v>6.6199999999999995E-2</v>
      </c>
      <c r="C261" s="19" t="s">
        <v>39</v>
      </c>
      <c r="D261" s="19">
        <v>63000</v>
      </c>
      <c r="E261" s="19">
        <v>36</v>
      </c>
      <c r="F261" s="19">
        <v>4</v>
      </c>
      <c r="G261" s="19">
        <v>0</v>
      </c>
    </row>
    <row r="262" spans="1:7" x14ac:dyDescent="0.2">
      <c r="A262" s="19">
        <v>10000</v>
      </c>
      <c r="B262" s="19">
        <v>0.1903</v>
      </c>
      <c r="C262" s="19" t="s">
        <v>39</v>
      </c>
      <c r="D262" s="19">
        <v>60000</v>
      </c>
      <c r="E262" s="19">
        <v>60</v>
      </c>
      <c r="F262" s="19">
        <v>9</v>
      </c>
      <c r="G262" s="19">
        <v>1</v>
      </c>
    </row>
    <row r="263" spans="1:7" x14ac:dyDescent="0.2">
      <c r="A263" s="19">
        <v>10650</v>
      </c>
      <c r="B263" s="19">
        <v>0.19420000000000001</v>
      </c>
      <c r="C263" s="19" t="s">
        <v>39</v>
      </c>
      <c r="D263" s="19">
        <v>125000</v>
      </c>
      <c r="E263" s="19">
        <v>60</v>
      </c>
      <c r="F263" s="19">
        <v>6</v>
      </c>
      <c r="G263" s="19">
        <v>0</v>
      </c>
    </row>
    <row r="264" spans="1:7" x14ac:dyDescent="0.2">
      <c r="A264" s="19">
        <v>21000</v>
      </c>
      <c r="B264" s="19">
        <v>0.1991</v>
      </c>
      <c r="C264" s="19" t="s">
        <v>41</v>
      </c>
      <c r="D264" s="19">
        <v>110000</v>
      </c>
      <c r="E264" s="19">
        <v>60</v>
      </c>
      <c r="F264" s="19">
        <v>10</v>
      </c>
      <c r="G264" s="19">
        <v>0</v>
      </c>
    </row>
    <row r="265" spans="1:7" x14ac:dyDescent="0.2">
      <c r="A265" s="19">
        <v>7000</v>
      </c>
      <c r="B265" s="19">
        <v>6.0299999999999999E-2</v>
      </c>
      <c r="C265" s="19" t="s">
        <v>41</v>
      </c>
      <c r="D265" s="19">
        <v>41000</v>
      </c>
      <c r="E265" s="19">
        <v>36</v>
      </c>
      <c r="F265" s="19">
        <v>4</v>
      </c>
      <c r="G265" s="19">
        <v>0</v>
      </c>
    </row>
    <row r="266" spans="1:7" x14ac:dyDescent="0.2">
      <c r="A266" s="19">
        <v>10000</v>
      </c>
      <c r="B266" s="19">
        <v>8.8999999999999996E-2</v>
      </c>
      <c r="C266" s="19" t="s">
        <v>39</v>
      </c>
      <c r="D266" s="19">
        <v>36996</v>
      </c>
      <c r="E266" s="19">
        <v>36</v>
      </c>
      <c r="F266" s="19">
        <v>5</v>
      </c>
      <c r="G266" s="19">
        <v>0</v>
      </c>
    </row>
    <row r="267" spans="1:7" x14ac:dyDescent="0.2">
      <c r="A267" s="19">
        <v>31400</v>
      </c>
      <c r="B267" s="19">
        <v>0.14269999999999999</v>
      </c>
      <c r="C267" s="19" t="s">
        <v>41</v>
      </c>
      <c r="D267" s="19">
        <v>250000</v>
      </c>
      <c r="E267" s="19">
        <v>36</v>
      </c>
      <c r="F267" s="19">
        <v>10</v>
      </c>
      <c r="G267" s="19">
        <v>0</v>
      </c>
    </row>
    <row r="268" spans="1:7" x14ac:dyDescent="0.2">
      <c r="A268" s="19">
        <v>18000</v>
      </c>
      <c r="B268" s="19">
        <v>0.1065</v>
      </c>
      <c r="C268" s="19" t="s">
        <v>39</v>
      </c>
      <c r="D268" s="19">
        <v>82500</v>
      </c>
      <c r="E268" s="19">
        <v>36</v>
      </c>
      <c r="F268" s="19">
        <v>3</v>
      </c>
      <c r="G268" s="19">
        <v>1</v>
      </c>
    </row>
    <row r="269" spans="1:7" x14ac:dyDescent="0.2">
      <c r="A269" s="19">
        <v>3000</v>
      </c>
      <c r="B269" s="19">
        <v>6.0299999999999999E-2</v>
      </c>
      <c r="C269" s="19" t="s">
        <v>41</v>
      </c>
      <c r="D269" s="19">
        <v>42000</v>
      </c>
      <c r="E269" s="19">
        <v>36</v>
      </c>
      <c r="F269" s="19">
        <v>10</v>
      </c>
      <c r="G269" s="19">
        <v>0</v>
      </c>
    </row>
    <row r="270" spans="1:7" x14ac:dyDescent="0.2">
      <c r="A270" s="19">
        <v>2000</v>
      </c>
      <c r="B270" s="19">
        <v>0.1171</v>
      </c>
      <c r="C270" s="19" t="s">
        <v>39</v>
      </c>
      <c r="D270" s="19">
        <v>30000</v>
      </c>
      <c r="E270" s="19">
        <v>36</v>
      </c>
      <c r="F270" s="19">
        <v>2</v>
      </c>
      <c r="G270" s="19">
        <v>1</v>
      </c>
    </row>
    <row r="271" spans="1:7" x14ac:dyDescent="0.2">
      <c r="A271" s="19">
        <v>3100</v>
      </c>
      <c r="B271" s="19">
        <v>7.51E-2</v>
      </c>
      <c r="C271" s="19" t="s">
        <v>41</v>
      </c>
      <c r="D271" s="19">
        <v>32000</v>
      </c>
      <c r="E271" s="19">
        <v>36</v>
      </c>
      <c r="F271" s="19">
        <v>5</v>
      </c>
      <c r="G271" s="19">
        <v>1</v>
      </c>
    </row>
    <row r="272" spans="1:7" x14ac:dyDescent="0.2">
      <c r="A272" s="19">
        <v>2000</v>
      </c>
      <c r="B272" s="19">
        <v>0.1171</v>
      </c>
      <c r="C272" s="19" t="s">
        <v>40</v>
      </c>
      <c r="D272" s="19">
        <v>34500</v>
      </c>
      <c r="E272" s="19">
        <v>36</v>
      </c>
      <c r="F272" s="19">
        <v>10</v>
      </c>
      <c r="G272" s="19">
        <v>0</v>
      </c>
    </row>
    <row r="273" spans="1:7" x14ac:dyDescent="0.2">
      <c r="A273" s="19">
        <v>7500</v>
      </c>
      <c r="B273" s="19">
        <v>0.16289999999999999</v>
      </c>
      <c r="C273" s="19" t="s">
        <v>39</v>
      </c>
      <c r="D273" s="19">
        <v>125000</v>
      </c>
      <c r="E273" s="19">
        <v>36</v>
      </c>
      <c r="F273" s="19">
        <v>8</v>
      </c>
      <c r="G273" s="19">
        <v>0</v>
      </c>
    </row>
    <row r="274" spans="1:7" x14ac:dyDescent="0.2">
      <c r="A274" s="19">
        <v>12000</v>
      </c>
      <c r="B274" s="19">
        <v>6.6199999999999995E-2</v>
      </c>
      <c r="C274" s="19" t="s">
        <v>41</v>
      </c>
      <c r="D274" s="19">
        <v>105000</v>
      </c>
      <c r="E274" s="19">
        <v>36</v>
      </c>
      <c r="F274" s="19">
        <v>4</v>
      </c>
      <c r="G274" s="19">
        <v>0</v>
      </c>
    </row>
    <row r="275" spans="1:7" x14ac:dyDescent="0.2">
      <c r="A275" s="19">
        <v>30000</v>
      </c>
      <c r="B275" s="19">
        <v>0.1065</v>
      </c>
      <c r="C275" s="19" t="s">
        <v>41</v>
      </c>
      <c r="D275" s="19">
        <v>94000</v>
      </c>
      <c r="E275" s="19">
        <v>36</v>
      </c>
      <c r="F275" s="19">
        <v>10</v>
      </c>
      <c r="G275" s="19">
        <v>0</v>
      </c>
    </row>
    <row r="276" spans="1:7" x14ac:dyDescent="0.2">
      <c r="A276" s="19">
        <v>12700</v>
      </c>
      <c r="B276" s="19">
        <v>0.17269999999999999</v>
      </c>
      <c r="C276" s="19" t="s">
        <v>41</v>
      </c>
      <c r="D276" s="19">
        <v>43400</v>
      </c>
      <c r="E276" s="19">
        <v>36</v>
      </c>
      <c r="F276" s="19">
        <v>6</v>
      </c>
      <c r="G276" s="19">
        <v>0</v>
      </c>
    </row>
    <row r="277" spans="1:7" x14ac:dyDescent="0.2">
      <c r="A277" s="19">
        <v>2100</v>
      </c>
      <c r="B277" s="19">
        <v>6.0299999999999999E-2</v>
      </c>
      <c r="C277" s="19" t="s">
        <v>41</v>
      </c>
      <c r="D277" s="19">
        <v>64000</v>
      </c>
      <c r="E277" s="19">
        <v>36</v>
      </c>
      <c r="F277" s="19">
        <v>10</v>
      </c>
      <c r="G277" s="19">
        <v>0</v>
      </c>
    </row>
    <row r="278" spans="1:7" x14ac:dyDescent="0.2">
      <c r="A278" s="19">
        <v>25000</v>
      </c>
      <c r="B278" s="19">
        <v>0.12690000000000001</v>
      </c>
      <c r="C278" s="19" t="s">
        <v>41</v>
      </c>
      <c r="D278" s="19">
        <v>73000</v>
      </c>
      <c r="E278" s="19">
        <v>60</v>
      </c>
      <c r="F278" s="19">
        <v>10</v>
      </c>
      <c r="G278" s="19">
        <v>0</v>
      </c>
    </row>
    <row r="279" spans="1:7" x14ac:dyDescent="0.2">
      <c r="A279" s="19">
        <v>12000</v>
      </c>
      <c r="B279" s="19">
        <v>6.6199999999999995E-2</v>
      </c>
      <c r="C279" s="19" t="s">
        <v>41</v>
      </c>
      <c r="D279" s="19">
        <v>150000</v>
      </c>
      <c r="E279" s="19">
        <v>36</v>
      </c>
      <c r="F279" s="19">
        <v>3</v>
      </c>
      <c r="G279" s="19">
        <v>0</v>
      </c>
    </row>
    <row r="280" spans="1:7" x14ac:dyDescent="0.2">
      <c r="A280" s="19">
        <v>17625</v>
      </c>
      <c r="B280" s="19">
        <v>0.1527</v>
      </c>
      <c r="C280" s="19" t="s">
        <v>40</v>
      </c>
      <c r="D280" s="19">
        <v>70000</v>
      </c>
      <c r="E280" s="19">
        <v>60</v>
      </c>
      <c r="F280" s="19">
        <v>9</v>
      </c>
      <c r="G280" s="19">
        <v>0</v>
      </c>
    </row>
    <row r="281" spans="1:7" x14ac:dyDescent="0.2">
      <c r="A281" s="19">
        <v>12000</v>
      </c>
      <c r="B281" s="19">
        <v>0.1171</v>
      </c>
      <c r="C281" s="19" t="s">
        <v>39</v>
      </c>
      <c r="D281" s="19">
        <v>50000</v>
      </c>
      <c r="E281" s="19">
        <v>36</v>
      </c>
      <c r="F281" s="19">
        <v>0.5</v>
      </c>
      <c r="G281" s="19">
        <v>0</v>
      </c>
    </row>
    <row r="282" spans="1:7" x14ac:dyDescent="0.2">
      <c r="A282" s="19">
        <v>12000</v>
      </c>
      <c r="B282" s="19">
        <v>0.19420000000000001</v>
      </c>
      <c r="C282" s="19" t="s">
        <v>41</v>
      </c>
      <c r="D282" s="19">
        <v>42000</v>
      </c>
      <c r="E282" s="19">
        <v>60</v>
      </c>
      <c r="F282" s="19">
        <v>10</v>
      </c>
      <c r="G282" s="19">
        <v>0</v>
      </c>
    </row>
    <row r="283" spans="1:7" x14ac:dyDescent="0.2">
      <c r="A283" s="19">
        <v>5200</v>
      </c>
      <c r="B283" s="19">
        <v>7.9000000000000001E-2</v>
      </c>
      <c r="C283" s="19" t="s">
        <v>41</v>
      </c>
      <c r="D283" s="19">
        <v>64000</v>
      </c>
      <c r="E283" s="19">
        <v>36</v>
      </c>
      <c r="F283" s="19">
        <v>5</v>
      </c>
      <c r="G283" s="19">
        <v>0</v>
      </c>
    </row>
    <row r="284" spans="1:7" x14ac:dyDescent="0.2">
      <c r="A284" s="19">
        <v>10000</v>
      </c>
      <c r="B284" s="19">
        <v>0.14269999999999999</v>
      </c>
      <c r="C284" s="19" t="s">
        <v>39</v>
      </c>
      <c r="D284" s="19">
        <v>50000</v>
      </c>
      <c r="E284" s="19">
        <v>36</v>
      </c>
      <c r="F284" s="19">
        <v>3</v>
      </c>
      <c r="G284" s="19">
        <v>0</v>
      </c>
    </row>
    <row r="285" spans="1:7" x14ac:dyDescent="0.2">
      <c r="A285" s="19">
        <v>35000</v>
      </c>
      <c r="B285" s="19">
        <v>0.13489999999999999</v>
      </c>
      <c r="C285" s="19" t="s">
        <v>39</v>
      </c>
      <c r="D285" s="20">
        <v>100000</v>
      </c>
      <c r="E285" s="19">
        <v>60</v>
      </c>
      <c r="F285" s="19">
        <v>10</v>
      </c>
      <c r="G285" s="19">
        <v>0</v>
      </c>
    </row>
    <row r="286" spans="1:7" x14ac:dyDescent="0.2">
      <c r="A286" s="19">
        <v>3000</v>
      </c>
      <c r="B286" s="19">
        <v>0.1065</v>
      </c>
      <c r="C286" s="19" t="s">
        <v>39</v>
      </c>
      <c r="D286" s="19">
        <v>21000</v>
      </c>
      <c r="E286" s="19">
        <v>36</v>
      </c>
      <c r="F286" s="19">
        <v>0.5</v>
      </c>
      <c r="G286" s="19">
        <v>0</v>
      </c>
    </row>
    <row r="287" spans="1:7" x14ac:dyDescent="0.2">
      <c r="A287" s="19">
        <v>12000</v>
      </c>
      <c r="B287" s="19">
        <v>0.14649999999999999</v>
      </c>
      <c r="C287" s="19" t="s">
        <v>40</v>
      </c>
      <c r="D287" s="19">
        <v>87500</v>
      </c>
      <c r="E287" s="19">
        <v>36</v>
      </c>
      <c r="F287" s="19">
        <v>7</v>
      </c>
      <c r="G287" s="19">
        <v>1</v>
      </c>
    </row>
    <row r="288" spans="1:7" x14ac:dyDescent="0.2">
      <c r="A288" s="19">
        <v>20000</v>
      </c>
      <c r="B288" s="19">
        <v>8.8999999999999996E-2</v>
      </c>
      <c r="C288" s="19" t="s">
        <v>39</v>
      </c>
      <c r="D288" s="19">
        <v>66000</v>
      </c>
      <c r="E288" s="19">
        <v>36</v>
      </c>
      <c r="F288" s="19">
        <v>4</v>
      </c>
      <c r="G288" s="19">
        <v>0</v>
      </c>
    </row>
    <row r="289" spans="1:7" x14ac:dyDescent="0.2">
      <c r="A289" s="19">
        <v>7000</v>
      </c>
      <c r="B289" s="19">
        <v>0.13489999999999999</v>
      </c>
      <c r="C289" s="19" t="s">
        <v>41</v>
      </c>
      <c r="D289" s="19">
        <v>55000</v>
      </c>
      <c r="E289" s="19">
        <v>36</v>
      </c>
      <c r="F289" s="19">
        <v>4</v>
      </c>
      <c r="G289" s="19">
        <v>0</v>
      </c>
    </row>
    <row r="290" spans="1:7" x14ac:dyDescent="0.2">
      <c r="A290" s="19">
        <v>6350</v>
      </c>
      <c r="B290" s="19">
        <v>0.1903</v>
      </c>
      <c r="C290" s="19" t="s">
        <v>41</v>
      </c>
      <c r="D290" s="19">
        <v>25000</v>
      </c>
      <c r="E290" s="19">
        <v>60</v>
      </c>
      <c r="F290" s="19">
        <v>0.5</v>
      </c>
      <c r="G290" s="19">
        <v>1</v>
      </c>
    </row>
    <row r="291" spans="1:7" x14ac:dyDescent="0.2">
      <c r="A291" s="19">
        <v>2450</v>
      </c>
      <c r="B291" s="19">
        <v>7.9000000000000001E-2</v>
      </c>
      <c r="C291" s="19" t="s">
        <v>39</v>
      </c>
      <c r="D291" s="19">
        <v>24000</v>
      </c>
      <c r="E291" s="19">
        <v>36</v>
      </c>
      <c r="F291" s="19">
        <v>0.5</v>
      </c>
      <c r="G291" s="19">
        <v>0</v>
      </c>
    </row>
    <row r="292" spans="1:7" x14ac:dyDescent="0.2">
      <c r="A292" s="19">
        <v>4700</v>
      </c>
      <c r="B292" s="19">
        <v>7.9000000000000001E-2</v>
      </c>
      <c r="C292" s="19" t="s">
        <v>39</v>
      </c>
      <c r="D292" s="19">
        <v>41000</v>
      </c>
      <c r="E292" s="19">
        <v>36</v>
      </c>
      <c r="F292" s="19">
        <v>10</v>
      </c>
      <c r="G292" s="19">
        <v>0</v>
      </c>
    </row>
    <row r="293" spans="1:7" x14ac:dyDescent="0.2">
      <c r="A293" s="19">
        <v>8000</v>
      </c>
      <c r="B293" s="19">
        <v>0.12690000000000001</v>
      </c>
      <c r="C293" s="19" t="s">
        <v>41</v>
      </c>
      <c r="D293" s="19">
        <v>84996</v>
      </c>
      <c r="E293" s="19">
        <v>36</v>
      </c>
      <c r="F293" s="19">
        <v>4</v>
      </c>
      <c r="G293" s="19">
        <v>0</v>
      </c>
    </row>
    <row r="294" spans="1:7" x14ac:dyDescent="0.2">
      <c r="A294" s="19">
        <v>14000</v>
      </c>
      <c r="B294" s="19">
        <v>0.16769999999999999</v>
      </c>
      <c r="C294" s="19" t="s">
        <v>41</v>
      </c>
      <c r="D294" s="19">
        <v>145000</v>
      </c>
      <c r="E294" s="19">
        <v>36</v>
      </c>
      <c r="F294" s="19">
        <v>0.5</v>
      </c>
      <c r="G294" s="19">
        <v>0</v>
      </c>
    </row>
    <row r="295" spans="1:7" x14ac:dyDescent="0.2">
      <c r="A295" s="19">
        <v>21600</v>
      </c>
      <c r="B295" s="19">
        <v>7.9000000000000001E-2</v>
      </c>
      <c r="C295" s="19" t="s">
        <v>39</v>
      </c>
      <c r="D295" s="19">
        <v>112140</v>
      </c>
      <c r="E295" s="19">
        <v>36</v>
      </c>
      <c r="F295" s="19">
        <v>10</v>
      </c>
      <c r="G295" s="19">
        <v>0</v>
      </c>
    </row>
    <row r="296" spans="1:7" x14ac:dyDescent="0.2">
      <c r="A296" s="19">
        <v>17000</v>
      </c>
      <c r="B296" s="19">
        <v>0.1527</v>
      </c>
      <c r="C296" s="19" t="s">
        <v>41</v>
      </c>
      <c r="D296" s="19">
        <v>75000</v>
      </c>
      <c r="E296" s="19">
        <v>36</v>
      </c>
      <c r="F296" s="19">
        <v>1</v>
      </c>
      <c r="G296" s="19">
        <v>1</v>
      </c>
    </row>
    <row r="297" spans="1:7" x14ac:dyDescent="0.2">
      <c r="A297" s="19">
        <v>2200</v>
      </c>
      <c r="B297" s="19">
        <v>0.1171</v>
      </c>
      <c r="C297" s="19" t="s">
        <v>41</v>
      </c>
      <c r="D297" s="19">
        <v>86015</v>
      </c>
      <c r="E297" s="19">
        <v>36</v>
      </c>
      <c r="F297" s="19">
        <v>3</v>
      </c>
      <c r="G297" s="19">
        <v>0</v>
      </c>
    </row>
    <row r="298" spans="1:7" x14ac:dyDescent="0.2">
      <c r="A298" s="19">
        <v>35000</v>
      </c>
      <c r="B298" s="19">
        <v>0.14649999999999999</v>
      </c>
      <c r="C298" s="19" t="s">
        <v>39</v>
      </c>
      <c r="D298" s="19">
        <v>72000</v>
      </c>
      <c r="E298" s="19">
        <v>60</v>
      </c>
      <c r="F298" s="19">
        <v>7</v>
      </c>
      <c r="G298" s="19">
        <v>0</v>
      </c>
    </row>
    <row r="299" spans="1:7" x14ac:dyDescent="0.2">
      <c r="A299" s="19">
        <v>2200</v>
      </c>
      <c r="B299" s="19">
        <v>5.9900000000000002E-2</v>
      </c>
      <c r="C299" s="19" t="s">
        <v>39</v>
      </c>
      <c r="D299" s="19">
        <v>14400</v>
      </c>
      <c r="E299" s="19">
        <v>36</v>
      </c>
      <c r="F299" s="19">
        <v>4</v>
      </c>
      <c r="G299" s="19">
        <v>0</v>
      </c>
    </row>
    <row r="300" spans="1:7" x14ac:dyDescent="0.2">
      <c r="A300" s="19">
        <v>15000</v>
      </c>
      <c r="B300" s="19">
        <v>6.0299999999999999E-2</v>
      </c>
      <c r="C300" s="19" t="s">
        <v>40</v>
      </c>
      <c r="D300" s="19">
        <v>62000</v>
      </c>
      <c r="E300" s="19">
        <v>36</v>
      </c>
      <c r="F300" s="19">
        <v>4</v>
      </c>
      <c r="G300" s="19">
        <v>0</v>
      </c>
    </row>
    <row r="301" spans="1:7" x14ac:dyDescent="0.2">
      <c r="A301" s="19">
        <v>14000</v>
      </c>
      <c r="B301" s="19">
        <v>7.9000000000000001E-2</v>
      </c>
      <c r="C301" s="19" t="s">
        <v>39</v>
      </c>
      <c r="D301" s="19">
        <v>82000</v>
      </c>
      <c r="E301" s="19">
        <v>36</v>
      </c>
      <c r="F301" s="19">
        <v>4</v>
      </c>
      <c r="G301" s="19">
        <v>0</v>
      </c>
    </row>
    <row r="302" spans="1:7" x14ac:dyDescent="0.2">
      <c r="A302" s="19">
        <v>14000</v>
      </c>
      <c r="B302" s="19">
        <v>6.0299999999999999E-2</v>
      </c>
      <c r="C302" s="19" t="s">
        <v>39</v>
      </c>
      <c r="D302" s="19">
        <v>105000</v>
      </c>
      <c r="E302" s="19">
        <v>36</v>
      </c>
      <c r="F302" s="19">
        <v>6</v>
      </c>
      <c r="G302" s="19">
        <v>0</v>
      </c>
    </row>
    <row r="303" spans="1:7" x14ac:dyDescent="0.2">
      <c r="A303" s="19">
        <v>11000</v>
      </c>
      <c r="B303" s="19">
        <v>6.6199999999999995E-2</v>
      </c>
      <c r="C303" s="19" t="s">
        <v>41</v>
      </c>
      <c r="D303" s="19">
        <v>80000</v>
      </c>
      <c r="E303" s="19">
        <v>36</v>
      </c>
      <c r="F303" s="19">
        <v>4</v>
      </c>
      <c r="G303" s="19">
        <v>0</v>
      </c>
    </row>
    <row r="304" spans="1:7" x14ac:dyDescent="0.2">
      <c r="A304" s="19">
        <v>5000</v>
      </c>
      <c r="B304" s="19">
        <v>0.1171</v>
      </c>
      <c r="C304" s="19" t="s">
        <v>41</v>
      </c>
      <c r="D304" s="19">
        <v>64800</v>
      </c>
      <c r="E304" s="19">
        <v>36</v>
      </c>
      <c r="F304" s="19">
        <v>7</v>
      </c>
      <c r="G304" s="19">
        <v>1</v>
      </c>
    </row>
    <row r="305" spans="1:7" x14ac:dyDescent="0.2">
      <c r="A305" s="19">
        <v>5500</v>
      </c>
      <c r="B305" s="19">
        <v>0.14649999999999999</v>
      </c>
      <c r="C305" s="19" t="s">
        <v>39</v>
      </c>
      <c r="D305" s="19">
        <v>73700</v>
      </c>
      <c r="E305" s="19">
        <v>36</v>
      </c>
      <c r="F305" s="19">
        <v>0.5</v>
      </c>
      <c r="G305" s="19">
        <v>0</v>
      </c>
    </row>
    <row r="306" spans="1:7" x14ac:dyDescent="0.2">
      <c r="A306" s="19">
        <v>19500</v>
      </c>
      <c r="B306" s="19">
        <v>0.13489999999999999</v>
      </c>
      <c r="C306" s="19" t="s">
        <v>41</v>
      </c>
      <c r="D306" s="19">
        <v>57600</v>
      </c>
      <c r="E306" s="19">
        <v>60</v>
      </c>
      <c r="F306" s="19">
        <v>10</v>
      </c>
      <c r="G306" s="19">
        <v>1</v>
      </c>
    </row>
    <row r="307" spans="1:7" x14ac:dyDescent="0.2">
      <c r="A307" s="19">
        <v>7400</v>
      </c>
      <c r="B307" s="19">
        <v>7.51E-2</v>
      </c>
      <c r="C307" s="19" t="s">
        <v>41</v>
      </c>
      <c r="D307" s="19">
        <v>31075</v>
      </c>
      <c r="E307" s="19">
        <v>36</v>
      </c>
      <c r="F307" s="19">
        <v>3</v>
      </c>
      <c r="G307" s="19">
        <v>0</v>
      </c>
    </row>
    <row r="308" spans="1:7" x14ac:dyDescent="0.2">
      <c r="A308" s="19">
        <v>23000</v>
      </c>
      <c r="B308" s="19">
        <v>0.18640000000000001</v>
      </c>
      <c r="C308" s="19" t="s">
        <v>39</v>
      </c>
      <c r="D308" s="19">
        <v>68000</v>
      </c>
      <c r="E308" s="19">
        <v>60</v>
      </c>
      <c r="F308" s="19">
        <v>10</v>
      </c>
      <c r="G308" s="19">
        <v>0</v>
      </c>
    </row>
    <row r="309" spans="1:7" x14ac:dyDescent="0.2">
      <c r="A309" s="19">
        <v>6000</v>
      </c>
      <c r="B309" s="19">
        <v>7.51E-2</v>
      </c>
      <c r="C309" s="19" t="s">
        <v>41</v>
      </c>
      <c r="D309" s="19">
        <v>130992</v>
      </c>
      <c r="E309" s="19">
        <v>36</v>
      </c>
      <c r="F309" s="19">
        <v>6</v>
      </c>
      <c r="G309" s="19">
        <v>0</v>
      </c>
    </row>
    <row r="310" spans="1:7" x14ac:dyDescent="0.2">
      <c r="A310" s="19">
        <v>4000</v>
      </c>
      <c r="B310" s="19">
        <v>7.9000000000000001E-2</v>
      </c>
      <c r="C310" s="19" t="s">
        <v>39</v>
      </c>
      <c r="D310" s="19">
        <v>45000</v>
      </c>
      <c r="E310" s="19">
        <v>36</v>
      </c>
      <c r="F310" s="19">
        <v>0.5</v>
      </c>
      <c r="G310" s="19">
        <v>0</v>
      </c>
    </row>
    <row r="311" spans="1:7" x14ac:dyDescent="0.2">
      <c r="A311" s="19">
        <v>13500</v>
      </c>
      <c r="B311" s="19">
        <v>0.18640000000000001</v>
      </c>
      <c r="C311" s="19" t="s">
        <v>39</v>
      </c>
      <c r="D311" s="19">
        <v>48000</v>
      </c>
      <c r="E311" s="19">
        <v>60</v>
      </c>
      <c r="F311" s="19">
        <v>0.5</v>
      </c>
      <c r="G311" s="19">
        <v>0</v>
      </c>
    </row>
    <row r="312" spans="1:7" x14ac:dyDescent="0.2">
      <c r="A312" s="19">
        <v>24625</v>
      </c>
      <c r="B312" s="19">
        <v>0.14649999999999999</v>
      </c>
      <c r="C312" s="19" t="s">
        <v>41</v>
      </c>
      <c r="D312" s="19">
        <v>48000</v>
      </c>
      <c r="E312" s="19">
        <v>60</v>
      </c>
      <c r="F312" s="19">
        <v>2</v>
      </c>
      <c r="G312" s="19">
        <v>0</v>
      </c>
    </row>
    <row r="313" spans="1:7" x14ac:dyDescent="0.2">
      <c r="A313" s="19">
        <v>28000</v>
      </c>
      <c r="B313" s="19">
        <v>7.9000000000000001E-2</v>
      </c>
      <c r="C313" s="19" t="s">
        <v>41</v>
      </c>
      <c r="D313" s="19">
        <v>128600</v>
      </c>
      <c r="E313" s="19">
        <v>36</v>
      </c>
      <c r="F313" s="19">
        <v>10</v>
      </c>
      <c r="G313" s="19">
        <v>0</v>
      </c>
    </row>
    <row r="314" spans="1:7" x14ac:dyDescent="0.2">
      <c r="A314" s="19">
        <v>2600</v>
      </c>
      <c r="B314" s="19">
        <v>7.9000000000000001E-2</v>
      </c>
      <c r="C314" s="19" t="s">
        <v>39</v>
      </c>
      <c r="D314" s="20">
        <v>100000</v>
      </c>
      <c r="E314" s="19">
        <v>36</v>
      </c>
      <c r="F314" s="19">
        <v>3</v>
      </c>
      <c r="G314" s="19">
        <v>0</v>
      </c>
    </row>
    <row r="315" spans="1:7" x14ac:dyDescent="0.2">
      <c r="A315" s="19">
        <v>14000</v>
      </c>
      <c r="B315" s="19">
        <v>8.8999999999999996E-2</v>
      </c>
      <c r="C315" s="19" t="s">
        <v>40</v>
      </c>
      <c r="D315" s="19">
        <v>72500</v>
      </c>
      <c r="E315" s="19">
        <v>60</v>
      </c>
      <c r="F315" s="19">
        <v>4</v>
      </c>
      <c r="G315" s="19">
        <v>0</v>
      </c>
    </row>
    <row r="316" spans="1:7" x14ac:dyDescent="0.2">
      <c r="A316" s="19">
        <v>18000</v>
      </c>
      <c r="B316" s="19">
        <v>9.9099999999999994E-2</v>
      </c>
      <c r="C316" s="19" t="s">
        <v>41</v>
      </c>
      <c r="D316" s="19">
        <v>180000</v>
      </c>
      <c r="E316" s="19">
        <v>36</v>
      </c>
      <c r="F316" s="19">
        <v>10</v>
      </c>
      <c r="G316" s="19">
        <v>0</v>
      </c>
    </row>
    <row r="317" spans="1:7" x14ac:dyDescent="0.2">
      <c r="A317" s="19">
        <v>15000</v>
      </c>
      <c r="B317" s="19">
        <v>7.51E-2</v>
      </c>
      <c r="C317" s="19" t="s">
        <v>39</v>
      </c>
      <c r="D317" s="19">
        <v>65000</v>
      </c>
      <c r="E317" s="19">
        <v>36</v>
      </c>
      <c r="F317" s="19">
        <v>10</v>
      </c>
      <c r="G317" s="19">
        <v>0</v>
      </c>
    </row>
    <row r="318" spans="1:7" x14ac:dyDescent="0.2">
      <c r="A318" s="19">
        <v>24000</v>
      </c>
      <c r="B318" s="19">
        <v>0.1065</v>
      </c>
      <c r="C318" s="19" t="s">
        <v>41</v>
      </c>
      <c r="D318" s="20">
        <v>100000</v>
      </c>
      <c r="E318" s="19">
        <v>60</v>
      </c>
      <c r="F318" s="19">
        <v>3</v>
      </c>
      <c r="G318" s="19">
        <v>0</v>
      </c>
    </row>
    <row r="319" spans="1:7" x14ac:dyDescent="0.2">
      <c r="A319" s="19">
        <v>5000</v>
      </c>
      <c r="B319" s="19">
        <v>0.15959999999999999</v>
      </c>
      <c r="C319" s="19" t="s">
        <v>39</v>
      </c>
      <c r="D319" s="19">
        <v>90000</v>
      </c>
      <c r="E319" s="19">
        <v>36</v>
      </c>
      <c r="F319" s="19">
        <v>10</v>
      </c>
      <c r="G319" s="19">
        <v>0</v>
      </c>
    </row>
    <row r="320" spans="1:7" x14ac:dyDescent="0.2">
      <c r="A320" s="19">
        <v>26000</v>
      </c>
      <c r="B320" s="19">
        <v>0.15959999999999999</v>
      </c>
      <c r="C320" s="19" t="s">
        <v>41</v>
      </c>
      <c r="D320" s="19">
        <v>78000</v>
      </c>
      <c r="E320" s="19">
        <v>36</v>
      </c>
      <c r="F320" s="19">
        <v>1</v>
      </c>
      <c r="G320" s="19">
        <v>0</v>
      </c>
    </row>
    <row r="321" spans="1:7" x14ac:dyDescent="0.2">
      <c r="A321" s="19">
        <v>3700</v>
      </c>
      <c r="B321" s="19">
        <v>7.9000000000000001E-2</v>
      </c>
      <c r="C321" s="19" t="s">
        <v>39</v>
      </c>
      <c r="D321" s="19">
        <v>94000</v>
      </c>
      <c r="E321" s="19">
        <v>36</v>
      </c>
      <c r="F321" s="19">
        <v>3</v>
      </c>
      <c r="G321" s="19">
        <v>0</v>
      </c>
    </row>
    <row r="322" spans="1:7" x14ac:dyDescent="0.2">
      <c r="A322" s="19">
        <v>21000</v>
      </c>
      <c r="B322" s="19">
        <v>0.1171</v>
      </c>
      <c r="C322" s="19" t="s">
        <v>41</v>
      </c>
      <c r="D322" s="19">
        <v>108000</v>
      </c>
      <c r="E322" s="19">
        <v>36</v>
      </c>
      <c r="F322" s="19">
        <v>0.5</v>
      </c>
      <c r="G322" s="19">
        <v>0</v>
      </c>
    </row>
    <row r="323" spans="1:7" x14ac:dyDescent="0.2">
      <c r="A323" s="19">
        <v>7000</v>
      </c>
      <c r="B323" s="19">
        <v>6.0299999999999999E-2</v>
      </c>
      <c r="C323" s="19" t="s">
        <v>41</v>
      </c>
      <c r="D323" s="19">
        <v>44000</v>
      </c>
      <c r="E323" s="19">
        <v>36</v>
      </c>
      <c r="F323" s="19">
        <v>6</v>
      </c>
      <c r="G323" s="19">
        <v>0</v>
      </c>
    </row>
    <row r="324" spans="1:7" x14ac:dyDescent="0.2">
      <c r="A324" s="19">
        <v>5600</v>
      </c>
      <c r="B324" s="19">
        <v>6.6199999999999995E-2</v>
      </c>
      <c r="C324" s="19" t="s">
        <v>41</v>
      </c>
      <c r="D324" s="19">
        <v>70000</v>
      </c>
      <c r="E324" s="19">
        <v>36</v>
      </c>
      <c r="F324" s="19">
        <v>2</v>
      </c>
      <c r="G324" s="19">
        <v>0</v>
      </c>
    </row>
    <row r="325" spans="1:7" x14ac:dyDescent="0.2">
      <c r="A325" s="19">
        <v>12000</v>
      </c>
      <c r="B325" s="19">
        <v>0.1171</v>
      </c>
      <c r="C325" s="19" t="s">
        <v>39</v>
      </c>
      <c r="D325" s="19">
        <v>65000</v>
      </c>
      <c r="E325" s="19">
        <v>36</v>
      </c>
      <c r="F325" s="19">
        <v>0.5</v>
      </c>
      <c r="G325" s="19">
        <v>0</v>
      </c>
    </row>
    <row r="326" spans="1:7" x14ac:dyDescent="0.2">
      <c r="A326" s="19">
        <v>13000</v>
      </c>
      <c r="B326" s="19">
        <v>9.9099999999999994E-2</v>
      </c>
      <c r="C326" s="19" t="s">
        <v>39</v>
      </c>
      <c r="D326" s="19">
        <v>38400</v>
      </c>
      <c r="E326" s="19">
        <v>36</v>
      </c>
      <c r="F326" s="19">
        <v>4</v>
      </c>
      <c r="G326" s="19">
        <v>0</v>
      </c>
    </row>
    <row r="327" spans="1:7" x14ac:dyDescent="0.2">
      <c r="A327" s="19">
        <v>25200</v>
      </c>
      <c r="B327" s="19">
        <v>0.20300000000000001</v>
      </c>
      <c r="C327" s="19" t="s">
        <v>41</v>
      </c>
      <c r="D327" s="19">
        <v>86000</v>
      </c>
      <c r="E327" s="19">
        <v>60</v>
      </c>
      <c r="F327" s="19">
        <v>4</v>
      </c>
      <c r="G327" s="19">
        <v>1</v>
      </c>
    </row>
    <row r="328" spans="1:7" x14ac:dyDescent="0.2">
      <c r="A328" s="19">
        <v>10000</v>
      </c>
      <c r="B328" s="19">
        <v>9.9099999999999994E-2</v>
      </c>
      <c r="C328" s="19" t="s">
        <v>41</v>
      </c>
      <c r="D328" s="19">
        <v>40000</v>
      </c>
      <c r="E328" s="19">
        <v>36</v>
      </c>
      <c r="F328" s="19">
        <v>6</v>
      </c>
      <c r="G328" s="19">
        <v>0</v>
      </c>
    </row>
    <row r="329" spans="1:7" x14ac:dyDescent="0.2">
      <c r="A329" s="19">
        <v>8000</v>
      </c>
      <c r="B329" s="19">
        <v>6.0299999999999999E-2</v>
      </c>
      <c r="C329" s="19" t="s">
        <v>41</v>
      </c>
      <c r="D329" s="19">
        <v>38496</v>
      </c>
      <c r="E329" s="19">
        <v>36</v>
      </c>
      <c r="F329" s="19">
        <v>7</v>
      </c>
      <c r="G329" s="19">
        <v>0</v>
      </c>
    </row>
    <row r="330" spans="1:7" x14ac:dyDescent="0.2">
      <c r="A330" s="19">
        <v>1500</v>
      </c>
      <c r="B330" s="19">
        <v>0.13489999999999999</v>
      </c>
      <c r="C330" s="19" t="s">
        <v>41</v>
      </c>
      <c r="D330" s="19">
        <v>34800</v>
      </c>
      <c r="E330" s="19">
        <v>36</v>
      </c>
      <c r="F330" s="19">
        <v>3</v>
      </c>
      <c r="G330" s="19">
        <v>0</v>
      </c>
    </row>
    <row r="331" spans="1:7" x14ac:dyDescent="0.2">
      <c r="A331" s="19">
        <v>6000</v>
      </c>
      <c r="B331" s="19">
        <v>0.1242</v>
      </c>
      <c r="C331" s="19" t="s">
        <v>39</v>
      </c>
      <c r="D331" s="19">
        <v>72000</v>
      </c>
      <c r="E331" s="19">
        <v>36</v>
      </c>
      <c r="F331" s="19">
        <v>5</v>
      </c>
      <c r="G331" s="19">
        <v>0</v>
      </c>
    </row>
    <row r="332" spans="1:7" x14ac:dyDescent="0.2">
      <c r="A332" s="19">
        <v>35000</v>
      </c>
      <c r="B332" s="19">
        <v>0.18640000000000001</v>
      </c>
      <c r="C332" s="19" t="s">
        <v>39</v>
      </c>
      <c r="D332" s="19">
        <v>150000</v>
      </c>
      <c r="E332" s="19">
        <v>36</v>
      </c>
      <c r="F332" s="19">
        <v>0.5</v>
      </c>
      <c r="G332" s="19">
        <v>0</v>
      </c>
    </row>
    <row r="333" spans="1:7" x14ac:dyDescent="0.2">
      <c r="A333" s="19">
        <v>6000</v>
      </c>
      <c r="B333" s="19">
        <v>6.0299999999999999E-2</v>
      </c>
      <c r="C333" s="19" t="s">
        <v>39</v>
      </c>
      <c r="D333" s="19">
        <v>80000</v>
      </c>
      <c r="E333" s="19">
        <v>36</v>
      </c>
      <c r="F333" s="19">
        <v>2</v>
      </c>
      <c r="G333" s="19">
        <v>0</v>
      </c>
    </row>
    <row r="334" spans="1:7" x14ac:dyDescent="0.2">
      <c r="A334" s="19">
        <v>11325</v>
      </c>
      <c r="B334" s="19">
        <v>0.1171</v>
      </c>
      <c r="C334" s="19" t="s">
        <v>39</v>
      </c>
      <c r="D334" s="19">
        <v>25000</v>
      </c>
      <c r="E334" s="19">
        <v>36</v>
      </c>
      <c r="F334" s="19">
        <v>4</v>
      </c>
      <c r="G334" s="19">
        <v>0</v>
      </c>
    </row>
    <row r="335" spans="1:7" x14ac:dyDescent="0.2">
      <c r="A335" s="19">
        <v>10000</v>
      </c>
      <c r="B335" s="19">
        <v>0.14649999999999999</v>
      </c>
      <c r="C335" s="19" t="s">
        <v>41</v>
      </c>
      <c r="D335" s="19">
        <v>350000</v>
      </c>
      <c r="E335" s="19">
        <v>36</v>
      </c>
      <c r="F335" s="19">
        <v>0.5</v>
      </c>
      <c r="G335" s="19">
        <v>0</v>
      </c>
    </row>
    <row r="336" spans="1:7" x14ac:dyDescent="0.2">
      <c r="A336" s="19">
        <v>20000</v>
      </c>
      <c r="B336" s="19">
        <v>0.14649999999999999</v>
      </c>
      <c r="C336" s="19" t="s">
        <v>41</v>
      </c>
      <c r="D336" s="19">
        <v>60000</v>
      </c>
      <c r="E336" s="19">
        <v>60</v>
      </c>
      <c r="F336" s="19">
        <v>4</v>
      </c>
      <c r="G336" s="19">
        <v>0</v>
      </c>
    </row>
    <row r="337" spans="1:7" x14ac:dyDescent="0.2">
      <c r="A337" s="19">
        <v>3200</v>
      </c>
      <c r="B337" s="19">
        <v>7.51E-2</v>
      </c>
      <c r="C337" s="19" t="s">
        <v>41</v>
      </c>
      <c r="D337" s="19">
        <v>50000</v>
      </c>
      <c r="E337" s="19">
        <v>36</v>
      </c>
      <c r="F337" s="19">
        <v>0.5</v>
      </c>
      <c r="G337" s="19">
        <v>0</v>
      </c>
    </row>
    <row r="338" spans="1:7" x14ac:dyDescent="0.2">
      <c r="A338" s="19">
        <v>6000</v>
      </c>
      <c r="B338" s="19">
        <v>0.15989999999999999</v>
      </c>
      <c r="C338" s="19" t="s">
        <v>41</v>
      </c>
      <c r="D338" s="19">
        <v>20400</v>
      </c>
      <c r="E338" s="19">
        <v>36</v>
      </c>
      <c r="F338" s="19">
        <v>6</v>
      </c>
      <c r="G338" s="19">
        <v>0</v>
      </c>
    </row>
    <row r="339" spans="1:7" x14ac:dyDescent="0.2">
      <c r="A339" s="19">
        <v>6800</v>
      </c>
      <c r="B339" s="19">
        <v>0.10589999999999999</v>
      </c>
      <c r="C339" s="19" t="s">
        <v>39</v>
      </c>
      <c r="D339" s="19">
        <v>29120</v>
      </c>
      <c r="E339" s="19">
        <v>36</v>
      </c>
      <c r="F339" s="19">
        <v>1</v>
      </c>
      <c r="G339" s="19">
        <v>0</v>
      </c>
    </row>
    <row r="340" spans="1:7" x14ac:dyDescent="0.2">
      <c r="A340" s="19">
        <v>25000</v>
      </c>
      <c r="B340" s="19">
        <v>0.1399</v>
      </c>
      <c r="C340" s="19" t="s">
        <v>41</v>
      </c>
      <c r="D340" s="19">
        <v>72000</v>
      </c>
      <c r="E340" s="19">
        <v>60</v>
      </c>
      <c r="F340" s="19">
        <v>10</v>
      </c>
      <c r="G340" s="19">
        <v>1</v>
      </c>
    </row>
    <row r="341" spans="1:7" x14ac:dyDescent="0.2">
      <c r="A341" s="19">
        <v>14400</v>
      </c>
      <c r="B341" s="19">
        <v>0.10589999999999999</v>
      </c>
      <c r="C341" s="19" t="s">
        <v>41</v>
      </c>
      <c r="D341" s="19">
        <v>60000</v>
      </c>
      <c r="E341" s="19">
        <v>60</v>
      </c>
      <c r="F341" s="19">
        <v>10</v>
      </c>
      <c r="G341" s="19">
        <v>0</v>
      </c>
    </row>
    <row r="342" spans="1:7" x14ac:dyDescent="0.2">
      <c r="A342" s="19">
        <v>20000</v>
      </c>
      <c r="B342" s="19">
        <v>0.16489999999999999</v>
      </c>
      <c r="C342" s="19" t="s">
        <v>41</v>
      </c>
      <c r="D342" s="19">
        <v>72000</v>
      </c>
      <c r="E342" s="19">
        <v>60</v>
      </c>
      <c r="F342" s="19">
        <v>2</v>
      </c>
      <c r="G342" s="19">
        <v>0</v>
      </c>
    </row>
    <row r="343" spans="1:7" x14ac:dyDescent="0.2">
      <c r="A343" s="19">
        <v>8000</v>
      </c>
      <c r="B343" s="19">
        <v>7.4899999999999994E-2</v>
      </c>
      <c r="C343" s="19" t="s">
        <v>41</v>
      </c>
      <c r="D343" s="19">
        <v>55000</v>
      </c>
      <c r="E343" s="19">
        <v>36</v>
      </c>
      <c r="F343" s="19">
        <v>9</v>
      </c>
      <c r="G343" s="19">
        <v>0</v>
      </c>
    </row>
    <row r="344" spans="1:7" x14ac:dyDescent="0.2">
      <c r="A344" s="19">
        <v>5500</v>
      </c>
      <c r="B344" s="19">
        <v>0.1099</v>
      </c>
      <c r="C344" s="19" t="s">
        <v>41</v>
      </c>
      <c r="D344" s="19">
        <v>20400</v>
      </c>
      <c r="E344" s="19">
        <v>36</v>
      </c>
      <c r="F344" s="19">
        <v>5</v>
      </c>
      <c r="G344" s="19">
        <v>0</v>
      </c>
    </row>
    <row r="345" spans="1:7" x14ac:dyDescent="0.2">
      <c r="A345" s="19">
        <v>12000</v>
      </c>
      <c r="B345" s="19">
        <v>0.1479</v>
      </c>
      <c r="C345" s="19" t="s">
        <v>39</v>
      </c>
      <c r="D345" s="19">
        <v>65000</v>
      </c>
      <c r="E345" s="19">
        <v>60</v>
      </c>
      <c r="F345" s="19">
        <v>0.5</v>
      </c>
      <c r="G345" s="19">
        <v>0</v>
      </c>
    </row>
    <row r="346" spans="1:7" x14ac:dyDescent="0.2">
      <c r="A346" s="19">
        <v>15000</v>
      </c>
      <c r="B346" s="19">
        <v>5.4199999999999998E-2</v>
      </c>
      <c r="C346" s="19" t="s">
        <v>41</v>
      </c>
      <c r="D346" s="19">
        <v>135000</v>
      </c>
      <c r="E346" s="19">
        <v>36</v>
      </c>
      <c r="F346" s="19">
        <v>2</v>
      </c>
      <c r="G346" s="19">
        <v>0</v>
      </c>
    </row>
    <row r="347" spans="1:7" x14ac:dyDescent="0.2">
      <c r="A347" s="19">
        <v>11500</v>
      </c>
      <c r="B347" s="19">
        <v>0.15229999999999999</v>
      </c>
      <c r="C347" s="19" t="s">
        <v>39</v>
      </c>
      <c r="D347" s="19">
        <v>32000</v>
      </c>
      <c r="E347" s="19">
        <v>36</v>
      </c>
      <c r="F347" s="19">
        <v>10</v>
      </c>
      <c r="G347" s="19">
        <v>0</v>
      </c>
    </row>
    <row r="348" spans="1:7" x14ac:dyDescent="0.2">
      <c r="A348" s="19">
        <v>4800</v>
      </c>
      <c r="B348" s="19">
        <v>0.11990000000000001</v>
      </c>
      <c r="C348" s="19" t="s">
        <v>41</v>
      </c>
      <c r="D348" s="19">
        <v>80004</v>
      </c>
      <c r="E348" s="19">
        <v>60</v>
      </c>
      <c r="F348" s="19">
        <v>10</v>
      </c>
      <c r="G348" s="19">
        <v>0</v>
      </c>
    </row>
    <row r="349" spans="1:7" x14ac:dyDescent="0.2">
      <c r="A349" s="19">
        <v>5500</v>
      </c>
      <c r="B349" s="19">
        <v>0.15229999999999999</v>
      </c>
      <c r="C349" s="19" t="s">
        <v>39</v>
      </c>
      <c r="D349" s="19">
        <v>19200</v>
      </c>
      <c r="E349" s="19">
        <v>36</v>
      </c>
      <c r="F349" s="19">
        <v>1</v>
      </c>
      <c r="G349" s="19">
        <v>0</v>
      </c>
    </row>
    <row r="350" spans="1:7" x14ac:dyDescent="0.2">
      <c r="A350" s="19">
        <v>19000</v>
      </c>
      <c r="B350" s="19">
        <v>0.20619999999999999</v>
      </c>
      <c r="C350" s="19" t="s">
        <v>41</v>
      </c>
      <c r="D350" s="19">
        <v>65000</v>
      </c>
      <c r="E350" s="19">
        <v>60</v>
      </c>
      <c r="F350" s="19">
        <v>10</v>
      </c>
      <c r="G350" s="19">
        <v>0</v>
      </c>
    </row>
    <row r="351" spans="1:7" x14ac:dyDescent="0.2">
      <c r="A351" s="19">
        <v>4000</v>
      </c>
      <c r="B351" s="19">
        <v>7.4899999999999994E-2</v>
      </c>
      <c r="C351" s="19" t="s">
        <v>41</v>
      </c>
      <c r="D351" s="19">
        <v>34000</v>
      </c>
      <c r="E351" s="19">
        <v>36</v>
      </c>
      <c r="F351" s="19">
        <v>5</v>
      </c>
      <c r="G351" s="19">
        <v>0</v>
      </c>
    </row>
    <row r="352" spans="1:7" x14ac:dyDescent="0.2">
      <c r="A352" s="19">
        <v>32000</v>
      </c>
      <c r="B352" s="19">
        <v>0.11990000000000001</v>
      </c>
      <c r="C352" s="19" t="s">
        <v>39</v>
      </c>
      <c r="D352" s="19">
        <v>73000</v>
      </c>
      <c r="E352" s="19">
        <v>36</v>
      </c>
      <c r="F352" s="19">
        <v>0.5</v>
      </c>
      <c r="G352" s="19">
        <v>0</v>
      </c>
    </row>
    <row r="353" spans="1:7" x14ac:dyDescent="0.2">
      <c r="A353" s="19">
        <v>20000</v>
      </c>
      <c r="B353" s="19">
        <v>0.1399</v>
      </c>
      <c r="C353" s="19" t="s">
        <v>41</v>
      </c>
      <c r="D353" s="19">
        <v>159996</v>
      </c>
      <c r="E353" s="19">
        <v>60</v>
      </c>
      <c r="F353" s="19">
        <v>8</v>
      </c>
      <c r="G353" s="19">
        <v>0</v>
      </c>
    </row>
    <row r="354" spans="1:7" x14ac:dyDescent="0.2">
      <c r="A354" s="19">
        <v>17000</v>
      </c>
      <c r="B354" s="19">
        <v>7.4899999999999994E-2</v>
      </c>
      <c r="C354" s="19" t="s">
        <v>41</v>
      </c>
      <c r="D354" s="19">
        <v>57600</v>
      </c>
      <c r="E354" s="19">
        <v>60</v>
      </c>
      <c r="F354" s="19">
        <v>10</v>
      </c>
      <c r="G354" s="19">
        <v>0</v>
      </c>
    </row>
    <row r="355" spans="1:7" x14ac:dyDescent="0.2">
      <c r="A355" s="19">
        <v>12000</v>
      </c>
      <c r="B355" s="19">
        <v>0.1749</v>
      </c>
      <c r="C355" s="19" t="s">
        <v>41</v>
      </c>
      <c r="D355" s="19">
        <v>65340</v>
      </c>
      <c r="E355" s="19">
        <v>60</v>
      </c>
      <c r="F355" s="19">
        <v>9</v>
      </c>
      <c r="G355" s="19">
        <v>0</v>
      </c>
    </row>
    <row r="356" spans="1:7" x14ac:dyDescent="0.2">
      <c r="A356" s="19">
        <v>29100</v>
      </c>
      <c r="B356" s="19">
        <v>0.19289999999999999</v>
      </c>
      <c r="C356" s="19" t="s">
        <v>41</v>
      </c>
      <c r="D356" s="19">
        <v>45000</v>
      </c>
      <c r="E356" s="19">
        <v>60</v>
      </c>
      <c r="F356" s="19">
        <v>6</v>
      </c>
      <c r="G356" s="19">
        <v>0</v>
      </c>
    </row>
    <row r="357" spans="1:7" x14ac:dyDescent="0.2">
      <c r="A357" s="19">
        <v>12000</v>
      </c>
      <c r="B357" s="19">
        <v>0.12989999999999999</v>
      </c>
      <c r="C357" s="19" t="s">
        <v>39</v>
      </c>
      <c r="D357" s="19">
        <v>115000</v>
      </c>
      <c r="E357" s="19">
        <v>60</v>
      </c>
      <c r="F357" s="19">
        <v>7</v>
      </c>
      <c r="G357" s="19">
        <v>0</v>
      </c>
    </row>
    <row r="358" spans="1:7" x14ac:dyDescent="0.2">
      <c r="A358" s="19">
        <v>2000</v>
      </c>
      <c r="B358" s="19">
        <v>5.4199999999999998E-2</v>
      </c>
      <c r="C358" s="19" t="s">
        <v>41</v>
      </c>
      <c r="D358" s="19">
        <v>35000</v>
      </c>
      <c r="E358" s="19">
        <v>36</v>
      </c>
      <c r="F358" s="19">
        <v>10</v>
      </c>
      <c r="G358" s="19">
        <v>0</v>
      </c>
    </row>
    <row r="359" spans="1:7" x14ac:dyDescent="0.2">
      <c r="A359" s="19">
        <v>1000</v>
      </c>
      <c r="B359" s="19">
        <v>5.4199999999999998E-2</v>
      </c>
      <c r="C359" s="19" t="s">
        <v>41</v>
      </c>
      <c r="D359" s="19">
        <v>80400</v>
      </c>
      <c r="E359" s="19">
        <v>36</v>
      </c>
      <c r="F359" s="19">
        <v>10</v>
      </c>
      <c r="G359" s="19">
        <v>0</v>
      </c>
    </row>
    <row r="360" spans="1:7" x14ac:dyDescent="0.2">
      <c r="A360" s="19">
        <v>6800</v>
      </c>
      <c r="B360" s="19">
        <v>0.11990000000000001</v>
      </c>
      <c r="C360" s="19" t="s">
        <v>39</v>
      </c>
      <c r="D360" s="19">
        <v>55000.99</v>
      </c>
      <c r="E360" s="19">
        <v>36</v>
      </c>
      <c r="F360" s="19">
        <v>2</v>
      </c>
      <c r="G360" s="19">
        <v>0</v>
      </c>
    </row>
    <row r="361" spans="1:7" x14ac:dyDescent="0.2">
      <c r="A361" s="19">
        <v>6000</v>
      </c>
      <c r="B361" s="19">
        <v>0.15989999999999999</v>
      </c>
      <c r="C361" s="19" t="s">
        <v>39</v>
      </c>
      <c r="D361" s="19">
        <v>20000</v>
      </c>
      <c r="E361" s="19">
        <v>36</v>
      </c>
      <c r="F361" s="19">
        <v>4</v>
      </c>
      <c r="G361" s="19">
        <v>0</v>
      </c>
    </row>
    <row r="362" spans="1:7" x14ac:dyDescent="0.2">
      <c r="A362" s="19">
        <v>4200</v>
      </c>
      <c r="B362" s="19">
        <v>0.11990000000000001</v>
      </c>
      <c r="C362" s="19" t="s">
        <v>41</v>
      </c>
      <c r="D362" s="19">
        <v>29000</v>
      </c>
      <c r="E362" s="19">
        <v>36</v>
      </c>
      <c r="F362" s="19">
        <v>0.5</v>
      </c>
      <c r="G362" s="19">
        <v>0</v>
      </c>
    </row>
    <row r="363" spans="1:7" x14ac:dyDescent="0.2">
      <c r="A363" s="19">
        <v>22400</v>
      </c>
      <c r="B363" s="19">
        <v>7.4899999999999994E-2</v>
      </c>
      <c r="C363" s="19" t="s">
        <v>41</v>
      </c>
      <c r="D363" s="19">
        <v>113000</v>
      </c>
      <c r="E363" s="19">
        <v>36</v>
      </c>
      <c r="F363" s="19">
        <v>2</v>
      </c>
      <c r="G363" s="19">
        <v>0</v>
      </c>
    </row>
    <row r="364" spans="1:7" x14ac:dyDescent="0.2">
      <c r="A364" s="19">
        <v>10000</v>
      </c>
      <c r="B364" s="19">
        <v>0.12989999999999999</v>
      </c>
      <c r="C364" s="19" t="s">
        <v>41</v>
      </c>
      <c r="D364" s="19">
        <v>39996</v>
      </c>
      <c r="E364" s="19">
        <v>60</v>
      </c>
      <c r="F364" s="19">
        <v>6</v>
      </c>
      <c r="G364" s="19">
        <v>0</v>
      </c>
    </row>
    <row r="365" spans="1:7" x14ac:dyDescent="0.2">
      <c r="A365" s="19">
        <v>20000</v>
      </c>
      <c r="B365" s="19">
        <v>0.10589999999999999</v>
      </c>
      <c r="C365" s="19" t="s">
        <v>41</v>
      </c>
      <c r="D365" s="19">
        <v>98000</v>
      </c>
      <c r="E365" s="19">
        <v>60</v>
      </c>
      <c r="F365" s="19">
        <v>4</v>
      </c>
      <c r="G365" s="19">
        <v>0</v>
      </c>
    </row>
    <row r="366" spans="1:7" x14ac:dyDescent="0.2">
      <c r="A366" s="19">
        <v>20000</v>
      </c>
      <c r="B366" s="19">
        <v>0.16489999999999999</v>
      </c>
      <c r="C366" s="19" t="s">
        <v>39</v>
      </c>
      <c r="D366" s="19">
        <v>54000</v>
      </c>
      <c r="E366" s="19">
        <v>60</v>
      </c>
      <c r="F366" s="19">
        <v>3</v>
      </c>
      <c r="G366" s="19">
        <v>1</v>
      </c>
    </row>
    <row r="367" spans="1:7" x14ac:dyDescent="0.2">
      <c r="A367" s="19">
        <v>24000</v>
      </c>
      <c r="B367" s="19">
        <v>0.1799</v>
      </c>
      <c r="C367" s="19" t="s">
        <v>39</v>
      </c>
      <c r="D367" s="19">
        <v>72528</v>
      </c>
      <c r="E367" s="19">
        <v>60</v>
      </c>
      <c r="F367" s="19">
        <v>10</v>
      </c>
      <c r="G367" s="19">
        <v>0</v>
      </c>
    </row>
    <row r="368" spans="1:7" x14ac:dyDescent="0.2">
      <c r="A368" s="19">
        <v>28000</v>
      </c>
      <c r="B368" s="19">
        <v>0.11990000000000001</v>
      </c>
      <c r="C368" s="19" t="s">
        <v>41</v>
      </c>
      <c r="D368" s="19">
        <v>133000</v>
      </c>
      <c r="E368" s="19">
        <v>60</v>
      </c>
      <c r="F368" s="19">
        <v>3</v>
      </c>
      <c r="G368" s="19">
        <v>0</v>
      </c>
    </row>
    <row r="369" spans="1:7" x14ac:dyDescent="0.2">
      <c r="A369" s="19">
        <v>14000</v>
      </c>
      <c r="B369" s="19">
        <v>0.12989999999999999</v>
      </c>
      <c r="C369" s="19" t="s">
        <v>41</v>
      </c>
      <c r="D369" s="19">
        <v>110000</v>
      </c>
      <c r="E369" s="19">
        <v>60</v>
      </c>
      <c r="F369" s="19">
        <v>10</v>
      </c>
      <c r="G369" s="19">
        <v>0</v>
      </c>
    </row>
    <row r="370" spans="1:7" x14ac:dyDescent="0.2">
      <c r="A370" s="19">
        <v>35000</v>
      </c>
      <c r="B370" s="19">
        <v>0.1099</v>
      </c>
      <c r="C370" s="19" t="s">
        <v>41</v>
      </c>
      <c r="D370" s="19">
        <v>90000</v>
      </c>
      <c r="E370" s="19">
        <v>60</v>
      </c>
      <c r="F370" s="19">
        <v>2</v>
      </c>
      <c r="G370" s="19">
        <v>0</v>
      </c>
    </row>
    <row r="371" spans="1:7" x14ac:dyDescent="0.2">
      <c r="A371" s="19">
        <v>1500</v>
      </c>
      <c r="B371" s="19">
        <v>0.1399</v>
      </c>
      <c r="C371" s="19" t="s">
        <v>39</v>
      </c>
      <c r="D371" s="19">
        <v>40000</v>
      </c>
      <c r="E371" s="19">
        <v>36</v>
      </c>
      <c r="F371" s="19">
        <v>7</v>
      </c>
      <c r="G371" s="19">
        <v>0</v>
      </c>
    </row>
    <row r="372" spans="1:7" x14ac:dyDescent="0.2">
      <c r="A372" s="19">
        <v>2000</v>
      </c>
      <c r="B372" s="19">
        <v>0.12989999999999999</v>
      </c>
      <c r="C372" s="19" t="s">
        <v>41</v>
      </c>
      <c r="D372" s="19">
        <v>51024</v>
      </c>
      <c r="E372" s="19">
        <v>36</v>
      </c>
      <c r="F372" s="19">
        <v>10</v>
      </c>
      <c r="G372" s="19">
        <v>0</v>
      </c>
    </row>
    <row r="373" spans="1:7" x14ac:dyDescent="0.2">
      <c r="A373" s="19">
        <v>32000</v>
      </c>
      <c r="B373" s="19">
        <v>0.13489999999999999</v>
      </c>
      <c r="C373" s="19" t="s">
        <v>41</v>
      </c>
      <c r="D373" s="19">
        <v>120000</v>
      </c>
      <c r="E373" s="19">
        <v>60</v>
      </c>
      <c r="F373" s="19">
        <v>3</v>
      </c>
      <c r="G373" s="19">
        <v>1</v>
      </c>
    </row>
    <row r="374" spans="1:7" x14ac:dyDescent="0.2">
      <c r="A374" s="19">
        <v>21500</v>
      </c>
      <c r="B374" s="19">
        <v>0.16889999999999999</v>
      </c>
      <c r="C374" s="19" t="s">
        <v>39</v>
      </c>
      <c r="D374" s="19">
        <v>65000</v>
      </c>
      <c r="E374" s="19">
        <v>36</v>
      </c>
      <c r="F374" s="19">
        <v>5</v>
      </c>
      <c r="G374" s="19">
        <v>1</v>
      </c>
    </row>
    <row r="375" spans="1:7" x14ac:dyDescent="0.2">
      <c r="A375" s="19">
        <v>5000</v>
      </c>
      <c r="B375" s="19">
        <v>6.9900000000000004E-2</v>
      </c>
      <c r="C375" s="19" t="s">
        <v>39</v>
      </c>
      <c r="D375" s="19">
        <v>39000</v>
      </c>
      <c r="E375" s="19">
        <v>36</v>
      </c>
      <c r="F375" s="19">
        <v>4</v>
      </c>
      <c r="G375" s="19">
        <v>0</v>
      </c>
    </row>
    <row r="376" spans="1:7" x14ac:dyDescent="0.2">
      <c r="A376" s="19">
        <v>12000</v>
      </c>
      <c r="B376" s="19">
        <v>5.9900000000000002E-2</v>
      </c>
      <c r="C376" s="19" t="s">
        <v>41</v>
      </c>
      <c r="D376" s="19">
        <v>77000</v>
      </c>
      <c r="E376" s="19">
        <v>36</v>
      </c>
      <c r="F376" s="19">
        <v>3</v>
      </c>
      <c r="G376" s="19">
        <v>0</v>
      </c>
    </row>
    <row r="377" spans="1:7" x14ac:dyDescent="0.2">
      <c r="A377" s="19">
        <v>3000</v>
      </c>
      <c r="B377" s="19">
        <v>7.4899999999999994E-2</v>
      </c>
      <c r="C377" s="19" t="s">
        <v>41</v>
      </c>
      <c r="D377" s="19">
        <v>110400</v>
      </c>
      <c r="E377" s="19">
        <v>36</v>
      </c>
      <c r="F377" s="19">
        <v>10</v>
      </c>
      <c r="G377" s="19">
        <v>0</v>
      </c>
    </row>
    <row r="378" spans="1:7" x14ac:dyDescent="0.2">
      <c r="A378" s="19">
        <v>7000</v>
      </c>
      <c r="B378" s="19">
        <v>0.15229999999999999</v>
      </c>
      <c r="C378" s="19" t="s">
        <v>41</v>
      </c>
      <c r="D378" s="19">
        <v>65000</v>
      </c>
      <c r="E378" s="19">
        <v>60</v>
      </c>
      <c r="F378" s="19">
        <v>2</v>
      </c>
      <c r="G378" s="19">
        <v>0</v>
      </c>
    </row>
    <row r="379" spans="1:7" x14ac:dyDescent="0.2">
      <c r="A379" s="19">
        <v>17850</v>
      </c>
      <c r="B379" s="19">
        <v>0.11990000000000001</v>
      </c>
      <c r="C379" s="19" t="s">
        <v>41</v>
      </c>
      <c r="D379" s="19">
        <v>100280</v>
      </c>
      <c r="E379" s="19">
        <v>36</v>
      </c>
      <c r="F379" s="19">
        <v>1</v>
      </c>
      <c r="G379" s="19">
        <v>0</v>
      </c>
    </row>
    <row r="380" spans="1:7" x14ac:dyDescent="0.2">
      <c r="A380" s="19">
        <v>18000</v>
      </c>
      <c r="B380" s="19">
        <v>9.9900000000000003E-2</v>
      </c>
      <c r="C380" s="19" t="s">
        <v>39</v>
      </c>
      <c r="D380" s="19">
        <v>66000</v>
      </c>
      <c r="E380" s="19">
        <v>36</v>
      </c>
      <c r="F380" s="19">
        <v>0.5</v>
      </c>
      <c r="G380" s="19">
        <v>0</v>
      </c>
    </row>
    <row r="381" spans="1:7" x14ac:dyDescent="0.2">
      <c r="A381" s="19">
        <v>12000</v>
      </c>
      <c r="B381" s="19">
        <v>0.1149</v>
      </c>
      <c r="C381" s="19" t="s">
        <v>39</v>
      </c>
      <c r="D381" s="19">
        <v>77000</v>
      </c>
      <c r="E381" s="19">
        <v>36</v>
      </c>
      <c r="F381" s="19">
        <v>6</v>
      </c>
      <c r="G381" s="19">
        <v>0</v>
      </c>
    </row>
    <row r="382" spans="1:7" x14ac:dyDescent="0.2">
      <c r="A382" s="19">
        <v>12000</v>
      </c>
      <c r="B382" s="19">
        <v>9.9900000000000003E-2</v>
      </c>
      <c r="C382" s="19" t="s">
        <v>41</v>
      </c>
      <c r="D382" s="19">
        <v>74000</v>
      </c>
      <c r="E382" s="19">
        <v>36</v>
      </c>
      <c r="F382" s="19">
        <v>4</v>
      </c>
      <c r="G382" s="19">
        <v>0</v>
      </c>
    </row>
    <row r="383" spans="1:7" x14ac:dyDescent="0.2">
      <c r="A383" s="19">
        <v>8000</v>
      </c>
      <c r="B383" s="19">
        <v>5.4199999999999998E-2</v>
      </c>
      <c r="C383" s="19" t="s">
        <v>41</v>
      </c>
      <c r="D383" s="19">
        <v>60000</v>
      </c>
      <c r="E383" s="19">
        <v>36</v>
      </c>
      <c r="F383" s="19">
        <v>1</v>
      </c>
      <c r="G383" s="19">
        <v>0</v>
      </c>
    </row>
    <row r="384" spans="1:7" x14ac:dyDescent="0.2">
      <c r="A384" s="19">
        <v>12000</v>
      </c>
      <c r="B384" s="19">
        <v>5.4199999999999998E-2</v>
      </c>
      <c r="C384" s="19" t="s">
        <v>41</v>
      </c>
      <c r="D384" s="19">
        <v>55000</v>
      </c>
      <c r="E384" s="19">
        <v>36</v>
      </c>
      <c r="F384" s="19">
        <v>10</v>
      </c>
      <c r="G384" s="19">
        <v>0</v>
      </c>
    </row>
    <row r="385" spans="1:7" x14ac:dyDescent="0.2">
      <c r="A385" s="19">
        <v>28100</v>
      </c>
      <c r="B385" s="19">
        <v>0.1799</v>
      </c>
      <c r="C385" s="19" t="s">
        <v>39</v>
      </c>
      <c r="D385" s="19">
        <v>55000</v>
      </c>
      <c r="E385" s="19">
        <v>60</v>
      </c>
      <c r="F385" s="19">
        <v>10</v>
      </c>
      <c r="G385" s="19">
        <v>0</v>
      </c>
    </row>
    <row r="386" spans="1:7" x14ac:dyDescent="0.2">
      <c r="A386" s="19">
        <v>7200</v>
      </c>
      <c r="B386" s="19">
        <v>8.4900000000000003E-2</v>
      </c>
      <c r="C386" s="19" t="s">
        <v>40</v>
      </c>
      <c r="D386" s="19">
        <v>25000</v>
      </c>
      <c r="E386" s="19">
        <v>36</v>
      </c>
      <c r="F386" s="19">
        <v>5</v>
      </c>
      <c r="G386" s="19">
        <v>1</v>
      </c>
    </row>
    <row r="387" spans="1:7" x14ac:dyDescent="0.2">
      <c r="A387" s="19">
        <v>16000</v>
      </c>
      <c r="B387" s="19">
        <v>0.12989999999999999</v>
      </c>
      <c r="C387" s="19" t="s">
        <v>39</v>
      </c>
      <c r="D387" s="19">
        <v>55000</v>
      </c>
      <c r="E387" s="19">
        <v>36</v>
      </c>
      <c r="F387" s="19">
        <v>2</v>
      </c>
      <c r="G387" s="19">
        <v>1</v>
      </c>
    </row>
    <row r="388" spans="1:7" x14ac:dyDescent="0.2">
      <c r="A388" s="19">
        <v>35000</v>
      </c>
      <c r="B388" s="19">
        <v>0.20250000000000001</v>
      </c>
      <c r="C388" s="19" t="s">
        <v>41</v>
      </c>
      <c r="D388" s="19">
        <v>275000</v>
      </c>
      <c r="E388" s="19">
        <v>60</v>
      </c>
      <c r="F388" s="19">
        <v>4</v>
      </c>
      <c r="G388" s="19">
        <v>0</v>
      </c>
    </row>
    <row r="389" spans="1:7" x14ac:dyDescent="0.2">
      <c r="A389" s="19">
        <v>28000</v>
      </c>
      <c r="B389" s="19">
        <v>0.15620000000000001</v>
      </c>
      <c r="C389" s="19" t="s">
        <v>41</v>
      </c>
      <c r="D389" s="19">
        <v>75000</v>
      </c>
      <c r="E389" s="19">
        <v>36</v>
      </c>
      <c r="F389" s="19">
        <v>3</v>
      </c>
      <c r="G389" s="19">
        <v>0</v>
      </c>
    </row>
    <row r="390" spans="1:7" x14ac:dyDescent="0.2">
      <c r="A390" s="19">
        <v>14000</v>
      </c>
      <c r="B390" s="19">
        <v>9.9900000000000003E-2</v>
      </c>
      <c r="C390" s="19" t="s">
        <v>39</v>
      </c>
      <c r="D390" s="19">
        <v>88000</v>
      </c>
      <c r="E390" s="19">
        <v>36</v>
      </c>
      <c r="F390" s="19">
        <v>0.5</v>
      </c>
      <c r="G390" s="19">
        <v>0</v>
      </c>
    </row>
    <row r="391" spans="1:7" x14ac:dyDescent="0.2">
      <c r="A391" s="19">
        <v>14500</v>
      </c>
      <c r="B391" s="19">
        <v>5.4199999999999998E-2</v>
      </c>
      <c r="C391" s="19" t="s">
        <v>41</v>
      </c>
      <c r="D391" s="19">
        <v>120000</v>
      </c>
      <c r="E391" s="19">
        <v>36</v>
      </c>
      <c r="F391" s="19">
        <v>10</v>
      </c>
      <c r="G391" s="19">
        <v>0</v>
      </c>
    </row>
    <row r="392" spans="1:7" x14ac:dyDescent="0.2">
      <c r="A392" s="19">
        <v>2000</v>
      </c>
      <c r="B392" s="19">
        <v>0.1099</v>
      </c>
      <c r="C392" s="19" t="s">
        <v>41</v>
      </c>
      <c r="D392" s="19">
        <v>50000</v>
      </c>
      <c r="E392" s="19">
        <v>36</v>
      </c>
      <c r="F392" s="19">
        <v>5</v>
      </c>
      <c r="G392" s="19">
        <v>0</v>
      </c>
    </row>
    <row r="393" spans="1:7" x14ac:dyDescent="0.2">
      <c r="A393" s="19">
        <v>12000</v>
      </c>
      <c r="B393" s="19">
        <v>5.9900000000000002E-2</v>
      </c>
      <c r="C393" s="19" t="s">
        <v>41</v>
      </c>
      <c r="D393" s="19">
        <v>87547.44</v>
      </c>
      <c r="E393" s="19">
        <v>36</v>
      </c>
      <c r="F393" s="19">
        <v>2</v>
      </c>
      <c r="G393" s="19">
        <v>0</v>
      </c>
    </row>
    <row r="394" spans="1:7" x14ac:dyDescent="0.2">
      <c r="A394" s="19">
        <v>12000</v>
      </c>
      <c r="B394" s="19">
        <v>0.11990000000000001</v>
      </c>
      <c r="C394" s="19" t="s">
        <v>39</v>
      </c>
      <c r="D394" s="19">
        <v>47700</v>
      </c>
      <c r="E394" s="19">
        <v>36</v>
      </c>
      <c r="F394" s="19">
        <v>2</v>
      </c>
      <c r="G394" s="19">
        <v>0</v>
      </c>
    </row>
    <row r="395" spans="1:7" x14ac:dyDescent="0.2">
      <c r="A395" s="19">
        <v>4200</v>
      </c>
      <c r="B395" s="19">
        <v>0.1099</v>
      </c>
      <c r="C395" s="19" t="s">
        <v>41</v>
      </c>
      <c r="D395" s="19">
        <v>30873.599999999999</v>
      </c>
      <c r="E395" s="19">
        <v>36</v>
      </c>
      <c r="F395" s="19">
        <v>8</v>
      </c>
      <c r="G395" s="19">
        <v>0</v>
      </c>
    </row>
    <row r="396" spans="1:7" x14ac:dyDescent="0.2">
      <c r="A396" s="19">
        <v>12000</v>
      </c>
      <c r="B396" s="19">
        <v>0.1149</v>
      </c>
      <c r="C396" s="19" t="s">
        <v>39</v>
      </c>
      <c r="D396" s="19">
        <v>40000</v>
      </c>
      <c r="E396" s="19">
        <v>60</v>
      </c>
      <c r="F396" s="19">
        <v>1</v>
      </c>
      <c r="G396" s="19">
        <v>1</v>
      </c>
    </row>
    <row r="397" spans="1:7" x14ac:dyDescent="0.2">
      <c r="A397" s="19">
        <v>8000</v>
      </c>
      <c r="B397" s="19">
        <v>6.9900000000000004E-2</v>
      </c>
      <c r="C397" s="19" t="s">
        <v>40</v>
      </c>
      <c r="D397" s="19">
        <v>36000</v>
      </c>
      <c r="E397" s="19">
        <v>36</v>
      </c>
      <c r="F397" s="19">
        <v>10</v>
      </c>
      <c r="G397" s="19">
        <v>0</v>
      </c>
    </row>
    <row r="398" spans="1:7" x14ac:dyDescent="0.2">
      <c r="A398" s="19">
        <v>21600</v>
      </c>
      <c r="B398" s="19">
        <v>0.11990000000000001</v>
      </c>
      <c r="C398" s="19" t="s">
        <v>39</v>
      </c>
      <c r="D398" s="19">
        <v>72000</v>
      </c>
      <c r="E398" s="19">
        <v>60</v>
      </c>
      <c r="F398" s="19">
        <v>4</v>
      </c>
      <c r="G398" s="19">
        <v>0</v>
      </c>
    </row>
    <row r="399" spans="1:7" x14ac:dyDescent="0.2">
      <c r="A399" s="19">
        <v>12300</v>
      </c>
      <c r="B399" s="19">
        <v>0.1799</v>
      </c>
      <c r="C399" s="19" t="s">
        <v>41</v>
      </c>
      <c r="D399" s="19">
        <v>75000</v>
      </c>
      <c r="E399" s="19">
        <v>60</v>
      </c>
      <c r="F399" s="19">
        <v>5</v>
      </c>
      <c r="G399" s="19">
        <v>0</v>
      </c>
    </row>
    <row r="400" spans="1:7" x14ac:dyDescent="0.2">
      <c r="A400" s="19">
        <v>20050</v>
      </c>
      <c r="B400" s="19">
        <v>0.1149</v>
      </c>
      <c r="C400" s="19" t="s">
        <v>41</v>
      </c>
      <c r="D400" s="19">
        <v>63000</v>
      </c>
      <c r="E400" s="19">
        <v>60</v>
      </c>
      <c r="F400" s="19">
        <v>0.5</v>
      </c>
      <c r="G400" s="19">
        <v>0</v>
      </c>
    </row>
    <row r="401" spans="1:7" x14ac:dyDescent="0.2">
      <c r="A401" s="19">
        <v>4800</v>
      </c>
      <c r="B401" s="19">
        <v>0.11990000000000001</v>
      </c>
      <c r="C401" s="19" t="s">
        <v>40</v>
      </c>
      <c r="D401" s="19">
        <v>55000</v>
      </c>
      <c r="E401" s="19">
        <v>36</v>
      </c>
      <c r="F401" s="19">
        <v>6</v>
      </c>
      <c r="G401" s="19">
        <v>0</v>
      </c>
    </row>
    <row r="402" spans="1:7" x14ac:dyDescent="0.2">
      <c r="A402" s="19">
        <v>13800</v>
      </c>
      <c r="B402" s="19">
        <v>0.1099</v>
      </c>
      <c r="C402" s="19" t="s">
        <v>41</v>
      </c>
      <c r="D402" s="19">
        <v>75000</v>
      </c>
      <c r="E402" s="19">
        <v>36</v>
      </c>
      <c r="F402" s="19">
        <v>4</v>
      </c>
      <c r="G402" s="19">
        <v>0</v>
      </c>
    </row>
    <row r="403" spans="1:7" x14ac:dyDescent="0.2">
      <c r="A403" s="19">
        <v>3600</v>
      </c>
      <c r="B403" s="19">
        <v>0.15229999999999999</v>
      </c>
      <c r="C403" s="19" t="s">
        <v>39</v>
      </c>
      <c r="D403" s="19">
        <v>36000</v>
      </c>
      <c r="E403" s="19">
        <v>36</v>
      </c>
      <c r="F403" s="19">
        <v>2</v>
      </c>
      <c r="G403" s="19">
        <v>0</v>
      </c>
    </row>
    <row r="404" spans="1:7" x14ac:dyDescent="0.2">
      <c r="A404" s="19">
        <v>13800</v>
      </c>
      <c r="B404" s="19">
        <v>0.1749</v>
      </c>
      <c r="C404" s="19" t="s">
        <v>41</v>
      </c>
      <c r="D404" s="19">
        <v>62000</v>
      </c>
      <c r="E404" s="19">
        <v>60</v>
      </c>
      <c r="F404" s="19">
        <v>10</v>
      </c>
      <c r="G404" s="19">
        <v>0</v>
      </c>
    </row>
    <row r="405" spans="1:7" x14ac:dyDescent="0.2">
      <c r="A405" s="19">
        <v>12000</v>
      </c>
      <c r="B405" s="19">
        <v>0.1749</v>
      </c>
      <c r="C405" s="19" t="s">
        <v>41</v>
      </c>
      <c r="D405" s="19">
        <v>50000</v>
      </c>
      <c r="E405" s="19">
        <v>60</v>
      </c>
      <c r="F405" s="19">
        <v>5</v>
      </c>
      <c r="G405" s="19">
        <v>0</v>
      </c>
    </row>
    <row r="406" spans="1:7" x14ac:dyDescent="0.2">
      <c r="A406" s="19">
        <v>4100</v>
      </c>
      <c r="B406" s="19">
        <v>0.13489999999999999</v>
      </c>
      <c r="C406" s="19" t="s">
        <v>40</v>
      </c>
      <c r="D406" s="19">
        <v>60000</v>
      </c>
      <c r="E406" s="19">
        <v>36</v>
      </c>
      <c r="F406" s="19">
        <v>10</v>
      </c>
      <c r="G406" s="19">
        <v>0</v>
      </c>
    </row>
    <row r="407" spans="1:7" x14ac:dyDescent="0.2">
      <c r="A407" s="19">
        <v>15000</v>
      </c>
      <c r="B407" s="19">
        <v>0.15620000000000001</v>
      </c>
      <c r="C407" s="19" t="s">
        <v>41</v>
      </c>
      <c r="D407" s="19">
        <v>102000</v>
      </c>
      <c r="E407" s="19">
        <v>36</v>
      </c>
      <c r="F407" s="19">
        <v>8</v>
      </c>
      <c r="G407" s="19">
        <v>0</v>
      </c>
    </row>
    <row r="408" spans="1:7" x14ac:dyDescent="0.2">
      <c r="A408" s="19">
        <v>20000</v>
      </c>
      <c r="B408" s="19">
        <v>0.10589999999999999</v>
      </c>
      <c r="C408" s="19" t="s">
        <v>39</v>
      </c>
      <c r="D408" s="19">
        <v>32000</v>
      </c>
      <c r="E408" s="19">
        <v>60</v>
      </c>
      <c r="F408" s="19">
        <v>2</v>
      </c>
      <c r="G408" s="19">
        <v>0</v>
      </c>
    </row>
    <row r="409" spans="1:7" x14ac:dyDescent="0.2">
      <c r="A409" s="19">
        <v>18000</v>
      </c>
      <c r="B409" s="19">
        <v>0.18790000000000001</v>
      </c>
      <c r="C409" s="19" t="s">
        <v>39</v>
      </c>
      <c r="D409" s="19">
        <v>54996</v>
      </c>
      <c r="E409" s="19">
        <v>60</v>
      </c>
      <c r="F409" s="19">
        <v>7</v>
      </c>
      <c r="G409" s="19">
        <v>0</v>
      </c>
    </row>
    <row r="410" spans="1:7" x14ac:dyDescent="0.2">
      <c r="A410" s="19">
        <v>35000</v>
      </c>
      <c r="B410" s="19">
        <v>0.1799</v>
      </c>
      <c r="C410" s="19" t="s">
        <v>39</v>
      </c>
      <c r="D410" s="19">
        <v>93500</v>
      </c>
      <c r="E410" s="19">
        <v>60</v>
      </c>
      <c r="F410" s="19">
        <v>2</v>
      </c>
      <c r="G410" s="19">
        <v>1</v>
      </c>
    </row>
    <row r="411" spans="1:7" x14ac:dyDescent="0.2">
      <c r="A411" s="19">
        <v>15000</v>
      </c>
      <c r="B411" s="19">
        <v>0.1749</v>
      </c>
      <c r="C411" s="19" t="s">
        <v>41</v>
      </c>
      <c r="D411" s="19">
        <v>78000</v>
      </c>
      <c r="E411" s="19">
        <v>60</v>
      </c>
      <c r="F411" s="19">
        <v>7</v>
      </c>
      <c r="G411" s="19">
        <v>1</v>
      </c>
    </row>
    <row r="412" spans="1:7" x14ac:dyDescent="0.2">
      <c r="A412" s="19">
        <v>10000</v>
      </c>
      <c r="B412" s="19">
        <v>0.1399</v>
      </c>
      <c r="C412" s="19" t="s">
        <v>40</v>
      </c>
      <c r="D412" s="19">
        <v>38400</v>
      </c>
      <c r="E412" s="19">
        <v>36</v>
      </c>
      <c r="F412" s="19">
        <v>5</v>
      </c>
      <c r="G412" s="19">
        <v>0</v>
      </c>
    </row>
    <row r="413" spans="1:7" x14ac:dyDescent="0.2">
      <c r="A413" s="19">
        <v>4000</v>
      </c>
      <c r="B413" s="19">
        <v>9.9900000000000003E-2</v>
      </c>
      <c r="C413" s="19" t="s">
        <v>39</v>
      </c>
      <c r="D413" s="19">
        <v>58800</v>
      </c>
      <c r="E413" s="19">
        <v>36</v>
      </c>
      <c r="F413" s="19">
        <v>4</v>
      </c>
      <c r="G413" s="19">
        <v>1</v>
      </c>
    </row>
    <row r="414" spans="1:7" x14ac:dyDescent="0.2">
      <c r="A414" s="19">
        <v>33000</v>
      </c>
      <c r="B414" s="19">
        <v>9.9900000000000003E-2</v>
      </c>
      <c r="C414" s="19" t="s">
        <v>41</v>
      </c>
      <c r="D414" s="19">
        <v>67600</v>
      </c>
      <c r="E414" s="19">
        <v>36</v>
      </c>
      <c r="F414" s="19">
        <v>6</v>
      </c>
      <c r="G414" s="19">
        <v>0</v>
      </c>
    </row>
    <row r="415" spans="1:7" x14ac:dyDescent="0.2">
      <c r="A415" s="19">
        <v>9400</v>
      </c>
      <c r="B415" s="19">
        <v>0.21360000000000001</v>
      </c>
      <c r="C415" s="19" t="s">
        <v>39</v>
      </c>
      <c r="D415" s="19">
        <v>50000</v>
      </c>
      <c r="E415" s="19">
        <v>60</v>
      </c>
      <c r="F415" s="19">
        <v>0.5</v>
      </c>
      <c r="G415" s="19">
        <v>0</v>
      </c>
    </row>
    <row r="416" spans="1:7" x14ac:dyDescent="0.2">
      <c r="A416" s="19">
        <v>6400</v>
      </c>
      <c r="B416" s="19">
        <v>9.9900000000000003E-2</v>
      </c>
      <c r="C416" s="19" t="s">
        <v>41</v>
      </c>
      <c r="D416" s="19">
        <v>41000</v>
      </c>
      <c r="E416" s="19">
        <v>36</v>
      </c>
      <c r="F416" s="19">
        <v>0.5</v>
      </c>
      <c r="G416" s="19">
        <v>0</v>
      </c>
    </row>
    <row r="417" spans="1:7" x14ac:dyDescent="0.2">
      <c r="A417" s="19">
        <v>14125</v>
      </c>
      <c r="B417" s="19">
        <v>0.12989999999999999</v>
      </c>
      <c r="C417" s="19" t="s">
        <v>39</v>
      </c>
      <c r="D417" s="19">
        <v>30000</v>
      </c>
      <c r="E417" s="19">
        <v>36</v>
      </c>
      <c r="F417" s="19">
        <v>4</v>
      </c>
      <c r="G417" s="19">
        <v>0</v>
      </c>
    </row>
    <row r="418" spans="1:7" x14ac:dyDescent="0.2">
      <c r="A418" s="19">
        <v>3700</v>
      </c>
      <c r="B418" s="19">
        <v>0.1099</v>
      </c>
      <c r="C418" s="19" t="s">
        <v>41</v>
      </c>
      <c r="D418" s="19">
        <v>186000</v>
      </c>
      <c r="E418" s="19">
        <v>36</v>
      </c>
      <c r="F418" s="19">
        <v>0.5</v>
      </c>
      <c r="G418" s="19">
        <v>0</v>
      </c>
    </row>
    <row r="419" spans="1:7" x14ac:dyDescent="0.2">
      <c r="A419" s="19">
        <v>35000</v>
      </c>
      <c r="B419" s="19">
        <v>0.1099</v>
      </c>
      <c r="C419" s="19" t="s">
        <v>41</v>
      </c>
      <c r="D419" s="19">
        <v>370008</v>
      </c>
      <c r="E419" s="19">
        <v>60</v>
      </c>
      <c r="F419" s="19">
        <v>2</v>
      </c>
      <c r="G419" s="19">
        <v>0</v>
      </c>
    </row>
    <row r="420" spans="1:7" x14ac:dyDescent="0.2">
      <c r="A420" s="19">
        <v>28000</v>
      </c>
      <c r="B420" s="19">
        <v>5.9900000000000002E-2</v>
      </c>
      <c r="C420" s="19" t="s">
        <v>41</v>
      </c>
      <c r="D420" s="19">
        <v>258000</v>
      </c>
      <c r="E420" s="19">
        <v>36</v>
      </c>
      <c r="F420" s="19">
        <v>3</v>
      </c>
      <c r="G420" s="19">
        <v>0</v>
      </c>
    </row>
    <row r="421" spans="1:7" x14ac:dyDescent="0.2">
      <c r="A421" s="19">
        <v>10225</v>
      </c>
      <c r="B421" s="19">
        <v>9.9900000000000003E-2</v>
      </c>
      <c r="C421" s="19" t="s">
        <v>41</v>
      </c>
      <c r="D421" s="19">
        <v>35000</v>
      </c>
      <c r="E421" s="19">
        <v>36</v>
      </c>
      <c r="F421" s="19">
        <v>2</v>
      </c>
      <c r="G421" s="19">
        <v>0</v>
      </c>
    </row>
    <row r="422" spans="1:7" x14ac:dyDescent="0.2">
      <c r="A422" s="19">
        <v>18225</v>
      </c>
      <c r="B422" s="19">
        <v>0.1749</v>
      </c>
      <c r="C422" s="19" t="s">
        <v>41</v>
      </c>
      <c r="D422" s="19">
        <v>55000</v>
      </c>
      <c r="E422" s="19">
        <v>60</v>
      </c>
      <c r="F422" s="19">
        <v>10</v>
      </c>
      <c r="G422" s="19">
        <v>0</v>
      </c>
    </row>
    <row r="423" spans="1:7" x14ac:dyDescent="0.2">
      <c r="A423" s="19">
        <v>7250</v>
      </c>
      <c r="B423" s="19">
        <v>8.4900000000000003E-2</v>
      </c>
      <c r="C423" s="19" t="s">
        <v>39</v>
      </c>
      <c r="D423" s="19">
        <v>39750</v>
      </c>
      <c r="E423" s="19">
        <v>36</v>
      </c>
      <c r="F423" s="19">
        <v>5</v>
      </c>
      <c r="G423" s="19">
        <v>0</v>
      </c>
    </row>
    <row r="424" spans="1:7" x14ac:dyDescent="0.2">
      <c r="A424" s="19">
        <v>5000</v>
      </c>
      <c r="B424" s="19">
        <v>0.13489999999999999</v>
      </c>
      <c r="C424" s="19" t="s">
        <v>41</v>
      </c>
      <c r="D424" s="19">
        <v>50004</v>
      </c>
      <c r="E424" s="19">
        <v>60</v>
      </c>
      <c r="F424" s="19">
        <v>4</v>
      </c>
      <c r="G424" s="19">
        <v>0</v>
      </c>
    </row>
    <row r="425" spans="1:7" x14ac:dyDescent="0.2">
      <c r="A425" s="19">
        <v>12500</v>
      </c>
      <c r="B425" s="19">
        <v>0.1479</v>
      </c>
      <c r="C425" s="19" t="s">
        <v>41</v>
      </c>
      <c r="D425" s="19">
        <v>80000</v>
      </c>
      <c r="E425" s="19">
        <v>60</v>
      </c>
      <c r="F425" s="19">
        <v>2</v>
      </c>
      <c r="G425" s="19">
        <v>1</v>
      </c>
    </row>
    <row r="426" spans="1:7" x14ac:dyDescent="0.2">
      <c r="A426" s="19">
        <v>2000</v>
      </c>
      <c r="B426" s="19">
        <v>5.9900000000000002E-2</v>
      </c>
      <c r="C426" s="19" t="s">
        <v>41</v>
      </c>
      <c r="D426" s="19">
        <v>32000</v>
      </c>
      <c r="E426" s="19">
        <v>36</v>
      </c>
      <c r="F426" s="19">
        <v>4</v>
      </c>
      <c r="G426" s="19">
        <v>0</v>
      </c>
    </row>
    <row r="427" spans="1:7" x14ac:dyDescent="0.2">
      <c r="A427" s="19">
        <v>1500</v>
      </c>
      <c r="B427" s="19">
        <v>7.4899999999999994E-2</v>
      </c>
      <c r="C427" s="19" t="s">
        <v>39</v>
      </c>
      <c r="D427" s="19">
        <v>24000</v>
      </c>
      <c r="E427" s="19">
        <v>36</v>
      </c>
      <c r="F427" s="19">
        <v>1</v>
      </c>
      <c r="G427" s="19">
        <v>0</v>
      </c>
    </row>
    <row r="428" spans="1:7" x14ac:dyDescent="0.2">
      <c r="A428" s="19">
        <v>9000</v>
      </c>
      <c r="B428" s="19">
        <v>7.4899999999999994E-2</v>
      </c>
      <c r="C428" s="19" t="s">
        <v>39</v>
      </c>
      <c r="D428" s="19">
        <v>40800</v>
      </c>
      <c r="E428" s="19">
        <v>36</v>
      </c>
      <c r="F428" s="19">
        <v>6</v>
      </c>
      <c r="G428" s="19">
        <v>0</v>
      </c>
    </row>
    <row r="429" spans="1:7" x14ac:dyDescent="0.2">
      <c r="A429" s="19">
        <v>30000</v>
      </c>
      <c r="B429" s="19">
        <v>0.10589999999999999</v>
      </c>
      <c r="C429" s="19" t="s">
        <v>41</v>
      </c>
      <c r="D429" s="19">
        <v>275000</v>
      </c>
      <c r="E429" s="19">
        <v>36</v>
      </c>
      <c r="F429" s="19">
        <v>4</v>
      </c>
      <c r="G429" s="19">
        <v>0</v>
      </c>
    </row>
    <row r="430" spans="1:7" x14ac:dyDescent="0.2">
      <c r="A430" s="19">
        <v>10400</v>
      </c>
      <c r="B430" s="19">
        <v>0.20250000000000001</v>
      </c>
      <c r="C430" s="19" t="s">
        <v>39</v>
      </c>
      <c r="D430" s="19">
        <v>87000</v>
      </c>
      <c r="E430" s="19">
        <v>60</v>
      </c>
      <c r="F430" s="19">
        <v>0.5</v>
      </c>
      <c r="G430" s="19">
        <v>0</v>
      </c>
    </row>
    <row r="431" spans="1:7" x14ac:dyDescent="0.2">
      <c r="A431" s="19">
        <v>10000</v>
      </c>
      <c r="B431" s="19">
        <v>0.16889999999999999</v>
      </c>
      <c r="C431" s="19" t="s">
        <v>41</v>
      </c>
      <c r="D431" s="19">
        <v>70000</v>
      </c>
      <c r="E431" s="19">
        <v>36</v>
      </c>
      <c r="F431" s="19">
        <v>4</v>
      </c>
      <c r="G431" s="19">
        <v>0</v>
      </c>
    </row>
    <row r="432" spans="1:7" x14ac:dyDescent="0.2">
      <c r="A432" s="19">
        <v>21600</v>
      </c>
      <c r="B432" s="19">
        <v>0.1479</v>
      </c>
      <c r="C432" s="19" t="s">
        <v>39</v>
      </c>
      <c r="D432" s="19">
        <v>70150</v>
      </c>
      <c r="E432" s="19">
        <v>60</v>
      </c>
      <c r="F432" s="19">
        <v>8</v>
      </c>
      <c r="G432" s="19">
        <v>0</v>
      </c>
    </row>
    <row r="433" spans="1:7" x14ac:dyDescent="0.2">
      <c r="A433" s="19">
        <v>12000</v>
      </c>
      <c r="B433" s="19">
        <v>0.20250000000000001</v>
      </c>
      <c r="C433" s="19" t="s">
        <v>41</v>
      </c>
      <c r="D433" s="19">
        <v>135000</v>
      </c>
      <c r="E433" s="19">
        <v>60</v>
      </c>
      <c r="F433" s="19">
        <v>6</v>
      </c>
      <c r="G433" s="19">
        <v>0</v>
      </c>
    </row>
    <row r="434" spans="1:7" x14ac:dyDescent="0.2">
      <c r="A434" s="19">
        <v>3000</v>
      </c>
      <c r="B434" s="19">
        <v>0.1749</v>
      </c>
      <c r="C434" s="19" t="s">
        <v>41</v>
      </c>
      <c r="D434" s="19">
        <v>70000</v>
      </c>
      <c r="E434" s="19">
        <v>36</v>
      </c>
      <c r="F434" s="19">
        <v>10</v>
      </c>
      <c r="G434" s="19">
        <v>0</v>
      </c>
    </row>
    <row r="435" spans="1:7" x14ac:dyDescent="0.2">
      <c r="A435" s="19">
        <v>10000</v>
      </c>
      <c r="B435" s="19">
        <v>0.1149</v>
      </c>
      <c r="C435" s="19" t="s">
        <v>39</v>
      </c>
      <c r="D435" s="19">
        <v>65000</v>
      </c>
      <c r="E435" s="19">
        <v>36</v>
      </c>
      <c r="F435" s="19">
        <v>0.5</v>
      </c>
      <c r="G435" s="19">
        <v>0</v>
      </c>
    </row>
    <row r="436" spans="1:7" x14ac:dyDescent="0.2">
      <c r="A436" s="19">
        <v>7000</v>
      </c>
      <c r="B436" s="19">
        <v>0.15620000000000001</v>
      </c>
      <c r="C436" s="19" t="s">
        <v>39</v>
      </c>
      <c r="D436" s="19">
        <v>30000</v>
      </c>
      <c r="E436" s="19">
        <v>36</v>
      </c>
      <c r="F436" s="19">
        <v>5</v>
      </c>
      <c r="G436" s="19">
        <v>0</v>
      </c>
    </row>
    <row r="437" spans="1:7" x14ac:dyDescent="0.2">
      <c r="A437" s="19">
        <v>12000</v>
      </c>
      <c r="B437" s="19">
        <v>0.12989999999999999</v>
      </c>
      <c r="C437" s="19" t="s">
        <v>39</v>
      </c>
      <c r="D437" s="19">
        <v>70000</v>
      </c>
      <c r="E437" s="19">
        <v>60</v>
      </c>
      <c r="F437" s="19">
        <v>10</v>
      </c>
      <c r="G437" s="19">
        <v>0</v>
      </c>
    </row>
    <row r="438" spans="1:7" x14ac:dyDescent="0.2">
      <c r="A438" s="19">
        <v>3200</v>
      </c>
      <c r="B438" s="19">
        <v>0.1099</v>
      </c>
      <c r="C438" s="19" t="s">
        <v>39</v>
      </c>
      <c r="D438" s="19">
        <v>51000</v>
      </c>
      <c r="E438" s="19">
        <v>36</v>
      </c>
      <c r="F438" s="19">
        <v>2</v>
      </c>
      <c r="G438" s="19">
        <v>0</v>
      </c>
    </row>
    <row r="439" spans="1:7" x14ac:dyDescent="0.2">
      <c r="A439" s="19">
        <v>5000</v>
      </c>
      <c r="B439" s="19">
        <v>5.4199999999999998E-2</v>
      </c>
      <c r="C439" s="19" t="s">
        <v>41</v>
      </c>
      <c r="D439" s="19">
        <v>62000</v>
      </c>
      <c r="E439" s="19">
        <v>36</v>
      </c>
      <c r="F439" s="19">
        <v>2</v>
      </c>
      <c r="G439" s="19">
        <v>0</v>
      </c>
    </row>
    <row r="440" spans="1:7" x14ac:dyDescent="0.2">
      <c r="A440" s="19">
        <v>25000</v>
      </c>
      <c r="B440" s="19">
        <v>0.15989999999999999</v>
      </c>
      <c r="C440" s="19" t="s">
        <v>39</v>
      </c>
      <c r="D440" s="19">
        <v>58000</v>
      </c>
      <c r="E440" s="19">
        <v>60</v>
      </c>
      <c r="F440" s="19">
        <v>0.5</v>
      </c>
      <c r="G440" s="19">
        <v>0</v>
      </c>
    </row>
    <row r="441" spans="1:7" x14ac:dyDescent="0.2">
      <c r="A441" s="19">
        <v>17000</v>
      </c>
      <c r="B441" s="19">
        <v>7.4899999999999994E-2</v>
      </c>
      <c r="C441" s="19" t="s">
        <v>41</v>
      </c>
      <c r="D441" s="19">
        <v>90000</v>
      </c>
      <c r="E441" s="19">
        <v>36</v>
      </c>
      <c r="F441" s="19">
        <v>5</v>
      </c>
      <c r="G441" s="19">
        <v>0</v>
      </c>
    </row>
    <row r="442" spans="1:7" x14ac:dyDescent="0.2">
      <c r="A442" s="19">
        <v>31000</v>
      </c>
      <c r="B442" s="19">
        <v>0.11990000000000001</v>
      </c>
      <c r="C442" s="19" t="s">
        <v>41</v>
      </c>
      <c r="D442" s="19">
        <v>119238</v>
      </c>
      <c r="E442" s="19">
        <v>60</v>
      </c>
      <c r="F442" s="19">
        <v>2</v>
      </c>
      <c r="G442" s="19">
        <v>0</v>
      </c>
    </row>
    <row r="443" spans="1:7" x14ac:dyDescent="0.2">
      <c r="A443" s="19">
        <v>13500</v>
      </c>
      <c r="B443" s="19">
        <v>8.4900000000000003E-2</v>
      </c>
      <c r="C443" s="19" t="s">
        <v>41</v>
      </c>
      <c r="D443" s="19">
        <v>76000</v>
      </c>
      <c r="E443" s="19">
        <v>36</v>
      </c>
      <c r="F443" s="19">
        <v>7</v>
      </c>
      <c r="G443" s="19">
        <v>0</v>
      </c>
    </row>
    <row r="444" spans="1:7" x14ac:dyDescent="0.2">
      <c r="A444" s="19">
        <v>20000</v>
      </c>
      <c r="B444" s="19">
        <v>0.11990000000000001</v>
      </c>
      <c r="C444" s="19" t="s">
        <v>39</v>
      </c>
      <c r="D444" s="19">
        <v>34000</v>
      </c>
      <c r="E444" s="19">
        <v>60</v>
      </c>
      <c r="F444" s="19">
        <v>2</v>
      </c>
      <c r="G444" s="19">
        <v>0</v>
      </c>
    </row>
    <row r="445" spans="1:7" x14ac:dyDescent="0.2">
      <c r="A445" s="19">
        <v>4500</v>
      </c>
      <c r="B445" s="19">
        <v>0.13489999999999999</v>
      </c>
      <c r="C445" s="19" t="s">
        <v>39</v>
      </c>
      <c r="D445" s="19">
        <v>110000</v>
      </c>
      <c r="E445" s="19">
        <v>36</v>
      </c>
      <c r="F445" s="19">
        <v>5</v>
      </c>
      <c r="G445" s="19">
        <v>0</v>
      </c>
    </row>
    <row r="446" spans="1:7" x14ac:dyDescent="0.2">
      <c r="A446" s="19">
        <v>12375</v>
      </c>
      <c r="B446" s="19">
        <v>0.1099</v>
      </c>
      <c r="C446" s="19" t="s">
        <v>41</v>
      </c>
      <c r="D446" s="19">
        <v>50000</v>
      </c>
      <c r="E446" s="19">
        <v>36</v>
      </c>
      <c r="F446" s="19">
        <v>5</v>
      </c>
      <c r="G446" s="19">
        <v>0</v>
      </c>
    </row>
    <row r="447" spans="1:7" x14ac:dyDescent="0.2">
      <c r="A447" s="19">
        <v>3500</v>
      </c>
      <c r="B447" s="19">
        <v>5.4199999999999998E-2</v>
      </c>
      <c r="C447" s="19" t="s">
        <v>39</v>
      </c>
      <c r="D447" s="19">
        <v>70000</v>
      </c>
      <c r="E447" s="19">
        <v>36</v>
      </c>
      <c r="F447" s="19">
        <v>1</v>
      </c>
      <c r="G447" s="19">
        <v>0</v>
      </c>
    </row>
    <row r="448" spans="1:7" x14ac:dyDescent="0.2">
      <c r="A448" s="19">
        <v>4500</v>
      </c>
      <c r="B448" s="19">
        <v>0.1749</v>
      </c>
      <c r="C448" s="19" t="s">
        <v>39</v>
      </c>
      <c r="D448" s="19">
        <v>18996</v>
      </c>
      <c r="E448" s="19">
        <v>60</v>
      </c>
      <c r="F448" s="19">
        <v>4</v>
      </c>
      <c r="G448" s="19">
        <v>0</v>
      </c>
    </row>
    <row r="449" spans="1:7" x14ac:dyDescent="0.2">
      <c r="A449" s="19">
        <v>5325</v>
      </c>
      <c r="B449" s="19">
        <v>0.1099</v>
      </c>
      <c r="C449" s="19" t="s">
        <v>39</v>
      </c>
      <c r="D449" s="19">
        <v>25000</v>
      </c>
      <c r="E449" s="19">
        <v>36</v>
      </c>
      <c r="F449" s="19">
        <v>0.5</v>
      </c>
      <c r="G449" s="19">
        <v>0</v>
      </c>
    </row>
    <row r="450" spans="1:7" x14ac:dyDescent="0.2">
      <c r="A450" s="19">
        <v>22100</v>
      </c>
      <c r="B450" s="19">
        <v>0.1099</v>
      </c>
      <c r="C450" s="19" t="s">
        <v>39</v>
      </c>
      <c r="D450" s="19">
        <v>91800</v>
      </c>
      <c r="E450" s="19">
        <v>60</v>
      </c>
      <c r="F450" s="19">
        <v>4</v>
      </c>
      <c r="G450" s="19">
        <v>0</v>
      </c>
    </row>
    <row r="451" spans="1:7" x14ac:dyDescent="0.2">
      <c r="A451" s="19">
        <v>13000</v>
      </c>
      <c r="B451" s="19">
        <v>8.4900000000000003E-2</v>
      </c>
      <c r="C451" s="19" t="s">
        <v>41</v>
      </c>
      <c r="D451" s="19">
        <v>78000</v>
      </c>
      <c r="E451" s="19">
        <v>36</v>
      </c>
      <c r="F451" s="19">
        <v>3</v>
      </c>
      <c r="G451" s="19">
        <v>1</v>
      </c>
    </row>
    <row r="452" spans="1:7" x14ac:dyDescent="0.2">
      <c r="A452" s="19">
        <v>12000</v>
      </c>
      <c r="B452" s="19">
        <v>0.1399</v>
      </c>
      <c r="C452" s="19" t="s">
        <v>39</v>
      </c>
      <c r="D452" s="19">
        <v>72000</v>
      </c>
      <c r="E452" s="19">
        <v>36</v>
      </c>
      <c r="F452" s="19">
        <v>8</v>
      </c>
      <c r="G452" s="19">
        <v>0</v>
      </c>
    </row>
    <row r="453" spans="1:7" x14ac:dyDescent="0.2">
      <c r="A453" s="19">
        <v>6000</v>
      </c>
      <c r="B453" s="19">
        <v>0.16489999999999999</v>
      </c>
      <c r="C453" s="19" t="s">
        <v>39</v>
      </c>
      <c r="D453" s="19">
        <v>72000</v>
      </c>
      <c r="E453" s="19">
        <v>36</v>
      </c>
      <c r="F453" s="19">
        <v>3</v>
      </c>
      <c r="G453" s="19">
        <v>0</v>
      </c>
    </row>
    <row r="454" spans="1:7" x14ac:dyDescent="0.2">
      <c r="A454" s="19">
        <v>4200</v>
      </c>
      <c r="B454" s="19">
        <v>7.4899999999999994E-2</v>
      </c>
      <c r="C454" s="19" t="s">
        <v>41</v>
      </c>
      <c r="D454" s="19">
        <v>75000</v>
      </c>
      <c r="E454" s="19">
        <v>36</v>
      </c>
      <c r="F454" s="19">
        <v>4</v>
      </c>
      <c r="G454" s="19">
        <v>0</v>
      </c>
    </row>
    <row r="455" spans="1:7" x14ac:dyDescent="0.2">
      <c r="A455" s="19">
        <v>9800</v>
      </c>
      <c r="B455" s="19">
        <v>7.4899999999999994E-2</v>
      </c>
      <c r="C455" s="19" t="s">
        <v>41</v>
      </c>
      <c r="D455" s="19">
        <v>50000</v>
      </c>
      <c r="E455" s="19">
        <v>36</v>
      </c>
      <c r="F455" s="19">
        <v>9</v>
      </c>
      <c r="G455" s="19">
        <v>1</v>
      </c>
    </row>
    <row r="456" spans="1:7" x14ac:dyDescent="0.2">
      <c r="A456" s="19">
        <v>8000</v>
      </c>
      <c r="B456" s="19">
        <v>8.4900000000000003E-2</v>
      </c>
      <c r="C456" s="19" t="s">
        <v>39</v>
      </c>
      <c r="D456" s="19">
        <v>80500</v>
      </c>
      <c r="E456" s="19">
        <v>36</v>
      </c>
      <c r="F456" s="19">
        <v>2</v>
      </c>
      <c r="G456" s="19">
        <v>0</v>
      </c>
    </row>
    <row r="457" spans="1:7" x14ac:dyDescent="0.2">
      <c r="A457" s="19">
        <v>6000</v>
      </c>
      <c r="B457" s="19">
        <v>0.15229999999999999</v>
      </c>
      <c r="C457" s="19" t="s">
        <v>41</v>
      </c>
      <c r="D457" s="19">
        <v>70000</v>
      </c>
      <c r="E457" s="19">
        <v>36</v>
      </c>
      <c r="F457" s="19">
        <v>2</v>
      </c>
      <c r="G457" s="19">
        <v>0</v>
      </c>
    </row>
    <row r="458" spans="1:7" x14ac:dyDescent="0.2">
      <c r="A458" s="19">
        <v>15000</v>
      </c>
      <c r="B458" s="19">
        <v>0.11990000000000001</v>
      </c>
      <c r="C458" s="19" t="s">
        <v>41</v>
      </c>
      <c r="D458" s="19">
        <v>43000</v>
      </c>
      <c r="E458" s="19">
        <v>36</v>
      </c>
      <c r="F458" s="19">
        <v>6</v>
      </c>
      <c r="G458" s="19">
        <v>0</v>
      </c>
    </row>
    <row r="459" spans="1:7" x14ac:dyDescent="0.2">
      <c r="A459" s="19">
        <v>13000</v>
      </c>
      <c r="B459" s="19">
        <v>0.10589999999999999</v>
      </c>
      <c r="C459" s="19" t="s">
        <v>41</v>
      </c>
      <c r="D459" s="19">
        <v>90000</v>
      </c>
      <c r="E459" s="19">
        <v>36</v>
      </c>
      <c r="F459" s="19">
        <v>10</v>
      </c>
      <c r="G459" s="19">
        <v>0</v>
      </c>
    </row>
    <row r="460" spans="1:7" x14ac:dyDescent="0.2">
      <c r="A460" s="19">
        <v>13000</v>
      </c>
      <c r="B460" s="19">
        <v>0.1099</v>
      </c>
      <c r="C460" s="19" t="s">
        <v>39</v>
      </c>
      <c r="D460" s="19">
        <v>40000</v>
      </c>
      <c r="E460" s="19">
        <v>36</v>
      </c>
      <c r="F460" s="19">
        <v>9</v>
      </c>
      <c r="G460" s="19">
        <v>0</v>
      </c>
    </row>
    <row r="461" spans="1:7" x14ac:dyDescent="0.2">
      <c r="A461" s="19">
        <v>26400</v>
      </c>
      <c r="B461" s="19">
        <v>0.18390000000000001</v>
      </c>
      <c r="C461" s="19" t="s">
        <v>41</v>
      </c>
      <c r="D461" s="19">
        <v>87200</v>
      </c>
      <c r="E461" s="19">
        <v>60</v>
      </c>
      <c r="F461" s="19">
        <v>6</v>
      </c>
      <c r="G461" s="19">
        <v>0</v>
      </c>
    </row>
    <row r="462" spans="1:7" x14ac:dyDescent="0.2">
      <c r="A462" s="19">
        <v>7075</v>
      </c>
      <c r="B462" s="19">
        <v>5.9900000000000002E-2</v>
      </c>
      <c r="C462" s="19" t="s">
        <v>39</v>
      </c>
      <c r="D462" s="19">
        <v>96000</v>
      </c>
      <c r="E462" s="19">
        <v>36</v>
      </c>
      <c r="F462" s="19">
        <v>10</v>
      </c>
      <c r="G462" s="19">
        <v>0</v>
      </c>
    </row>
    <row r="463" spans="1:7" x14ac:dyDescent="0.2">
      <c r="A463" s="19">
        <v>6000</v>
      </c>
      <c r="B463" s="19">
        <v>5.4199999999999998E-2</v>
      </c>
      <c r="C463" s="19" t="s">
        <v>41</v>
      </c>
      <c r="D463" s="19">
        <v>45100</v>
      </c>
      <c r="E463" s="19">
        <v>36</v>
      </c>
      <c r="F463" s="19">
        <v>2</v>
      </c>
      <c r="G463" s="19">
        <v>0</v>
      </c>
    </row>
    <row r="464" spans="1:7" x14ac:dyDescent="0.2">
      <c r="A464" s="19">
        <v>12000</v>
      </c>
      <c r="B464" s="19">
        <v>7.4899999999999994E-2</v>
      </c>
      <c r="C464" s="19" t="s">
        <v>39</v>
      </c>
      <c r="D464" s="19">
        <v>60000</v>
      </c>
      <c r="E464" s="19">
        <v>36</v>
      </c>
      <c r="F464" s="19">
        <v>0.5</v>
      </c>
      <c r="G464" s="19">
        <v>0</v>
      </c>
    </row>
    <row r="465" spans="1:7" x14ac:dyDescent="0.2">
      <c r="A465" s="19">
        <v>6000</v>
      </c>
      <c r="B465" s="19">
        <v>0.12989999999999999</v>
      </c>
      <c r="C465" s="19" t="s">
        <v>41</v>
      </c>
      <c r="D465" s="19">
        <v>62000</v>
      </c>
      <c r="E465" s="19">
        <v>36</v>
      </c>
      <c r="F465" s="19">
        <v>0.5</v>
      </c>
      <c r="G465" s="19">
        <v>0</v>
      </c>
    </row>
    <row r="466" spans="1:7" x14ac:dyDescent="0.2">
      <c r="A466" s="19">
        <v>2000</v>
      </c>
      <c r="B466" s="19">
        <v>0.15620000000000001</v>
      </c>
      <c r="C466" s="19" t="s">
        <v>39</v>
      </c>
      <c r="D466" s="19">
        <v>48000</v>
      </c>
      <c r="E466" s="19">
        <v>36</v>
      </c>
      <c r="F466" s="19">
        <v>0.5</v>
      </c>
      <c r="G466" s="19">
        <v>0</v>
      </c>
    </row>
    <row r="467" spans="1:7" x14ac:dyDescent="0.2">
      <c r="A467" s="19">
        <v>4400</v>
      </c>
      <c r="B467" s="19">
        <v>0.11990000000000001</v>
      </c>
      <c r="C467" s="19" t="s">
        <v>41</v>
      </c>
      <c r="D467" s="19">
        <v>36000</v>
      </c>
      <c r="E467" s="19">
        <v>36</v>
      </c>
      <c r="F467" s="19">
        <v>3</v>
      </c>
      <c r="G467" s="19">
        <v>1</v>
      </c>
    </row>
    <row r="468" spans="1:7" x14ac:dyDescent="0.2">
      <c r="A468" s="19">
        <v>1800</v>
      </c>
      <c r="B468" s="19">
        <v>8.4900000000000003E-2</v>
      </c>
      <c r="C468" s="19" t="s">
        <v>41</v>
      </c>
      <c r="D468" s="19">
        <v>25000</v>
      </c>
      <c r="E468" s="19">
        <v>36</v>
      </c>
      <c r="F468" s="19">
        <v>4</v>
      </c>
      <c r="G468" s="19">
        <v>0</v>
      </c>
    </row>
    <row r="469" spans="1:7" x14ac:dyDescent="0.2">
      <c r="A469" s="19">
        <v>3000</v>
      </c>
      <c r="B469" s="19">
        <v>0.15989999999999999</v>
      </c>
      <c r="C469" s="19" t="s">
        <v>39</v>
      </c>
      <c r="D469" s="19">
        <v>33600</v>
      </c>
      <c r="E469" s="19">
        <v>36</v>
      </c>
      <c r="F469" s="19">
        <v>2</v>
      </c>
      <c r="G469" s="19">
        <v>0</v>
      </c>
    </row>
    <row r="470" spans="1:7" x14ac:dyDescent="0.2">
      <c r="A470" s="19">
        <v>10000</v>
      </c>
      <c r="B470" s="19">
        <v>0.10589999999999999</v>
      </c>
      <c r="C470" s="19" t="s">
        <v>41</v>
      </c>
      <c r="D470" s="19">
        <v>34560</v>
      </c>
      <c r="E470" s="19">
        <v>36</v>
      </c>
      <c r="F470" s="19">
        <v>1</v>
      </c>
      <c r="G470" s="19">
        <v>0</v>
      </c>
    </row>
    <row r="471" spans="1:7" x14ac:dyDescent="0.2">
      <c r="A471" s="19">
        <v>22400</v>
      </c>
      <c r="B471" s="19">
        <v>0.12989999999999999</v>
      </c>
      <c r="C471" s="19" t="s">
        <v>39</v>
      </c>
      <c r="D471" s="19">
        <v>68231.210000000006</v>
      </c>
      <c r="E471" s="19">
        <v>36</v>
      </c>
      <c r="F471" s="19">
        <v>3</v>
      </c>
      <c r="G471" s="19">
        <v>0</v>
      </c>
    </row>
    <row r="472" spans="1:7" x14ac:dyDescent="0.2">
      <c r="A472" s="19">
        <v>35000</v>
      </c>
      <c r="B472" s="19">
        <v>0.1799</v>
      </c>
      <c r="C472" s="19" t="s">
        <v>41</v>
      </c>
      <c r="D472" s="19">
        <v>180000</v>
      </c>
      <c r="E472" s="19">
        <v>60</v>
      </c>
      <c r="F472" s="19">
        <v>10</v>
      </c>
      <c r="G472" s="19">
        <v>1</v>
      </c>
    </row>
    <row r="473" spans="1:7" x14ac:dyDescent="0.2">
      <c r="A473" s="19">
        <v>13000</v>
      </c>
      <c r="B473" s="19">
        <v>7.4899999999999994E-2</v>
      </c>
      <c r="C473" s="19" t="s">
        <v>41</v>
      </c>
      <c r="D473" s="19">
        <v>54000</v>
      </c>
      <c r="E473" s="19">
        <v>36</v>
      </c>
      <c r="F473" s="19">
        <v>10</v>
      </c>
      <c r="G473" s="19">
        <v>0</v>
      </c>
    </row>
    <row r="474" spans="1:7" x14ac:dyDescent="0.2">
      <c r="A474" s="19">
        <v>7950</v>
      </c>
      <c r="B474" s="19">
        <v>0.16489999999999999</v>
      </c>
      <c r="C474" s="19" t="s">
        <v>41</v>
      </c>
      <c r="D474" s="19">
        <v>52000</v>
      </c>
      <c r="E474" s="19">
        <v>60</v>
      </c>
      <c r="F474" s="19">
        <v>10</v>
      </c>
      <c r="G474" s="19">
        <v>1</v>
      </c>
    </row>
    <row r="475" spans="1:7" x14ac:dyDescent="0.2">
      <c r="A475" s="19">
        <v>6125</v>
      </c>
      <c r="B475" s="19">
        <v>0.16889999999999999</v>
      </c>
      <c r="C475" s="19" t="s">
        <v>41</v>
      </c>
      <c r="D475" s="19">
        <v>40300</v>
      </c>
      <c r="E475" s="19">
        <v>36</v>
      </c>
      <c r="F475" s="19">
        <v>1</v>
      </c>
      <c r="G475" s="19">
        <v>1</v>
      </c>
    </row>
    <row r="476" spans="1:7" x14ac:dyDescent="0.2">
      <c r="A476" s="19">
        <v>35000</v>
      </c>
      <c r="B476" s="19">
        <v>0.18390000000000001</v>
      </c>
      <c r="C476" s="19" t="s">
        <v>41</v>
      </c>
      <c r="D476" s="19">
        <v>53000</v>
      </c>
      <c r="E476" s="19">
        <v>60</v>
      </c>
      <c r="F476" s="19">
        <v>10</v>
      </c>
      <c r="G476" s="19">
        <v>1</v>
      </c>
    </row>
    <row r="477" spans="1:7" x14ac:dyDescent="0.2">
      <c r="A477" s="19">
        <v>20400</v>
      </c>
      <c r="B477" s="19">
        <v>0.1749</v>
      </c>
      <c r="C477" s="19" t="s">
        <v>40</v>
      </c>
      <c r="D477" s="19">
        <v>80000</v>
      </c>
      <c r="E477" s="19">
        <v>60</v>
      </c>
      <c r="F477" s="19">
        <v>10</v>
      </c>
      <c r="G477" s="19">
        <v>0</v>
      </c>
    </row>
    <row r="478" spans="1:7" x14ac:dyDescent="0.2">
      <c r="A478" s="19">
        <v>3500</v>
      </c>
      <c r="B478" s="19">
        <v>0.1149</v>
      </c>
      <c r="C478" s="19" t="s">
        <v>41</v>
      </c>
      <c r="D478" s="19">
        <v>51621</v>
      </c>
      <c r="E478" s="19">
        <v>36</v>
      </c>
      <c r="F478" s="19">
        <v>5</v>
      </c>
      <c r="G478" s="19">
        <v>0</v>
      </c>
    </row>
    <row r="479" spans="1:7" x14ac:dyDescent="0.2">
      <c r="A479" s="19">
        <v>8000</v>
      </c>
      <c r="B479" s="19">
        <v>8.4900000000000003E-2</v>
      </c>
      <c r="C479" s="19" t="s">
        <v>40</v>
      </c>
      <c r="D479" s="19">
        <v>52000</v>
      </c>
      <c r="E479" s="19">
        <v>36</v>
      </c>
      <c r="F479" s="19">
        <v>10</v>
      </c>
      <c r="G479" s="19">
        <v>0</v>
      </c>
    </row>
    <row r="480" spans="1:7" x14ac:dyDescent="0.2">
      <c r="A480" s="19">
        <v>10000</v>
      </c>
      <c r="B480" s="19">
        <v>0.16889999999999999</v>
      </c>
      <c r="C480" s="19" t="s">
        <v>41</v>
      </c>
      <c r="D480" s="19">
        <v>120000</v>
      </c>
      <c r="E480" s="19">
        <v>36</v>
      </c>
      <c r="F480" s="19">
        <v>6</v>
      </c>
      <c r="G480" s="19">
        <v>0</v>
      </c>
    </row>
    <row r="481" spans="1:7" x14ac:dyDescent="0.2">
      <c r="A481" s="19">
        <v>4000</v>
      </c>
      <c r="B481" s="19">
        <v>0.10589999999999999</v>
      </c>
      <c r="C481" s="19" t="s">
        <v>39</v>
      </c>
      <c r="D481" s="19">
        <v>80000</v>
      </c>
      <c r="E481" s="19">
        <v>36</v>
      </c>
      <c r="F481" s="19">
        <v>2</v>
      </c>
      <c r="G481" s="19">
        <v>0</v>
      </c>
    </row>
    <row r="482" spans="1:7" x14ac:dyDescent="0.2">
      <c r="A482" s="19">
        <v>1000</v>
      </c>
      <c r="B482" s="19">
        <v>0.1149</v>
      </c>
      <c r="C482" s="19" t="s">
        <v>41</v>
      </c>
      <c r="D482" s="19">
        <v>42000</v>
      </c>
      <c r="E482" s="19">
        <v>36</v>
      </c>
      <c r="F482" s="19">
        <v>10</v>
      </c>
      <c r="G482" s="19">
        <v>0</v>
      </c>
    </row>
    <row r="483" spans="1:7" x14ac:dyDescent="0.2">
      <c r="A483" s="19">
        <v>9000</v>
      </c>
      <c r="B483" s="19">
        <v>8.4900000000000003E-2</v>
      </c>
      <c r="C483" s="19" t="s">
        <v>41</v>
      </c>
      <c r="D483" s="19">
        <v>50000</v>
      </c>
      <c r="E483" s="19">
        <v>36</v>
      </c>
      <c r="F483" s="19">
        <v>7</v>
      </c>
      <c r="G483" s="19">
        <v>0</v>
      </c>
    </row>
    <row r="484" spans="1:7" x14ac:dyDescent="0.2">
      <c r="A484" s="19">
        <v>7500</v>
      </c>
      <c r="B484" s="19">
        <v>8.4900000000000003E-2</v>
      </c>
      <c r="C484" s="19" t="s">
        <v>39</v>
      </c>
      <c r="D484" s="19">
        <v>38500</v>
      </c>
      <c r="E484" s="19">
        <v>36</v>
      </c>
      <c r="F484" s="19">
        <v>6</v>
      </c>
      <c r="G484" s="19">
        <v>0</v>
      </c>
    </row>
    <row r="485" spans="1:7" x14ac:dyDescent="0.2">
      <c r="A485" s="19">
        <v>9000</v>
      </c>
      <c r="B485" s="19">
        <v>0.1149</v>
      </c>
      <c r="C485" s="19" t="s">
        <v>40</v>
      </c>
      <c r="D485" s="19">
        <v>336000</v>
      </c>
      <c r="E485" s="19">
        <v>36</v>
      </c>
      <c r="F485" s="19">
        <v>10</v>
      </c>
      <c r="G485" s="19">
        <v>0</v>
      </c>
    </row>
    <row r="486" spans="1:7" x14ac:dyDescent="0.2">
      <c r="A486" s="19">
        <v>8000</v>
      </c>
      <c r="B486" s="19">
        <v>6.9900000000000004E-2</v>
      </c>
      <c r="C486" s="19" t="s">
        <v>41</v>
      </c>
      <c r="D486" s="19">
        <v>78000</v>
      </c>
      <c r="E486" s="19">
        <v>36</v>
      </c>
      <c r="F486" s="19">
        <v>3</v>
      </c>
      <c r="G486" s="19">
        <v>0</v>
      </c>
    </row>
    <row r="487" spans="1:7" x14ac:dyDescent="0.2">
      <c r="A487" s="19">
        <v>15000</v>
      </c>
      <c r="B487" s="19">
        <v>0.1479</v>
      </c>
      <c r="C487" s="19" t="s">
        <v>41</v>
      </c>
      <c r="D487" s="20">
        <v>200000</v>
      </c>
      <c r="E487" s="19">
        <v>36</v>
      </c>
      <c r="F487" s="19">
        <v>4</v>
      </c>
      <c r="G487" s="19">
        <v>0</v>
      </c>
    </row>
    <row r="488" spans="1:7" x14ac:dyDescent="0.2">
      <c r="A488" s="19">
        <v>20000</v>
      </c>
      <c r="B488" s="19">
        <v>0.15229999999999999</v>
      </c>
      <c r="C488" s="19" t="s">
        <v>39</v>
      </c>
      <c r="D488" s="19">
        <v>62550</v>
      </c>
      <c r="E488" s="19">
        <v>60</v>
      </c>
      <c r="F488" s="19">
        <v>5</v>
      </c>
      <c r="G488" s="19">
        <v>1</v>
      </c>
    </row>
    <row r="489" spans="1:7" x14ac:dyDescent="0.2">
      <c r="A489" s="19">
        <v>6800</v>
      </c>
      <c r="B489" s="19">
        <v>8.4900000000000003E-2</v>
      </c>
      <c r="C489" s="19" t="s">
        <v>40</v>
      </c>
      <c r="D489" s="19">
        <v>35000</v>
      </c>
      <c r="E489" s="19">
        <v>36</v>
      </c>
      <c r="F489" s="19">
        <v>2</v>
      </c>
      <c r="G489" s="19">
        <v>0</v>
      </c>
    </row>
    <row r="490" spans="1:7" x14ac:dyDescent="0.2">
      <c r="A490" s="19">
        <v>3600</v>
      </c>
      <c r="B490" s="19">
        <v>5.9900000000000002E-2</v>
      </c>
      <c r="C490" s="19" t="s">
        <v>39</v>
      </c>
      <c r="D490" s="19">
        <v>36000</v>
      </c>
      <c r="E490" s="19">
        <v>36</v>
      </c>
      <c r="F490" s="19">
        <v>3</v>
      </c>
      <c r="G490" s="19">
        <v>0</v>
      </c>
    </row>
    <row r="491" spans="1:7" x14ac:dyDescent="0.2">
      <c r="A491" s="19">
        <v>17000</v>
      </c>
      <c r="B491" s="19">
        <v>0.13489999999999999</v>
      </c>
      <c r="C491" s="19" t="s">
        <v>41</v>
      </c>
      <c r="D491" s="19">
        <v>57000</v>
      </c>
      <c r="E491" s="19">
        <v>60</v>
      </c>
      <c r="F491" s="19">
        <v>10</v>
      </c>
      <c r="G491" s="19">
        <v>1</v>
      </c>
    </row>
    <row r="492" spans="1:7" x14ac:dyDescent="0.2">
      <c r="A492" s="19">
        <v>6000</v>
      </c>
      <c r="B492" s="19">
        <v>0.12989999999999999</v>
      </c>
      <c r="C492" s="19" t="s">
        <v>39</v>
      </c>
      <c r="D492" s="19">
        <v>38000</v>
      </c>
      <c r="E492" s="19">
        <v>36</v>
      </c>
      <c r="F492" s="19">
        <v>10</v>
      </c>
      <c r="G492" s="19">
        <v>1</v>
      </c>
    </row>
    <row r="493" spans="1:7" x14ac:dyDescent="0.2">
      <c r="A493" s="19">
        <v>4500</v>
      </c>
      <c r="B493" s="19">
        <v>9.9900000000000003E-2</v>
      </c>
      <c r="C493" s="19" t="s">
        <v>39</v>
      </c>
      <c r="D493" s="19">
        <v>36000</v>
      </c>
      <c r="E493" s="19">
        <v>36</v>
      </c>
      <c r="F493" s="19">
        <v>7</v>
      </c>
      <c r="G493" s="19">
        <v>0</v>
      </c>
    </row>
    <row r="494" spans="1:7" x14ac:dyDescent="0.2">
      <c r="A494" s="19">
        <v>10800</v>
      </c>
      <c r="B494" s="19">
        <v>6.9900000000000004E-2</v>
      </c>
      <c r="C494" s="19" t="s">
        <v>41</v>
      </c>
      <c r="D494" s="19">
        <v>110000</v>
      </c>
      <c r="E494" s="19">
        <v>36</v>
      </c>
      <c r="F494" s="19">
        <v>10</v>
      </c>
      <c r="G494" s="19">
        <v>0</v>
      </c>
    </row>
    <row r="495" spans="1:7" x14ac:dyDescent="0.2">
      <c r="A495" s="19">
        <v>9600</v>
      </c>
      <c r="B495" s="19">
        <v>0.1099</v>
      </c>
      <c r="C495" s="19" t="s">
        <v>41</v>
      </c>
      <c r="D495" s="19">
        <v>92000</v>
      </c>
      <c r="E495" s="19">
        <v>60</v>
      </c>
      <c r="F495" s="19">
        <v>7</v>
      </c>
      <c r="G495" s="19">
        <v>0</v>
      </c>
    </row>
    <row r="496" spans="1:7" x14ac:dyDescent="0.2">
      <c r="A496" s="19">
        <v>4150</v>
      </c>
      <c r="B496" s="19">
        <v>0.18390000000000001</v>
      </c>
      <c r="C496" s="19" t="s">
        <v>41</v>
      </c>
      <c r="D496" s="19">
        <v>62000</v>
      </c>
      <c r="E496" s="19">
        <v>36</v>
      </c>
      <c r="F496" s="19">
        <v>10</v>
      </c>
      <c r="G496" s="19">
        <v>0</v>
      </c>
    </row>
    <row r="497" spans="1:7" x14ac:dyDescent="0.2">
      <c r="A497" s="19">
        <v>13475</v>
      </c>
      <c r="B497" s="19">
        <v>0.16489999999999999</v>
      </c>
      <c r="C497" s="19" t="s">
        <v>41</v>
      </c>
      <c r="D497" s="19">
        <v>31200</v>
      </c>
      <c r="E497" s="19">
        <v>60</v>
      </c>
      <c r="F497" s="19">
        <v>2</v>
      </c>
      <c r="G497" s="19">
        <v>1</v>
      </c>
    </row>
    <row r="498" spans="1:7" x14ac:dyDescent="0.2">
      <c r="A498" s="19">
        <v>8000</v>
      </c>
      <c r="B498" s="19">
        <v>0.1099</v>
      </c>
      <c r="C498" s="19" t="s">
        <v>41</v>
      </c>
      <c r="D498" s="19">
        <v>60000</v>
      </c>
      <c r="E498" s="19">
        <v>36</v>
      </c>
      <c r="F498" s="19">
        <v>7</v>
      </c>
      <c r="G498" s="19">
        <v>0</v>
      </c>
    </row>
    <row r="499" spans="1:7" x14ac:dyDescent="0.2">
      <c r="A499" s="19">
        <v>8000</v>
      </c>
      <c r="B499" s="19">
        <v>0.10589999999999999</v>
      </c>
      <c r="C499" s="19" t="s">
        <v>41</v>
      </c>
      <c r="D499" s="19">
        <v>44000</v>
      </c>
      <c r="E499" s="19">
        <v>36</v>
      </c>
      <c r="F499" s="19">
        <v>10</v>
      </c>
      <c r="G499" s="19">
        <v>0</v>
      </c>
    </row>
    <row r="500" spans="1:7" x14ac:dyDescent="0.2">
      <c r="A500" s="19">
        <v>12000</v>
      </c>
      <c r="B500" s="19">
        <v>7.4899999999999994E-2</v>
      </c>
      <c r="C500" s="19" t="s">
        <v>39</v>
      </c>
      <c r="D500" s="19">
        <v>113000</v>
      </c>
      <c r="E500" s="19">
        <v>36</v>
      </c>
      <c r="F500" s="19">
        <v>4</v>
      </c>
      <c r="G500" s="19">
        <v>0</v>
      </c>
    </row>
    <row r="501" spans="1:7" x14ac:dyDescent="0.2">
      <c r="A501" s="19">
        <v>5000</v>
      </c>
      <c r="B501" s="19">
        <v>0.15620000000000001</v>
      </c>
      <c r="C501" s="19" t="s">
        <v>41</v>
      </c>
      <c r="D501" s="19">
        <v>165000</v>
      </c>
      <c r="E501" s="19">
        <v>36</v>
      </c>
      <c r="F501" s="19">
        <v>3</v>
      </c>
      <c r="G501" s="19">
        <v>0</v>
      </c>
    </row>
    <row r="502" spans="1:7" x14ac:dyDescent="0.2">
      <c r="A502" s="19">
        <v>8000</v>
      </c>
      <c r="B502" s="19">
        <v>8.4900000000000003E-2</v>
      </c>
      <c r="C502" s="19" t="s">
        <v>41</v>
      </c>
      <c r="D502" s="19">
        <v>115000</v>
      </c>
      <c r="E502" s="19">
        <v>36</v>
      </c>
      <c r="F502" s="19">
        <v>1</v>
      </c>
      <c r="G502" s="19">
        <v>0</v>
      </c>
    </row>
    <row r="503" spans="1:7" x14ac:dyDescent="0.2">
      <c r="A503" s="19">
        <v>15000</v>
      </c>
      <c r="B503" s="19">
        <v>0.15989999999999999</v>
      </c>
      <c r="C503" s="19" t="s">
        <v>41</v>
      </c>
      <c r="D503" s="19">
        <v>50000</v>
      </c>
      <c r="E503" s="19">
        <v>60</v>
      </c>
      <c r="F503" s="19">
        <v>4</v>
      </c>
      <c r="G503" s="19">
        <v>0</v>
      </c>
    </row>
    <row r="504" spans="1:7" x14ac:dyDescent="0.2">
      <c r="A504" s="19">
        <v>12000</v>
      </c>
      <c r="B504" s="19">
        <v>0.16489999999999999</v>
      </c>
      <c r="C504" s="19" t="s">
        <v>39</v>
      </c>
      <c r="D504" s="19">
        <v>130000</v>
      </c>
      <c r="E504" s="19">
        <v>36</v>
      </c>
      <c r="F504" s="19">
        <v>6</v>
      </c>
      <c r="G504" s="19">
        <v>0</v>
      </c>
    </row>
    <row r="505" spans="1:7" x14ac:dyDescent="0.2">
      <c r="A505" s="19">
        <v>7000</v>
      </c>
      <c r="B505" s="19">
        <v>0.11990000000000001</v>
      </c>
      <c r="C505" s="19" t="s">
        <v>39</v>
      </c>
      <c r="D505" s="19">
        <v>48000</v>
      </c>
      <c r="E505" s="19">
        <v>36</v>
      </c>
      <c r="F505" s="19">
        <v>1</v>
      </c>
      <c r="G505" s="19">
        <v>0</v>
      </c>
    </row>
    <row r="506" spans="1:7" x14ac:dyDescent="0.2">
      <c r="A506" s="19">
        <v>12000</v>
      </c>
      <c r="B506" s="19">
        <v>5.4199999999999998E-2</v>
      </c>
      <c r="C506" s="19" t="s">
        <v>41</v>
      </c>
      <c r="D506" s="19">
        <v>117960</v>
      </c>
      <c r="E506" s="19">
        <v>36</v>
      </c>
      <c r="F506" s="19">
        <v>0.5</v>
      </c>
      <c r="G506" s="19">
        <v>0</v>
      </c>
    </row>
    <row r="507" spans="1:7" x14ac:dyDescent="0.2">
      <c r="A507" s="19">
        <v>2500</v>
      </c>
      <c r="B507" s="19">
        <v>5.4199999999999998E-2</v>
      </c>
      <c r="C507" s="19" t="s">
        <v>41</v>
      </c>
      <c r="D507" s="19">
        <v>49200</v>
      </c>
      <c r="E507" s="19">
        <v>36</v>
      </c>
      <c r="F507" s="19">
        <v>4</v>
      </c>
      <c r="G507" s="19">
        <v>0</v>
      </c>
    </row>
    <row r="508" spans="1:7" x14ac:dyDescent="0.2">
      <c r="A508" s="19">
        <v>5000</v>
      </c>
      <c r="B508" s="19">
        <v>0.1399</v>
      </c>
      <c r="C508" s="19" t="s">
        <v>41</v>
      </c>
      <c r="D508" s="19">
        <v>36996</v>
      </c>
      <c r="E508" s="19">
        <v>60</v>
      </c>
      <c r="F508" s="19">
        <v>2</v>
      </c>
      <c r="G508" s="19">
        <v>1</v>
      </c>
    </row>
    <row r="509" spans="1:7" x14ac:dyDescent="0.2">
      <c r="A509" s="19">
        <v>30000</v>
      </c>
      <c r="B509" s="19">
        <v>0.18790000000000001</v>
      </c>
      <c r="C509" s="19" t="s">
        <v>41</v>
      </c>
      <c r="D509" s="19">
        <v>70000</v>
      </c>
      <c r="E509" s="19">
        <v>60</v>
      </c>
      <c r="F509" s="19">
        <v>10</v>
      </c>
      <c r="G509" s="19">
        <v>0</v>
      </c>
    </row>
    <row r="510" spans="1:7" x14ac:dyDescent="0.2">
      <c r="A510" s="19">
        <v>4800</v>
      </c>
      <c r="B510" s="19">
        <v>5.4199999999999998E-2</v>
      </c>
      <c r="C510" s="19" t="s">
        <v>39</v>
      </c>
      <c r="D510" s="19">
        <v>45000</v>
      </c>
      <c r="E510" s="19">
        <v>36</v>
      </c>
      <c r="F510" s="19">
        <v>1</v>
      </c>
      <c r="G510" s="19">
        <v>0</v>
      </c>
    </row>
    <row r="511" spans="1:7" x14ac:dyDescent="0.2">
      <c r="A511" s="19">
        <v>16000</v>
      </c>
      <c r="B511" s="19">
        <v>0.13489999999999999</v>
      </c>
      <c r="C511" s="19" t="s">
        <v>39</v>
      </c>
      <c r="D511" s="19">
        <v>51600</v>
      </c>
      <c r="E511" s="19">
        <v>36</v>
      </c>
      <c r="F511" s="19">
        <v>5</v>
      </c>
      <c r="G511" s="19">
        <v>0</v>
      </c>
    </row>
    <row r="512" spans="1:7" x14ac:dyDescent="0.2">
      <c r="A512" s="19">
        <v>10000</v>
      </c>
      <c r="B512" s="19">
        <v>8.4900000000000003E-2</v>
      </c>
      <c r="C512" s="19" t="s">
        <v>41</v>
      </c>
      <c r="D512" s="19">
        <v>38014</v>
      </c>
      <c r="E512" s="19">
        <v>36</v>
      </c>
      <c r="F512" s="19">
        <v>4</v>
      </c>
      <c r="G512" s="19">
        <v>0</v>
      </c>
    </row>
    <row r="513" spans="1:7" x14ac:dyDescent="0.2">
      <c r="A513" s="19">
        <v>7500</v>
      </c>
      <c r="B513" s="19">
        <v>0.15229999999999999</v>
      </c>
      <c r="C513" s="19" t="s">
        <v>39</v>
      </c>
      <c r="D513" s="19">
        <v>37000</v>
      </c>
      <c r="E513" s="19">
        <v>36</v>
      </c>
      <c r="F513" s="19">
        <v>5</v>
      </c>
      <c r="G513" s="19">
        <v>0</v>
      </c>
    </row>
    <row r="514" spans="1:7" x14ac:dyDescent="0.2">
      <c r="A514" s="19">
        <v>4800</v>
      </c>
      <c r="B514" s="19">
        <v>0.12989999999999999</v>
      </c>
      <c r="C514" s="19" t="s">
        <v>39</v>
      </c>
      <c r="D514" s="19">
        <v>29000</v>
      </c>
      <c r="E514" s="19">
        <v>36</v>
      </c>
      <c r="F514" s="19">
        <v>10</v>
      </c>
      <c r="G514" s="19">
        <v>0</v>
      </c>
    </row>
    <row r="515" spans="1:7" x14ac:dyDescent="0.2">
      <c r="A515" s="19">
        <v>3600</v>
      </c>
      <c r="B515" s="19">
        <v>0.15620000000000001</v>
      </c>
      <c r="C515" s="19" t="s">
        <v>39</v>
      </c>
      <c r="D515" s="19">
        <v>80000</v>
      </c>
      <c r="E515" s="19">
        <v>36</v>
      </c>
      <c r="F515" s="19">
        <v>10</v>
      </c>
      <c r="G515" s="19">
        <v>1</v>
      </c>
    </row>
    <row r="516" spans="1:7" x14ac:dyDescent="0.2">
      <c r="A516" s="19">
        <v>21000</v>
      </c>
      <c r="B516" s="19">
        <v>7.4899999999999994E-2</v>
      </c>
      <c r="C516" s="19" t="s">
        <v>41</v>
      </c>
      <c r="D516" s="19">
        <v>85000</v>
      </c>
      <c r="E516" s="19">
        <v>36</v>
      </c>
      <c r="F516" s="19">
        <v>9</v>
      </c>
      <c r="G516" s="19">
        <v>0</v>
      </c>
    </row>
    <row r="517" spans="1:7" x14ac:dyDescent="0.2">
      <c r="A517" s="19">
        <v>6500</v>
      </c>
      <c r="B517" s="19">
        <v>8.4900000000000003E-2</v>
      </c>
      <c r="C517" s="19" t="s">
        <v>39</v>
      </c>
      <c r="D517" s="19">
        <v>95000</v>
      </c>
      <c r="E517" s="19">
        <v>36</v>
      </c>
      <c r="F517" s="19">
        <v>10</v>
      </c>
      <c r="G517" s="19">
        <v>0</v>
      </c>
    </row>
    <row r="518" spans="1:7" x14ac:dyDescent="0.2">
      <c r="A518" s="19">
        <v>16000</v>
      </c>
      <c r="B518" s="19">
        <v>0.1479</v>
      </c>
      <c r="C518" s="19" t="s">
        <v>39</v>
      </c>
      <c r="D518" s="19">
        <v>55000</v>
      </c>
      <c r="E518" s="19">
        <v>60</v>
      </c>
      <c r="F518" s="19">
        <v>9</v>
      </c>
      <c r="G518" s="19">
        <v>0</v>
      </c>
    </row>
    <row r="519" spans="1:7" x14ac:dyDescent="0.2">
      <c r="A519" s="19">
        <v>11000</v>
      </c>
      <c r="B519" s="19">
        <v>0.1099</v>
      </c>
      <c r="C519" s="19" t="s">
        <v>41</v>
      </c>
      <c r="D519" s="19">
        <v>92000</v>
      </c>
      <c r="E519" s="19">
        <v>36</v>
      </c>
      <c r="F519" s="19">
        <v>10</v>
      </c>
      <c r="G519" s="19">
        <v>0</v>
      </c>
    </row>
    <row r="520" spans="1:7" x14ac:dyDescent="0.2">
      <c r="A520" s="19">
        <v>20000</v>
      </c>
      <c r="B520" s="19">
        <v>0.16889999999999999</v>
      </c>
      <c r="C520" s="19" t="s">
        <v>41</v>
      </c>
      <c r="D520" s="19">
        <v>61000</v>
      </c>
      <c r="E520" s="19">
        <v>60</v>
      </c>
      <c r="F520" s="19">
        <v>10</v>
      </c>
      <c r="G520" s="19">
        <v>1</v>
      </c>
    </row>
    <row r="521" spans="1:7" x14ac:dyDescent="0.2">
      <c r="A521" s="19">
        <v>5600</v>
      </c>
      <c r="B521" s="19">
        <v>9.9900000000000003E-2</v>
      </c>
      <c r="C521" s="19" t="s">
        <v>39</v>
      </c>
      <c r="D521" s="19">
        <v>69000</v>
      </c>
      <c r="E521" s="19">
        <v>36</v>
      </c>
      <c r="F521" s="19">
        <v>1</v>
      </c>
      <c r="G521" s="19">
        <v>0</v>
      </c>
    </row>
    <row r="522" spans="1:7" x14ac:dyDescent="0.2">
      <c r="A522" s="19">
        <v>5000</v>
      </c>
      <c r="B522" s="19">
        <v>0.12989999999999999</v>
      </c>
      <c r="C522" s="19" t="s">
        <v>41</v>
      </c>
      <c r="D522" s="19">
        <v>150000</v>
      </c>
      <c r="E522" s="19">
        <v>36</v>
      </c>
      <c r="F522" s="19">
        <v>8</v>
      </c>
      <c r="G522" s="19">
        <v>0</v>
      </c>
    </row>
    <row r="523" spans="1:7" x14ac:dyDescent="0.2">
      <c r="A523" s="19">
        <v>8000</v>
      </c>
      <c r="B523" s="19">
        <v>0.15620000000000001</v>
      </c>
      <c r="C523" s="19" t="s">
        <v>40</v>
      </c>
      <c r="D523" s="19">
        <v>24000</v>
      </c>
      <c r="E523" s="19">
        <v>36</v>
      </c>
      <c r="F523" s="19">
        <v>2</v>
      </c>
      <c r="G523" s="19">
        <v>0</v>
      </c>
    </row>
    <row r="524" spans="1:7" x14ac:dyDescent="0.2">
      <c r="A524" s="19">
        <v>5000</v>
      </c>
      <c r="B524" s="19">
        <v>0.1149</v>
      </c>
      <c r="C524" s="19" t="s">
        <v>41</v>
      </c>
      <c r="D524" s="19">
        <v>110000</v>
      </c>
      <c r="E524" s="19">
        <v>36</v>
      </c>
      <c r="F524" s="19">
        <v>10</v>
      </c>
      <c r="G524" s="19">
        <v>0</v>
      </c>
    </row>
    <row r="525" spans="1:7" x14ac:dyDescent="0.2">
      <c r="A525" s="19">
        <v>5000</v>
      </c>
      <c r="B525" s="19">
        <v>8.4900000000000003E-2</v>
      </c>
      <c r="C525" s="19" t="s">
        <v>41</v>
      </c>
      <c r="D525" s="19">
        <v>36000</v>
      </c>
      <c r="E525" s="19">
        <v>36</v>
      </c>
      <c r="F525" s="19">
        <v>10</v>
      </c>
      <c r="G525" s="19">
        <v>0</v>
      </c>
    </row>
    <row r="526" spans="1:7" x14ac:dyDescent="0.2">
      <c r="A526" s="19">
        <v>6000</v>
      </c>
      <c r="B526" s="19">
        <v>0.10589999999999999</v>
      </c>
      <c r="C526" s="19" t="s">
        <v>39</v>
      </c>
      <c r="D526" s="19">
        <v>30840</v>
      </c>
      <c r="E526" s="19">
        <v>36</v>
      </c>
      <c r="F526" s="19">
        <v>8</v>
      </c>
      <c r="G526" s="19">
        <v>0</v>
      </c>
    </row>
    <row r="527" spans="1:7" x14ac:dyDescent="0.2">
      <c r="A527" s="19">
        <v>10400</v>
      </c>
      <c r="B527" s="19">
        <v>0.13489999999999999</v>
      </c>
      <c r="C527" s="19" t="s">
        <v>39</v>
      </c>
      <c r="D527" s="19">
        <v>43500</v>
      </c>
      <c r="E527" s="19">
        <v>36</v>
      </c>
      <c r="F527" s="19">
        <v>2</v>
      </c>
      <c r="G527" s="19">
        <v>0</v>
      </c>
    </row>
    <row r="528" spans="1:7" x14ac:dyDescent="0.2">
      <c r="A528" s="19">
        <v>15000</v>
      </c>
      <c r="B528" s="19">
        <v>0.1099</v>
      </c>
      <c r="C528" s="19" t="s">
        <v>41</v>
      </c>
      <c r="D528" s="19">
        <v>39000</v>
      </c>
      <c r="E528" s="19">
        <v>36</v>
      </c>
      <c r="F528" s="19">
        <v>5</v>
      </c>
      <c r="G528" s="19">
        <v>0</v>
      </c>
    </row>
    <row r="529" spans="1:7" x14ac:dyDescent="0.2">
      <c r="A529" s="19">
        <v>7700</v>
      </c>
      <c r="B529" s="19">
        <v>0.13489999999999999</v>
      </c>
      <c r="C529" s="19" t="s">
        <v>39</v>
      </c>
      <c r="D529" s="19">
        <v>52700</v>
      </c>
      <c r="E529" s="19">
        <v>36</v>
      </c>
      <c r="F529" s="19">
        <v>1</v>
      </c>
      <c r="G529" s="19">
        <v>0</v>
      </c>
    </row>
    <row r="530" spans="1:7" x14ac:dyDescent="0.2">
      <c r="A530" s="19">
        <v>10000</v>
      </c>
      <c r="B530" s="19">
        <v>0.1099</v>
      </c>
      <c r="C530" s="19" t="s">
        <v>39</v>
      </c>
      <c r="D530" s="19">
        <v>19200</v>
      </c>
      <c r="E530" s="19">
        <v>36</v>
      </c>
      <c r="F530" s="19">
        <v>0.5</v>
      </c>
      <c r="G530" s="19">
        <v>0</v>
      </c>
    </row>
    <row r="531" spans="1:7" x14ac:dyDescent="0.2">
      <c r="A531" s="19">
        <v>8000</v>
      </c>
      <c r="B531" s="19">
        <v>0.1149</v>
      </c>
      <c r="C531" s="19" t="s">
        <v>41</v>
      </c>
      <c r="D531" s="19">
        <v>62500</v>
      </c>
      <c r="E531" s="19">
        <v>36</v>
      </c>
      <c r="F531" s="19">
        <v>9</v>
      </c>
      <c r="G531" s="19">
        <v>0</v>
      </c>
    </row>
    <row r="532" spans="1:7" x14ac:dyDescent="0.2">
      <c r="A532" s="19">
        <v>6000</v>
      </c>
      <c r="B532" s="19">
        <v>0.11990000000000001</v>
      </c>
      <c r="C532" s="19" t="s">
        <v>39</v>
      </c>
      <c r="D532" s="19">
        <v>105500</v>
      </c>
      <c r="E532" s="19">
        <v>36</v>
      </c>
      <c r="F532" s="19">
        <v>8</v>
      </c>
      <c r="G532" s="19">
        <v>0</v>
      </c>
    </row>
    <row r="533" spans="1:7" x14ac:dyDescent="0.2">
      <c r="A533" s="19">
        <v>2100</v>
      </c>
      <c r="B533" s="19">
        <v>9.9900000000000003E-2</v>
      </c>
      <c r="C533" s="19" t="s">
        <v>39</v>
      </c>
      <c r="D533" s="19">
        <v>21600</v>
      </c>
      <c r="E533" s="19">
        <v>36</v>
      </c>
      <c r="F533" s="19">
        <v>3</v>
      </c>
      <c r="G533" s="19">
        <v>0</v>
      </c>
    </row>
    <row r="534" spans="1:7" x14ac:dyDescent="0.2">
      <c r="A534" s="19">
        <v>10000</v>
      </c>
      <c r="B534" s="19">
        <v>8.4900000000000003E-2</v>
      </c>
      <c r="C534" s="19" t="s">
        <v>39</v>
      </c>
      <c r="D534" s="19">
        <v>80000</v>
      </c>
      <c r="E534" s="19">
        <v>36</v>
      </c>
      <c r="F534" s="19">
        <v>5</v>
      </c>
      <c r="G534" s="19">
        <v>0</v>
      </c>
    </row>
    <row r="535" spans="1:7" x14ac:dyDescent="0.2">
      <c r="A535" s="19">
        <v>35000</v>
      </c>
      <c r="B535" s="19">
        <v>0.1099</v>
      </c>
      <c r="C535" s="19" t="s">
        <v>41</v>
      </c>
      <c r="D535" s="19">
        <v>48712.44</v>
      </c>
      <c r="E535" s="19">
        <v>60</v>
      </c>
      <c r="F535" s="19">
        <v>10</v>
      </c>
      <c r="G535" s="19">
        <v>0</v>
      </c>
    </row>
    <row r="536" spans="1:7" x14ac:dyDescent="0.2">
      <c r="A536" s="19">
        <v>8125</v>
      </c>
      <c r="B536" s="19">
        <v>0.16889999999999999</v>
      </c>
      <c r="C536" s="19" t="s">
        <v>41</v>
      </c>
      <c r="D536" s="19">
        <v>59750</v>
      </c>
      <c r="E536" s="19">
        <v>60</v>
      </c>
      <c r="F536" s="19">
        <v>10</v>
      </c>
      <c r="G536" s="19">
        <v>1</v>
      </c>
    </row>
    <row r="537" spans="1:7" x14ac:dyDescent="0.2">
      <c r="A537" s="19">
        <v>9000</v>
      </c>
      <c r="B537" s="19">
        <v>0.1099</v>
      </c>
      <c r="C537" s="19" t="s">
        <v>41</v>
      </c>
      <c r="D537" s="19">
        <v>93408</v>
      </c>
      <c r="E537" s="19">
        <v>60</v>
      </c>
      <c r="F537" s="19">
        <v>10</v>
      </c>
      <c r="G537" s="19">
        <v>0</v>
      </c>
    </row>
    <row r="538" spans="1:7" x14ac:dyDescent="0.2">
      <c r="A538" s="19">
        <v>14000</v>
      </c>
      <c r="B538" s="19">
        <v>0.1099</v>
      </c>
      <c r="C538" s="19" t="s">
        <v>41</v>
      </c>
      <c r="D538" s="19">
        <v>140400</v>
      </c>
      <c r="E538" s="19">
        <v>36</v>
      </c>
      <c r="F538" s="19">
        <v>6</v>
      </c>
      <c r="G538" s="19">
        <v>0</v>
      </c>
    </row>
    <row r="539" spans="1:7" x14ac:dyDescent="0.2">
      <c r="A539" s="19">
        <v>16200</v>
      </c>
      <c r="B539" s="19">
        <v>0.19289999999999999</v>
      </c>
      <c r="C539" s="19" t="s">
        <v>41</v>
      </c>
      <c r="D539" s="19">
        <v>53000</v>
      </c>
      <c r="E539" s="19">
        <v>60</v>
      </c>
      <c r="F539" s="19">
        <v>10</v>
      </c>
      <c r="G539" s="19">
        <v>0</v>
      </c>
    </row>
    <row r="540" spans="1:7" x14ac:dyDescent="0.2">
      <c r="A540" s="19">
        <v>9000</v>
      </c>
      <c r="B540" s="19">
        <v>0.1099</v>
      </c>
      <c r="C540" s="19" t="s">
        <v>39</v>
      </c>
      <c r="D540" s="19">
        <v>75000</v>
      </c>
      <c r="E540" s="19">
        <v>36</v>
      </c>
      <c r="F540" s="19">
        <v>2</v>
      </c>
      <c r="G540" s="19">
        <v>0</v>
      </c>
    </row>
    <row r="541" spans="1:7" x14ac:dyDescent="0.2">
      <c r="A541" s="19">
        <v>10000</v>
      </c>
      <c r="B541" s="19">
        <v>8.4900000000000003E-2</v>
      </c>
      <c r="C541" s="19" t="s">
        <v>41</v>
      </c>
      <c r="D541" s="19">
        <v>108288</v>
      </c>
      <c r="E541" s="19">
        <v>36</v>
      </c>
      <c r="F541" s="19">
        <v>5</v>
      </c>
      <c r="G541" s="19">
        <v>0</v>
      </c>
    </row>
    <row r="542" spans="1:7" x14ac:dyDescent="0.2">
      <c r="A542" s="19">
        <v>21000</v>
      </c>
      <c r="B542" s="19">
        <v>0.13489999999999999</v>
      </c>
      <c r="C542" s="19" t="s">
        <v>41</v>
      </c>
      <c r="D542" s="19">
        <v>117516</v>
      </c>
      <c r="E542" s="19">
        <v>36</v>
      </c>
      <c r="F542" s="19">
        <v>3</v>
      </c>
      <c r="G542" s="19">
        <v>0</v>
      </c>
    </row>
    <row r="543" spans="1:7" x14ac:dyDescent="0.2">
      <c r="A543" s="19">
        <v>1250</v>
      </c>
      <c r="B543" s="19">
        <v>0.19289999999999999</v>
      </c>
      <c r="C543" s="19" t="s">
        <v>41</v>
      </c>
      <c r="D543" s="19">
        <v>33000</v>
      </c>
      <c r="E543" s="19">
        <v>36</v>
      </c>
      <c r="F543" s="19">
        <v>3</v>
      </c>
      <c r="G543" s="19">
        <v>0</v>
      </c>
    </row>
    <row r="544" spans="1:7" x14ac:dyDescent="0.2">
      <c r="A544" s="19">
        <v>5600</v>
      </c>
      <c r="B544" s="19">
        <v>0.15989999999999999</v>
      </c>
      <c r="C544" s="19" t="s">
        <v>39</v>
      </c>
      <c r="D544" s="19">
        <v>52416</v>
      </c>
      <c r="E544" s="19">
        <v>60</v>
      </c>
      <c r="F544" s="19">
        <v>8</v>
      </c>
      <c r="G544" s="19">
        <v>1</v>
      </c>
    </row>
    <row r="545" spans="1:7" x14ac:dyDescent="0.2">
      <c r="A545" s="19">
        <v>20000</v>
      </c>
      <c r="B545" s="19">
        <v>0.18790000000000001</v>
      </c>
      <c r="C545" s="19" t="s">
        <v>40</v>
      </c>
      <c r="D545" s="19">
        <v>60000</v>
      </c>
      <c r="E545" s="19">
        <v>36</v>
      </c>
      <c r="F545" s="19">
        <v>10</v>
      </c>
      <c r="G545" s="19">
        <v>0</v>
      </c>
    </row>
    <row r="546" spans="1:7" x14ac:dyDescent="0.2">
      <c r="A546" s="19">
        <v>1000</v>
      </c>
      <c r="B546" s="19">
        <v>0.10589999999999999</v>
      </c>
      <c r="C546" s="19" t="s">
        <v>41</v>
      </c>
      <c r="D546" s="19">
        <v>55000</v>
      </c>
      <c r="E546" s="19">
        <v>36</v>
      </c>
      <c r="F546" s="19">
        <v>10</v>
      </c>
      <c r="G546" s="19">
        <v>0</v>
      </c>
    </row>
    <row r="547" spans="1:7" x14ac:dyDescent="0.2">
      <c r="A547" s="19">
        <v>6000</v>
      </c>
      <c r="B547" s="19">
        <v>8.4900000000000003E-2</v>
      </c>
      <c r="C547" s="19" t="s">
        <v>41</v>
      </c>
      <c r="D547" s="19">
        <v>116700</v>
      </c>
      <c r="E547" s="19">
        <v>36</v>
      </c>
      <c r="F547" s="19">
        <v>0.5</v>
      </c>
      <c r="G547" s="19">
        <v>0</v>
      </c>
    </row>
    <row r="548" spans="1:7" x14ac:dyDescent="0.2">
      <c r="A548" s="19">
        <v>9000</v>
      </c>
      <c r="B548" s="19">
        <v>0.13489999999999999</v>
      </c>
      <c r="C548" s="19" t="s">
        <v>39</v>
      </c>
      <c r="D548" s="19">
        <v>62532</v>
      </c>
      <c r="E548" s="19">
        <v>36</v>
      </c>
      <c r="F548" s="19">
        <v>6</v>
      </c>
      <c r="G548" s="19">
        <v>0</v>
      </c>
    </row>
    <row r="549" spans="1:7" x14ac:dyDescent="0.2">
      <c r="A549" s="19">
        <v>15000</v>
      </c>
      <c r="B549" s="19">
        <v>6.9900000000000004E-2</v>
      </c>
      <c r="C549" s="19" t="s">
        <v>39</v>
      </c>
      <c r="D549" s="19">
        <v>99000</v>
      </c>
      <c r="E549" s="19">
        <v>36</v>
      </c>
      <c r="F549" s="19">
        <v>10</v>
      </c>
      <c r="G549" s="19">
        <v>0</v>
      </c>
    </row>
    <row r="550" spans="1:7" x14ac:dyDescent="0.2">
      <c r="A550" s="19">
        <v>4000</v>
      </c>
      <c r="B550" s="19">
        <v>5.4199999999999998E-2</v>
      </c>
      <c r="C550" s="19" t="s">
        <v>41</v>
      </c>
      <c r="D550" s="19">
        <v>55000</v>
      </c>
      <c r="E550" s="19">
        <v>36</v>
      </c>
      <c r="F550" s="19">
        <v>10</v>
      </c>
      <c r="G550" s="19">
        <v>0</v>
      </c>
    </row>
    <row r="551" spans="1:7" x14ac:dyDescent="0.2">
      <c r="A551" s="19">
        <v>15775</v>
      </c>
      <c r="B551" s="19">
        <v>0.10589999999999999</v>
      </c>
      <c r="C551" s="19" t="s">
        <v>39</v>
      </c>
      <c r="D551" s="19">
        <v>56472</v>
      </c>
      <c r="E551" s="19">
        <v>36</v>
      </c>
      <c r="F551" s="19">
        <v>4</v>
      </c>
      <c r="G551" s="19">
        <v>0</v>
      </c>
    </row>
    <row r="552" spans="1:7" x14ac:dyDescent="0.2">
      <c r="A552" s="19">
        <v>25000</v>
      </c>
      <c r="B552" s="19">
        <v>0.16889999999999999</v>
      </c>
      <c r="C552" s="19" t="s">
        <v>41</v>
      </c>
      <c r="D552" s="19">
        <v>95000</v>
      </c>
      <c r="E552" s="19">
        <v>36</v>
      </c>
      <c r="F552" s="19">
        <v>9</v>
      </c>
      <c r="G552" s="19">
        <v>0</v>
      </c>
    </row>
    <row r="553" spans="1:7" x14ac:dyDescent="0.2">
      <c r="A553" s="19">
        <v>30000</v>
      </c>
      <c r="B553" s="19">
        <v>0.13489999999999999</v>
      </c>
      <c r="C553" s="19" t="s">
        <v>41</v>
      </c>
      <c r="D553" s="19">
        <v>134000</v>
      </c>
      <c r="E553" s="19">
        <v>36</v>
      </c>
      <c r="F553" s="19">
        <v>2</v>
      </c>
      <c r="G553" s="19">
        <v>0</v>
      </c>
    </row>
    <row r="554" spans="1:7" x14ac:dyDescent="0.2">
      <c r="A554" s="19">
        <v>7800</v>
      </c>
      <c r="B554" s="19">
        <v>0.16489999999999999</v>
      </c>
      <c r="C554" s="19" t="s">
        <v>39</v>
      </c>
      <c r="D554" s="19">
        <v>33600</v>
      </c>
      <c r="E554" s="19">
        <v>36</v>
      </c>
      <c r="F554" s="19">
        <v>1</v>
      </c>
      <c r="G554" s="19">
        <v>0</v>
      </c>
    </row>
    <row r="555" spans="1:7" x14ac:dyDescent="0.2">
      <c r="A555" s="19">
        <v>21000</v>
      </c>
      <c r="B555" s="19">
        <v>0.12989999999999999</v>
      </c>
      <c r="C555" s="19" t="s">
        <v>39</v>
      </c>
      <c r="D555" s="19">
        <v>125000</v>
      </c>
      <c r="E555" s="19">
        <v>36</v>
      </c>
      <c r="F555" s="19">
        <v>10</v>
      </c>
      <c r="G555" s="19">
        <v>0</v>
      </c>
    </row>
    <row r="556" spans="1:7" x14ac:dyDescent="0.2">
      <c r="A556" s="19">
        <v>5600</v>
      </c>
      <c r="B556" s="19">
        <v>0.1099</v>
      </c>
      <c r="C556" s="19" t="s">
        <v>41</v>
      </c>
      <c r="D556" s="19">
        <v>64800</v>
      </c>
      <c r="E556" s="19">
        <v>36</v>
      </c>
      <c r="F556" s="19">
        <v>7</v>
      </c>
      <c r="G556" s="19">
        <v>0</v>
      </c>
    </row>
    <row r="557" spans="1:7" x14ac:dyDescent="0.2">
      <c r="A557" s="19">
        <v>8325</v>
      </c>
      <c r="B557" s="19">
        <v>6.9900000000000004E-2</v>
      </c>
      <c r="C557" s="19" t="s">
        <v>41</v>
      </c>
      <c r="D557" s="19">
        <v>106369</v>
      </c>
      <c r="E557" s="19">
        <v>36</v>
      </c>
      <c r="F557" s="19">
        <v>2</v>
      </c>
      <c r="G557" s="19">
        <v>0</v>
      </c>
    </row>
    <row r="558" spans="1:7" x14ac:dyDescent="0.2">
      <c r="A558" s="19">
        <v>14000</v>
      </c>
      <c r="B558" s="19">
        <v>8.4900000000000003E-2</v>
      </c>
      <c r="C558" s="19" t="s">
        <v>41</v>
      </c>
      <c r="D558" s="19">
        <v>65000</v>
      </c>
      <c r="E558" s="19">
        <v>36</v>
      </c>
      <c r="F558" s="19">
        <v>0.5</v>
      </c>
      <c r="G558" s="19">
        <v>0</v>
      </c>
    </row>
    <row r="559" spans="1:7" x14ac:dyDescent="0.2">
      <c r="A559" s="19">
        <v>10000</v>
      </c>
      <c r="B559" s="19">
        <v>0.16489999999999999</v>
      </c>
      <c r="C559" s="19" t="s">
        <v>40</v>
      </c>
      <c r="D559" s="19">
        <v>60000</v>
      </c>
      <c r="E559" s="19">
        <v>36</v>
      </c>
      <c r="F559" s="19">
        <v>1</v>
      </c>
      <c r="G559" s="19">
        <v>0</v>
      </c>
    </row>
    <row r="560" spans="1:7" x14ac:dyDescent="0.2">
      <c r="A560" s="19">
        <v>4500</v>
      </c>
      <c r="B560" s="19">
        <v>8.4900000000000003E-2</v>
      </c>
      <c r="C560" s="19" t="s">
        <v>39</v>
      </c>
      <c r="D560" s="19">
        <v>55000</v>
      </c>
      <c r="E560" s="19">
        <v>36</v>
      </c>
      <c r="F560" s="19">
        <v>4</v>
      </c>
      <c r="G560" s="19">
        <v>0</v>
      </c>
    </row>
    <row r="561" spans="1:7" x14ac:dyDescent="0.2">
      <c r="A561" s="19">
        <v>6500</v>
      </c>
      <c r="B561" s="19">
        <v>5.9900000000000002E-2</v>
      </c>
      <c r="C561" s="19" t="s">
        <v>41</v>
      </c>
      <c r="D561" s="19">
        <v>68000</v>
      </c>
      <c r="E561" s="19">
        <v>36</v>
      </c>
      <c r="F561" s="19">
        <v>3</v>
      </c>
      <c r="G561" s="19">
        <v>0</v>
      </c>
    </row>
    <row r="562" spans="1:7" x14ac:dyDescent="0.2">
      <c r="A562" s="19">
        <v>4600</v>
      </c>
      <c r="B562" s="19">
        <v>0.1399</v>
      </c>
      <c r="C562" s="19" t="s">
        <v>39</v>
      </c>
      <c r="D562" s="19">
        <v>24000</v>
      </c>
      <c r="E562" s="19">
        <v>36</v>
      </c>
      <c r="F562" s="19">
        <v>0.5</v>
      </c>
      <c r="G562" s="19">
        <v>0</v>
      </c>
    </row>
    <row r="563" spans="1:7" x14ac:dyDescent="0.2">
      <c r="A563" s="19">
        <v>16000</v>
      </c>
      <c r="B563" s="19">
        <v>0.11990000000000001</v>
      </c>
      <c r="C563" s="19" t="s">
        <v>39</v>
      </c>
      <c r="D563" s="19">
        <v>32000</v>
      </c>
      <c r="E563" s="19">
        <v>60</v>
      </c>
      <c r="F563" s="19">
        <v>7</v>
      </c>
      <c r="G563" s="19">
        <v>1</v>
      </c>
    </row>
    <row r="564" spans="1:7" x14ac:dyDescent="0.2">
      <c r="A564" s="19">
        <v>6000</v>
      </c>
      <c r="B564" s="19">
        <v>6.9900000000000004E-2</v>
      </c>
      <c r="C564" s="19" t="s">
        <v>41</v>
      </c>
      <c r="D564" s="19">
        <v>65000</v>
      </c>
      <c r="E564" s="19">
        <v>36</v>
      </c>
      <c r="F564" s="19">
        <v>9</v>
      </c>
      <c r="G564" s="19">
        <v>0</v>
      </c>
    </row>
    <row r="565" spans="1:7" x14ac:dyDescent="0.2">
      <c r="A565" s="19">
        <v>5600</v>
      </c>
      <c r="B565" s="19">
        <v>0.10589999999999999</v>
      </c>
      <c r="C565" s="19" t="s">
        <v>39</v>
      </c>
      <c r="D565" s="19">
        <v>50004</v>
      </c>
      <c r="E565" s="19">
        <v>36</v>
      </c>
      <c r="F565" s="19">
        <v>3</v>
      </c>
      <c r="G565" s="19">
        <v>0</v>
      </c>
    </row>
    <row r="566" spans="1:7" x14ac:dyDescent="0.2">
      <c r="A566" s="19">
        <v>3000</v>
      </c>
      <c r="B566" s="19">
        <v>7.4899999999999994E-2</v>
      </c>
      <c r="C566" s="19" t="s">
        <v>39</v>
      </c>
      <c r="D566" s="19">
        <v>30000</v>
      </c>
      <c r="E566" s="19">
        <v>36</v>
      </c>
      <c r="F566" s="19">
        <v>2</v>
      </c>
      <c r="G566" s="19">
        <v>0</v>
      </c>
    </row>
    <row r="567" spans="1:7" x14ac:dyDescent="0.2">
      <c r="A567" s="19">
        <v>8500</v>
      </c>
      <c r="B567" s="19">
        <v>9.9900000000000003E-2</v>
      </c>
      <c r="C567" s="19" t="s">
        <v>39</v>
      </c>
      <c r="D567" s="19">
        <v>42000</v>
      </c>
      <c r="E567" s="19">
        <v>36</v>
      </c>
      <c r="F567" s="19">
        <v>4</v>
      </c>
      <c r="G567" s="19">
        <v>0</v>
      </c>
    </row>
    <row r="568" spans="1:7" x14ac:dyDescent="0.2">
      <c r="A568" s="19">
        <v>5000</v>
      </c>
      <c r="B568" s="19">
        <v>0.15620000000000001</v>
      </c>
      <c r="C568" s="19" t="s">
        <v>39</v>
      </c>
      <c r="D568" s="19">
        <v>55000</v>
      </c>
      <c r="E568" s="19">
        <v>36</v>
      </c>
      <c r="F568" s="19">
        <v>1</v>
      </c>
      <c r="G568" s="19">
        <v>0</v>
      </c>
    </row>
    <row r="569" spans="1:7" x14ac:dyDescent="0.2">
      <c r="A569" s="19">
        <v>8000</v>
      </c>
      <c r="B569" s="19">
        <v>7.4899999999999994E-2</v>
      </c>
      <c r="C569" s="19" t="s">
        <v>41</v>
      </c>
      <c r="D569" s="19">
        <v>57192</v>
      </c>
      <c r="E569" s="19">
        <v>36</v>
      </c>
      <c r="F569" s="19">
        <v>0.5</v>
      </c>
      <c r="G569" s="19">
        <v>0</v>
      </c>
    </row>
    <row r="570" spans="1:7" x14ac:dyDescent="0.2">
      <c r="A570" s="19">
        <v>25000</v>
      </c>
      <c r="B570" s="19">
        <v>0.1149</v>
      </c>
      <c r="C570" s="19" t="s">
        <v>41</v>
      </c>
      <c r="D570" s="19">
        <v>45996</v>
      </c>
      <c r="E570" s="19">
        <v>60</v>
      </c>
      <c r="F570" s="19">
        <v>3</v>
      </c>
      <c r="G570" s="19">
        <v>0</v>
      </c>
    </row>
    <row r="571" spans="1:7" x14ac:dyDescent="0.2">
      <c r="A571" s="19">
        <v>8000</v>
      </c>
      <c r="B571" s="19">
        <v>0.1099</v>
      </c>
      <c r="C571" s="19" t="s">
        <v>39</v>
      </c>
      <c r="D571" s="19">
        <v>82000</v>
      </c>
      <c r="E571" s="19">
        <v>36</v>
      </c>
      <c r="F571" s="19">
        <v>5</v>
      </c>
      <c r="G571" s="19">
        <v>0</v>
      </c>
    </row>
    <row r="572" spans="1:7" x14ac:dyDescent="0.2">
      <c r="A572" s="19">
        <v>2200</v>
      </c>
      <c r="B572" s="19">
        <v>7.4899999999999994E-2</v>
      </c>
      <c r="C572" s="19" t="s">
        <v>39</v>
      </c>
      <c r="D572" s="19">
        <v>30000</v>
      </c>
      <c r="E572" s="19">
        <v>36</v>
      </c>
      <c r="F572" s="19">
        <v>4</v>
      </c>
      <c r="G572" s="19">
        <v>0</v>
      </c>
    </row>
    <row r="573" spans="1:7" x14ac:dyDescent="0.2">
      <c r="A573" s="19">
        <v>15000</v>
      </c>
      <c r="B573" s="19">
        <v>0.15989999999999999</v>
      </c>
      <c r="C573" s="19" t="s">
        <v>39</v>
      </c>
      <c r="D573" s="19">
        <v>73000</v>
      </c>
      <c r="E573" s="19">
        <v>60</v>
      </c>
      <c r="F573" s="19">
        <v>0.5</v>
      </c>
      <c r="G573" s="19">
        <v>0</v>
      </c>
    </row>
    <row r="574" spans="1:7" x14ac:dyDescent="0.2">
      <c r="A574" s="19">
        <v>4000</v>
      </c>
      <c r="B574" s="19">
        <v>5.9900000000000002E-2</v>
      </c>
      <c r="C574" s="19" t="s">
        <v>40</v>
      </c>
      <c r="D574" s="19">
        <v>18000</v>
      </c>
      <c r="E574" s="19">
        <v>36</v>
      </c>
      <c r="F574" s="19">
        <v>3</v>
      </c>
      <c r="G574" s="19">
        <v>0</v>
      </c>
    </row>
    <row r="575" spans="1:7" x14ac:dyDescent="0.2">
      <c r="A575" s="19">
        <v>6000</v>
      </c>
      <c r="B575" s="19">
        <v>0.1099</v>
      </c>
      <c r="C575" s="19" t="s">
        <v>39</v>
      </c>
      <c r="D575" s="19">
        <v>49000</v>
      </c>
      <c r="E575" s="19">
        <v>36</v>
      </c>
      <c r="F575" s="19">
        <v>2</v>
      </c>
      <c r="G575" s="19">
        <v>0</v>
      </c>
    </row>
    <row r="576" spans="1:7" x14ac:dyDescent="0.2">
      <c r="A576" s="19">
        <v>3000</v>
      </c>
      <c r="B576" s="19">
        <v>0.10589999999999999</v>
      </c>
      <c r="C576" s="19" t="s">
        <v>41</v>
      </c>
      <c r="D576" s="19">
        <v>88200</v>
      </c>
      <c r="E576" s="19">
        <v>36</v>
      </c>
      <c r="F576" s="19">
        <v>9</v>
      </c>
      <c r="G576" s="19">
        <v>0</v>
      </c>
    </row>
    <row r="577" spans="1:7" x14ac:dyDescent="0.2">
      <c r="A577" s="19">
        <v>4200</v>
      </c>
      <c r="B577" s="19">
        <v>0.13489999999999999</v>
      </c>
      <c r="C577" s="19" t="s">
        <v>39</v>
      </c>
      <c r="D577" s="19">
        <v>43000</v>
      </c>
      <c r="E577" s="19">
        <v>36</v>
      </c>
      <c r="F577" s="19">
        <v>1</v>
      </c>
      <c r="G577" s="19">
        <v>0</v>
      </c>
    </row>
    <row r="578" spans="1:7" x14ac:dyDescent="0.2">
      <c r="A578" s="19">
        <v>12000</v>
      </c>
      <c r="B578" s="19">
        <v>7.4899999999999994E-2</v>
      </c>
      <c r="C578" s="19" t="s">
        <v>41</v>
      </c>
      <c r="D578" s="19">
        <v>144000</v>
      </c>
      <c r="E578" s="19">
        <v>36</v>
      </c>
      <c r="F578" s="19">
        <v>2</v>
      </c>
      <c r="G578" s="19">
        <v>0</v>
      </c>
    </row>
    <row r="579" spans="1:7" x14ac:dyDescent="0.2">
      <c r="A579" s="19">
        <v>5000</v>
      </c>
      <c r="B579" s="19">
        <v>0.1399</v>
      </c>
      <c r="C579" s="19" t="s">
        <v>41</v>
      </c>
      <c r="D579" s="19">
        <v>45000</v>
      </c>
      <c r="E579" s="19">
        <v>36</v>
      </c>
      <c r="F579" s="19">
        <v>10</v>
      </c>
      <c r="G579" s="19">
        <v>1</v>
      </c>
    </row>
    <row r="580" spans="1:7" x14ac:dyDescent="0.2">
      <c r="A580" s="19">
        <v>1500</v>
      </c>
      <c r="B580" s="19">
        <v>0.1149</v>
      </c>
      <c r="C580" s="19" t="s">
        <v>41</v>
      </c>
      <c r="D580" s="19">
        <v>66661</v>
      </c>
      <c r="E580" s="19">
        <v>36</v>
      </c>
      <c r="F580" s="19">
        <v>10</v>
      </c>
      <c r="G580" s="19">
        <v>0</v>
      </c>
    </row>
    <row r="581" spans="1:7" x14ac:dyDescent="0.2">
      <c r="A581" s="19">
        <v>35000</v>
      </c>
      <c r="B581" s="19">
        <v>8.4900000000000003E-2</v>
      </c>
      <c r="C581" s="19" t="s">
        <v>39</v>
      </c>
      <c r="D581" s="19">
        <v>77100</v>
      </c>
      <c r="E581" s="19">
        <v>36</v>
      </c>
      <c r="F581" s="19">
        <v>6</v>
      </c>
      <c r="G581" s="19">
        <v>0</v>
      </c>
    </row>
    <row r="582" spans="1:7" x14ac:dyDescent="0.2">
      <c r="A582" s="19">
        <v>17000</v>
      </c>
      <c r="B582" s="19">
        <v>0.1149</v>
      </c>
      <c r="C582" s="19" t="s">
        <v>39</v>
      </c>
      <c r="D582" s="19">
        <v>95000</v>
      </c>
      <c r="E582" s="19">
        <v>36</v>
      </c>
      <c r="F582" s="19">
        <v>10</v>
      </c>
      <c r="G582" s="19">
        <v>0</v>
      </c>
    </row>
    <row r="583" spans="1:7" x14ac:dyDescent="0.2">
      <c r="A583" s="19">
        <v>2700</v>
      </c>
      <c r="B583" s="19">
        <v>0.10589999999999999</v>
      </c>
      <c r="C583" s="19" t="s">
        <v>40</v>
      </c>
      <c r="D583" s="19">
        <v>80000</v>
      </c>
      <c r="E583" s="19">
        <v>36</v>
      </c>
      <c r="F583" s="19">
        <v>10</v>
      </c>
      <c r="G583" s="19">
        <v>0</v>
      </c>
    </row>
    <row r="584" spans="1:7" x14ac:dyDescent="0.2">
      <c r="A584" s="19">
        <v>6000</v>
      </c>
      <c r="B584" s="19">
        <v>0.15620000000000001</v>
      </c>
      <c r="C584" s="19" t="s">
        <v>41</v>
      </c>
      <c r="D584" s="19">
        <v>27600</v>
      </c>
      <c r="E584" s="19">
        <v>36</v>
      </c>
      <c r="F584" s="19">
        <v>5</v>
      </c>
      <c r="G584" s="19">
        <v>1</v>
      </c>
    </row>
    <row r="585" spans="1:7" x14ac:dyDescent="0.2">
      <c r="A585" s="19">
        <v>5000</v>
      </c>
      <c r="B585" s="19">
        <v>0.1479</v>
      </c>
      <c r="C585" s="19" t="s">
        <v>39</v>
      </c>
      <c r="D585" s="19">
        <v>33000</v>
      </c>
      <c r="E585" s="19">
        <v>60</v>
      </c>
      <c r="F585" s="19">
        <v>0.5</v>
      </c>
      <c r="G585" s="19">
        <v>0</v>
      </c>
    </row>
    <row r="586" spans="1:7" x14ac:dyDescent="0.2">
      <c r="A586" s="19">
        <v>3600</v>
      </c>
      <c r="B586" s="19">
        <v>0.16889999999999999</v>
      </c>
      <c r="C586" s="19" t="s">
        <v>40</v>
      </c>
      <c r="D586" s="19">
        <v>9600</v>
      </c>
      <c r="E586" s="19">
        <v>60</v>
      </c>
      <c r="F586" s="19">
        <v>0.5</v>
      </c>
      <c r="G586" s="19">
        <v>0</v>
      </c>
    </row>
    <row r="587" spans="1:7" x14ac:dyDescent="0.2">
      <c r="A587" s="19">
        <v>16000</v>
      </c>
      <c r="B587" s="19">
        <v>0.10589999999999999</v>
      </c>
      <c r="C587" s="19" t="s">
        <v>39</v>
      </c>
      <c r="D587" s="19">
        <v>43000</v>
      </c>
      <c r="E587" s="19">
        <v>60</v>
      </c>
      <c r="F587" s="19">
        <v>0.5</v>
      </c>
      <c r="G587" s="19">
        <v>0</v>
      </c>
    </row>
    <row r="588" spans="1:7" x14ac:dyDescent="0.2">
      <c r="A588" s="19">
        <v>10000</v>
      </c>
      <c r="B588" s="19">
        <v>8.4900000000000003E-2</v>
      </c>
      <c r="C588" s="19" t="s">
        <v>39</v>
      </c>
      <c r="D588" s="19">
        <v>25000</v>
      </c>
      <c r="E588" s="19">
        <v>36</v>
      </c>
      <c r="F588" s="19">
        <v>1</v>
      </c>
      <c r="G588" s="19">
        <v>1</v>
      </c>
    </row>
    <row r="589" spans="1:7" x14ac:dyDescent="0.2">
      <c r="A589" s="19">
        <v>23000</v>
      </c>
      <c r="B589" s="19">
        <v>0.11990000000000001</v>
      </c>
      <c r="C589" s="19" t="s">
        <v>39</v>
      </c>
      <c r="D589" s="19">
        <v>65000</v>
      </c>
      <c r="E589" s="19">
        <v>36</v>
      </c>
      <c r="F589" s="19">
        <v>0.5</v>
      </c>
      <c r="G589" s="19">
        <v>0</v>
      </c>
    </row>
    <row r="590" spans="1:7" x14ac:dyDescent="0.2">
      <c r="A590" s="19">
        <v>24000</v>
      </c>
      <c r="B590" s="19">
        <v>0.10589999999999999</v>
      </c>
      <c r="C590" s="19" t="s">
        <v>41</v>
      </c>
      <c r="D590" s="19">
        <v>110000</v>
      </c>
      <c r="E590" s="19">
        <v>60</v>
      </c>
      <c r="F590" s="19">
        <v>10</v>
      </c>
      <c r="G590" s="19">
        <v>0</v>
      </c>
    </row>
    <row r="591" spans="1:7" x14ac:dyDescent="0.2">
      <c r="A591" s="19">
        <v>9200</v>
      </c>
      <c r="B591" s="19">
        <v>0.1149</v>
      </c>
      <c r="C591" s="19" t="s">
        <v>39</v>
      </c>
      <c r="D591" s="19">
        <v>50000</v>
      </c>
      <c r="E591" s="19">
        <v>36</v>
      </c>
      <c r="F591" s="19">
        <v>4</v>
      </c>
      <c r="G591" s="19">
        <v>0</v>
      </c>
    </row>
    <row r="592" spans="1:7" x14ac:dyDescent="0.2">
      <c r="A592" s="19">
        <v>5000</v>
      </c>
      <c r="B592" s="19">
        <v>9.9900000000000003E-2</v>
      </c>
      <c r="C592" s="19" t="s">
        <v>41</v>
      </c>
      <c r="D592" s="19">
        <v>67200</v>
      </c>
      <c r="E592" s="19">
        <v>36</v>
      </c>
      <c r="F592" s="19">
        <v>2</v>
      </c>
      <c r="G592" s="19">
        <v>0</v>
      </c>
    </row>
    <row r="593" spans="1:7" x14ac:dyDescent="0.2">
      <c r="A593" s="19">
        <v>7500</v>
      </c>
      <c r="B593" s="19">
        <v>5.4199999999999998E-2</v>
      </c>
      <c r="C593" s="19" t="s">
        <v>41</v>
      </c>
      <c r="D593" s="19">
        <v>31000</v>
      </c>
      <c r="E593" s="19">
        <v>36</v>
      </c>
      <c r="F593" s="19">
        <v>10</v>
      </c>
      <c r="G593" s="19">
        <v>0</v>
      </c>
    </row>
    <row r="594" spans="1:7" x14ac:dyDescent="0.2">
      <c r="A594" s="19">
        <v>5000</v>
      </c>
      <c r="B594" s="19">
        <v>5.9900000000000002E-2</v>
      </c>
      <c r="C594" s="19" t="s">
        <v>40</v>
      </c>
      <c r="D594" s="19">
        <v>50000</v>
      </c>
      <c r="E594" s="19">
        <v>36</v>
      </c>
      <c r="F594" s="19">
        <v>3</v>
      </c>
      <c r="G594" s="19">
        <v>0</v>
      </c>
    </row>
    <row r="595" spans="1:7" x14ac:dyDescent="0.2">
      <c r="A595" s="19">
        <v>10000</v>
      </c>
      <c r="B595" s="19">
        <v>7.4899999999999994E-2</v>
      </c>
      <c r="C595" s="19" t="s">
        <v>39</v>
      </c>
      <c r="D595" s="19">
        <v>60000</v>
      </c>
      <c r="E595" s="19">
        <v>36</v>
      </c>
      <c r="F595" s="19">
        <v>2</v>
      </c>
      <c r="G595" s="19">
        <v>0</v>
      </c>
    </row>
    <row r="596" spans="1:7" x14ac:dyDescent="0.2">
      <c r="A596" s="19">
        <v>30000</v>
      </c>
      <c r="B596" s="19">
        <v>9.9900000000000003E-2</v>
      </c>
      <c r="C596" s="19" t="s">
        <v>41</v>
      </c>
      <c r="D596" s="19">
        <v>106921</v>
      </c>
      <c r="E596" s="19">
        <v>36</v>
      </c>
      <c r="F596" s="19">
        <v>6</v>
      </c>
      <c r="G596" s="19">
        <v>0</v>
      </c>
    </row>
    <row r="597" spans="1:7" x14ac:dyDescent="0.2">
      <c r="A597" s="19">
        <v>35000</v>
      </c>
      <c r="B597" s="19">
        <v>0.1799</v>
      </c>
      <c r="C597" s="19" t="s">
        <v>39</v>
      </c>
      <c r="D597" s="19">
        <v>750000</v>
      </c>
      <c r="E597" s="19">
        <v>60</v>
      </c>
      <c r="F597" s="19">
        <v>7</v>
      </c>
      <c r="G597" s="19">
        <v>0</v>
      </c>
    </row>
    <row r="598" spans="1:7" x14ac:dyDescent="0.2">
      <c r="A598" s="19">
        <v>17475</v>
      </c>
      <c r="B598" s="19">
        <v>0.11990000000000001</v>
      </c>
      <c r="C598" s="19" t="s">
        <v>39</v>
      </c>
      <c r="D598" s="19">
        <v>45000</v>
      </c>
      <c r="E598" s="19">
        <v>36</v>
      </c>
      <c r="F598" s="19">
        <v>1</v>
      </c>
      <c r="G598" s="19">
        <v>0</v>
      </c>
    </row>
    <row r="599" spans="1:7" x14ac:dyDescent="0.2">
      <c r="A599" s="19">
        <v>30000</v>
      </c>
      <c r="B599" s="19">
        <v>0.1399</v>
      </c>
      <c r="C599" s="19" t="s">
        <v>41</v>
      </c>
      <c r="D599" s="19">
        <v>399996</v>
      </c>
      <c r="E599" s="19">
        <v>60</v>
      </c>
      <c r="F599" s="19">
        <v>9</v>
      </c>
      <c r="G599" s="19">
        <v>0</v>
      </c>
    </row>
    <row r="600" spans="1:7" x14ac:dyDescent="0.2">
      <c r="A600" s="19">
        <v>21000</v>
      </c>
      <c r="B600" s="19">
        <v>0.11990000000000001</v>
      </c>
      <c r="C600" s="19" t="s">
        <v>41</v>
      </c>
      <c r="D600" s="19">
        <v>90000</v>
      </c>
      <c r="E600" s="19">
        <v>60</v>
      </c>
      <c r="F600" s="19">
        <v>4</v>
      </c>
      <c r="G600" s="19">
        <v>0</v>
      </c>
    </row>
    <row r="601" spans="1:7" x14ac:dyDescent="0.2">
      <c r="A601" s="19">
        <v>4500</v>
      </c>
      <c r="B601" s="19">
        <v>0.11990000000000001</v>
      </c>
      <c r="C601" s="19" t="s">
        <v>39</v>
      </c>
      <c r="D601" s="19">
        <v>72000</v>
      </c>
      <c r="E601" s="19">
        <v>36</v>
      </c>
      <c r="F601" s="19">
        <v>5</v>
      </c>
      <c r="G601" s="19">
        <v>0</v>
      </c>
    </row>
    <row r="602" spans="1:7" x14ac:dyDescent="0.2">
      <c r="A602" s="19">
        <v>3000</v>
      </c>
      <c r="B602" s="19">
        <v>5.4199999999999998E-2</v>
      </c>
      <c r="C602" s="19" t="s">
        <v>41</v>
      </c>
      <c r="D602" s="19">
        <v>33600</v>
      </c>
      <c r="E602" s="19">
        <v>36</v>
      </c>
      <c r="F602" s="19">
        <v>10</v>
      </c>
      <c r="G602" s="19">
        <v>0</v>
      </c>
    </row>
    <row r="603" spans="1:7" x14ac:dyDescent="0.2">
      <c r="A603" s="19">
        <v>16000</v>
      </c>
      <c r="B603" s="19">
        <v>0.11990000000000001</v>
      </c>
      <c r="C603" s="19" t="s">
        <v>39</v>
      </c>
      <c r="D603" s="19">
        <v>32000</v>
      </c>
      <c r="E603" s="19">
        <v>60</v>
      </c>
      <c r="F603" s="19">
        <v>10</v>
      </c>
      <c r="G603" s="19">
        <v>1</v>
      </c>
    </row>
    <row r="604" spans="1:7" x14ac:dyDescent="0.2">
      <c r="A604" s="19">
        <v>2500</v>
      </c>
      <c r="B604" s="19">
        <v>8.4900000000000003E-2</v>
      </c>
      <c r="C604" s="19" t="s">
        <v>39</v>
      </c>
      <c r="D604" s="19">
        <v>48000</v>
      </c>
      <c r="E604" s="19">
        <v>36</v>
      </c>
      <c r="F604" s="19">
        <v>1</v>
      </c>
      <c r="G604" s="19">
        <v>0</v>
      </c>
    </row>
    <row r="605" spans="1:7" x14ac:dyDescent="0.2">
      <c r="A605" s="19">
        <v>9000</v>
      </c>
      <c r="B605" s="19">
        <v>0.10589999999999999</v>
      </c>
      <c r="C605" s="19" t="s">
        <v>39</v>
      </c>
      <c r="D605" s="19">
        <v>83000</v>
      </c>
      <c r="E605" s="19">
        <v>36</v>
      </c>
      <c r="F605" s="19">
        <v>10</v>
      </c>
      <c r="G605" s="19">
        <v>0</v>
      </c>
    </row>
    <row r="606" spans="1:7" x14ac:dyDescent="0.2">
      <c r="A606" s="19">
        <v>30000</v>
      </c>
      <c r="B606" s="19">
        <v>0.15229999999999999</v>
      </c>
      <c r="C606" s="19" t="s">
        <v>39</v>
      </c>
      <c r="D606" s="19">
        <v>92004</v>
      </c>
      <c r="E606" s="19">
        <v>36</v>
      </c>
      <c r="F606" s="19">
        <v>6</v>
      </c>
      <c r="G606" s="19">
        <v>0</v>
      </c>
    </row>
    <row r="607" spans="1:7" x14ac:dyDescent="0.2">
      <c r="A607" s="19">
        <v>7200</v>
      </c>
      <c r="B607" s="19">
        <v>7.4899999999999994E-2</v>
      </c>
      <c r="C607" s="19" t="s">
        <v>41</v>
      </c>
      <c r="D607" s="19">
        <v>69935</v>
      </c>
      <c r="E607" s="19">
        <v>36</v>
      </c>
      <c r="F607" s="19">
        <v>2</v>
      </c>
      <c r="G607" s="19">
        <v>0</v>
      </c>
    </row>
    <row r="608" spans="1:7" x14ac:dyDescent="0.2">
      <c r="A608" s="19">
        <v>15650</v>
      </c>
      <c r="B608" s="19">
        <v>0.21740000000000001</v>
      </c>
      <c r="C608" s="19" t="s">
        <v>39</v>
      </c>
      <c r="D608" s="19">
        <v>44400</v>
      </c>
      <c r="E608" s="19">
        <v>36</v>
      </c>
      <c r="F608" s="19">
        <v>4</v>
      </c>
      <c r="G608" s="19">
        <v>0</v>
      </c>
    </row>
    <row r="609" spans="1:7" x14ac:dyDescent="0.2">
      <c r="A609" s="19">
        <v>6600</v>
      </c>
      <c r="B609" s="19">
        <v>0.16489999999999999</v>
      </c>
      <c r="C609" s="19" t="s">
        <v>39</v>
      </c>
      <c r="D609" s="19">
        <v>36000</v>
      </c>
      <c r="E609" s="19">
        <v>36</v>
      </c>
      <c r="F609" s="19">
        <v>0.5</v>
      </c>
      <c r="G609" s="19">
        <v>0</v>
      </c>
    </row>
    <row r="610" spans="1:7" x14ac:dyDescent="0.2">
      <c r="A610" s="19">
        <v>28000</v>
      </c>
      <c r="B610" s="19">
        <v>0.15989999999999999</v>
      </c>
      <c r="C610" s="19" t="s">
        <v>41</v>
      </c>
      <c r="D610" s="19">
        <v>85000</v>
      </c>
      <c r="E610" s="19">
        <v>60</v>
      </c>
      <c r="F610" s="19">
        <v>10</v>
      </c>
      <c r="G610" s="19">
        <v>0</v>
      </c>
    </row>
    <row r="611" spans="1:7" x14ac:dyDescent="0.2">
      <c r="A611" s="19">
        <v>6700</v>
      </c>
      <c r="B611" s="19">
        <v>0.1099</v>
      </c>
      <c r="C611" s="19" t="s">
        <v>39</v>
      </c>
      <c r="D611" s="19">
        <v>60000</v>
      </c>
      <c r="E611" s="19">
        <v>60</v>
      </c>
      <c r="F611" s="19">
        <v>2</v>
      </c>
      <c r="G611" s="19">
        <v>0</v>
      </c>
    </row>
    <row r="612" spans="1:7" x14ac:dyDescent="0.2">
      <c r="A612" s="19">
        <v>7800</v>
      </c>
      <c r="B612" s="19">
        <v>0.10589999999999999</v>
      </c>
      <c r="C612" s="19" t="s">
        <v>41</v>
      </c>
      <c r="D612" s="19">
        <v>26000</v>
      </c>
      <c r="E612" s="19">
        <v>36</v>
      </c>
      <c r="F612" s="19">
        <v>3</v>
      </c>
      <c r="G612" s="19">
        <v>0</v>
      </c>
    </row>
    <row r="613" spans="1:7" x14ac:dyDescent="0.2">
      <c r="A613" s="19">
        <v>12000</v>
      </c>
      <c r="B613" s="19">
        <v>0.1799</v>
      </c>
      <c r="C613" s="19" t="s">
        <v>39</v>
      </c>
      <c r="D613" s="19">
        <v>80000</v>
      </c>
      <c r="E613" s="19">
        <v>60</v>
      </c>
      <c r="F613" s="19">
        <v>0.5</v>
      </c>
      <c r="G613" s="19">
        <v>0</v>
      </c>
    </row>
    <row r="614" spans="1:7" x14ac:dyDescent="0.2">
      <c r="A614" s="19">
        <v>7125</v>
      </c>
      <c r="B614" s="19">
        <v>0.20250000000000001</v>
      </c>
      <c r="C614" s="19" t="s">
        <v>39</v>
      </c>
      <c r="D614" s="20">
        <v>200000</v>
      </c>
      <c r="E614" s="19">
        <v>60</v>
      </c>
      <c r="F614" s="19">
        <v>10</v>
      </c>
      <c r="G614" s="19">
        <v>0</v>
      </c>
    </row>
    <row r="615" spans="1:7" x14ac:dyDescent="0.2">
      <c r="A615" s="19">
        <v>19750</v>
      </c>
      <c r="B615" s="19">
        <v>0.23219999999999999</v>
      </c>
      <c r="C615" s="19" t="s">
        <v>41</v>
      </c>
      <c r="D615" s="19">
        <v>72500</v>
      </c>
      <c r="E615" s="19">
        <v>60</v>
      </c>
      <c r="F615" s="19">
        <v>10</v>
      </c>
      <c r="G615" s="19">
        <v>0</v>
      </c>
    </row>
    <row r="616" spans="1:7" x14ac:dyDescent="0.2">
      <c r="A616" s="19">
        <v>10000</v>
      </c>
      <c r="B616" s="19">
        <v>0.1399</v>
      </c>
      <c r="C616" s="19" t="s">
        <v>41</v>
      </c>
      <c r="D616" s="19">
        <v>85000</v>
      </c>
      <c r="E616" s="19">
        <v>36</v>
      </c>
      <c r="F616" s="19">
        <v>10</v>
      </c>
      <c r="G616" s="19">
        <v>0</v>
      </c>
    </row>
    <row r="617" spans="1:7" x14ac:dyDescent="0.2">
      <c r="A617" s="19">
        <v>11200</v>
      </c>
      <c r="B617" s="19">
        <v>0.11990000000000001</v>
      </c>
      <c r="C617" s="19" t="s">
        <v>39</v>
      </c>
      <c r="D617" s="19">
        <v>87500</v>
      </c>
      <c r="E617" s="19">
        <v>36</v>
      </c>
      <c r="F617" s="19">
        <v>2</v>
      </c>
      <c r="G617" s="19">
        <v>0</v>
      </c>
    </row>
    <row r="618" spans="1:7" x14ac:dyDescent="0.2">
      <c r="A618" s="19">
        <v>1800</v>
      </c>
      <c r="B618" s="19">
        <v>0.11990000000000001</v>
      </c>
      <c r="C618" s="19" t="s">
        <v>39</v>
      </c>
      <c r="D618" s="19">
        <v>33195.199999999997</v>
      </c>
      <c r="E618" s="19">
        <v>36</v>
      </c>
      <c r="F618" s="19">
        <v>5</v>
      </c>
      <c r="G618" s="19">
        <v>0</v>
      </c>
    </row>
    <row r="619" spans="1:7" x14ac:dyDescent="0.2">
      <c r="A619" s="19">
        <v>6000</v>
      </c>
      <c r="B619" s="19">
        <v>5.9900000000000002E-2</v>
      </c>
      <c r="C619" s="19" t="s">
        <v>41</v>
      </c>
      <c r="D619" s="19">
        <v>25800</v>
      </c>
      <c r="E619" s="19">
        <v>36</v>
      </c>
      <c r="F619" s="19">
        <v>7</v>
      </c>
      <c r="G619" s="19">
        <v>0</v>
      </c>
    </row>
    <row r="620" spans="1:7" x14ac:dyDescent="0.2">
      <c r="A620" s="19">
        <v>21000</v>
      </c>
      <c r="B620" s="19">
        <v>0.1163</v>
      </c>
      <c r="C620" s="19" t="s">
        <v>39</v>
      </c>
      <c r="D620" s="19">
        <v>92000</v>
      </c>
      <c r="E620" s="19">
        <v>36</v>
      </c>
      <c r="F620" s="19">
        <v>0.5</v>
      </c>
      <c r="G620" s="19">
        <v>0</v>
      </c>
    </row>
    <row r="621" spans="1:7" x14ac:dyDescent="0.2">
      <c r="A621" s="19">
        <v>1800</v>
      </c>
      <c r="B621" s="19">
        <v>0.1754</v>
      </c>
      <c r="C621" s="19" t="s">
        <v>39</v>
      </c>
      <c r="D621" s="19">
        <v>15000</v>
      </c>
      <c r="E621" s="19">
        <v>36</v>
      </c>
      <c r="F621" s="19">
        <v>3</v>
      </c>
      <c r="G621" s="19">
        <v>0</v>
      </c>
    </row>
    <row r="622" spans="1:7" x14ac:dyDescent="0.2">
      <c r="A622" s="19">
        <v>6000</v>
      </c>
      <c r="B622" s="19">
        <v>0.19389999999999999</v>
      </c>
      <c r="C622" s="19" t="s">
        <v>39</v>
      </c>
      <c r="D622" s="19">
        <v>36000</v>
      </c>
      <c r="E622" s="19">
        <v>36</v>
      </c>
      <c r="F622" s="19">
        <v>0.5</v>
      </c>
      <c r="G622" s="19">
        <v>0</v>
      </c>
    </row>
    <row r="623" spans="1:7" x14ac:dyDescent="0.2">
      <c r="A623" s="19">
        <v>5000</v>
      </c>
      <c r="B623" s="19">
        <v>0.12620000000000001</v>
      </c>
      <c r="C623" s="19" t="s">
        <v>40</v>
      </c>
      <c r="D623" s="19">
        <v>50000</v>
      </c>
      <c r="E623" s="19">
        <v>36</v>
      </c>
      <c r="F623" s="19">
        <v>4</v>
      </c>
      <c r="G623" s="19">
        <v>0</v>
      </c>
    </row>
    <row r="624" spans="1:7" x14ac:dyDescent="0.2">
      <c r="A624" s="19">
        <v>16800</v>
      </c>
      <c r="B624" s="19">
        <v>0.16109999999999999</v>
      </c>
      <c r="C624" s="19" t="s">
        <v>41</v>
      </c>
      <c r="D624" s="19">
        <v>58764</v>
      </c>
      <c r="E624" s="19">
        <v>60</v>
      </c>
      <c r="F624" s="19">
        <v>5</v>
      </c>
      <c r="G624" s="19">
        <v>1</v>
      </c>
    </row>
    <row r="625" spans="1:7" x14ac:dyDescent="0.2">
      <c r="A625" s="19">
        <v>18000</v>
      </c>
      <c r="B625" s="19">
        <v>0.21820000000000001</v>
      </c>
      <c r="C625" s="19" t="s">
        <v>39</v>
      </c>
      <c r="D625" s="19">
        <v>50000</v>
      </c>
      <c r="E625" s="19">
        <v>60</v>
      </c>
      <c r="F625" s="19">
        <v>0.5</v>
      </c>
      <c r="G625" s="19">
        <v>1</v>
      </c>
    </row>
    <row r="626" spans="1:7" x14ac:dyDescent="0.2">
      <c r="A626" s="19">
        <v>5000</v>
      </c>
      <c r="B626" s="19">
        <v>0.16589999999999999</v>
      </c>
      <c r="C626" s="19" t="s">
        <v>39</v>
      </c>
      <c r="D626" s="19">
        <v>38000.04</v>
      </c>
      <c r="E626" s="19">
        <v>36</v>
      </c>
      <c r="F626" s="19">
        <v>1</v>
      </c>
      <c r="G626" s="19">
        <v>0</v>
      </c>
    </row>
    <row r="627" spans="1:7" x14ac:dyDescent="0.2">
      <c r="A627" s="19">
        <v>15000</v>
      </c>
      <c r="B627" s="19">
        <v>7.9100000000000004E-2</v>
      </c>
      <c r="C627" s="19" t="s">
        <v>41</v>
      </c>
      <c r="D627" s="19">
        <v>43200</v>
      </c>
      <c r="E627" s="19">
        <v>36</v>
      </c>
      <c r="F627" s="19">
        <v>7</v>
      </c>
      <c r="G627" s="19">
        <v>0</v>
      </c>
    </row>
    <row r="628" spans="1:7" x14ac:dyDescent="0.2">
      <c r="A628" s="19">
        <v>5000</v>
      </c>
      <c r="B628" s="19">
        <v>0.1482</v>
      </c>
      <c r="C628" s="19" t="s">
        <v>41</v>
      </c>
      <c r="D628" s="19">
        <v>39996</v>
      </c>
      <c r="E628" s="19">
        <v>36</v>
      </c>
      <c r="F628" s="19">
        <v>4</v>
      </c>
      <c r="G628" s="19">
        <v>0</v>
      </c>
    </row>
    <row r="629" spans="1:7" x14ac:dyDescent="0.2">
      <c r="A629" s="19">
        <v>5000</v>
      </c>
      <c r="B629" s="19">
        <v>0.15620000000000001</v>
      </c>
      <c r="C629" s="19" t="s">
        <v>39</v>
      </c>
      <c r="D629" s="19">
        <v>43200</v>
      </c>
      <c r="E629" s="19">
        <v>36</v>
      </c>
      <c r="F629" s="19">
        <v>1</v>
      </c>
      <c r="G629" s="19">
        <v>1</v>
      </c>
    </row>
    <row r="630" spans="1:7" x14ac:dyDescent="0.2">
      <c r="A630" s="19">
        <v>9750</v>
      </c>
      <c r="B630" s="19">
        <v>0.1719</v>
      </c>
      <c r="C630" s="19" t="s">
        <v>39</v>
      </c>
      <c r="D630" s="19">
        <v>20800</v>
      </c>
      <c r="E630" s="19">
        <v>36</v>
      </c>
      <c r="F630" s="19">
        <v>3</v>
      </c>
      <c r="G630" s="19">
        <v>1</v>
      </c>
    </row>
    <row r="631" spans="1:7" x14ac:dyDescent="0.2">
      <c r="A631" s="19">
        <v>27000</v>
      </c>
      <c r="B631" s="19">
        <v>0.18490000000000001</v>
      </c>
      <c r="C631" s="19" t="s">
        <v>41</v>
      </c>
      <c r="D631" s="19">
        <v>83004</v>
      </c>
      <c r="E631" s="19">
        <v>60</v>
      </c>
      <c r="F631" s="19">
        <v>6</v>
      </c>
      <c r="G631" s="19">
        <v>0</v>
      </c>
    </row>
    <row r="632" spans="1:7" x14ac:dyDescent="0.2">
      <c r="A632" s="19">
        <v>8000</v>
      </c>
      <c r="B632" s="19">
        <v>5.4199999999999998E-2</v>
      </c>
      <c r="C632" s="19" t="s">
        <v>41</v>
      </c>
      <c r="D632" s="19">
        <v>46000</v>
      </c>
      <c r="E632" s="19">
        <v>36</v>
      </c>
      <c r="F632" s="19">
        <v>3</v>
      </c>
      <c r="G632" s="19">
        <v>0</v>
      </c>
    </row>
    <row r="633" spans="1:7" x14ac:dyDescent="0.2">
      <c r="A633" s="19">
        <v>15000</v>
      </c>
      <c r="B633" s="19">
        <v>0.2099</v>
      </c>
      <c r="C633" s="19" t="s">
        <v>39</v>
      </c>
      <c r="D633" s="19">
        <v>88000</v>
      </c>
      <c r="E633" s="19">
        <v>60</v>
      </c>
      <c r="F633" s="19">
        <v>2</v>
      </c>
      <c r="G633" s="19">
        <v>0</v>
      </c>
    </row>
    <row r="634" spans="1:7" x14ac:dyDescent="0.2">
      <c r="A634" s="19">
        <v>13000</v>
      </c>
      <c r="B634" s="19">
        <v>7.4899999999999994E-2</v>
      </c>
      <c r="C634" s="19" t="s">
        <v>41</v>
      </c>
      <c r="D634" s="19">
        <v>79000</v>
      </c>
      <c r="E634" s="19">
        <v>36</v>
      </c>
      <c r="F634" s="19">
        <v>6</v>
      </c>
      <c r="G634" s="19">
        <v>0</v>
      </c>
    </row>
    <row r="635" spans="1:7" x14ac:dyDescent="0.2">
      <c r="A635" s="19">
        <v>7450</v>
      </c>
      <c r="B635" s="19">
        <v>0.15989999999999999</v>
      </c>
      <c r="C635" s="19" t="s">
        <v>39</v>
      </c>
      <c r="D635" s="19">
        <v>80000</v>
      </c>
      <c r="E635" s="19">
        <v>36</v>
      </c>
      <c r="F635" s="19">
        <v>9</v>
      </c>
      <c r="G635" s="19">
        <v>0</v>
      </c>
    </row>
    <row r="636" spans="1:7" x14ac:dyDescent="0.2">
      <c r="A636" s="19">
        <v>25000</v>
      </c>
      <c r="B636" s="19">
        <v>0.15620000000000001</v>
      </c>
      <c r="C636" s="19" t="s">
        <v>40</v>
      </c>
      <c r="D636" s="19">
        <v>84000</v>
      </c>
      <c r="E636" s="19">
        <v>36</v>
      </c>
      <c r="F636" s="19">
        <v>10</v>
      </c>
      <c r="G636" s="19">
        <v>1</v>
      </c>
    </row>
    <row r="637" spans="1:7" x14ac:dyDescent="0.2">
      <c r="A637" s="19">
        <v>3800</v>
      </c>
      <c r="B637" s="19">
        <v>6.9900000000000004E-2</v>
      </c>
      <c r="C637" s="19" t="s">
        <v>40</v>
      </c>
      <c r="D637" s="19">
        <v>20000</v>
      </c>
      <c r="E637" s="19">
        <v>36</v>
      </c>
      <c r="F637" s="19">
        <v>10</v>
      </c>
      <c r="G637" s="19">
        <v>0</v>
      </c>
    </row>
    <row r="638" spans="1:7" x14ac:dyDescent="0.2">
      <c r="A638" s="19">
        <v>7000</v>
      </c>
      <c r="B638" s="19">
        <v>0.15229999999999999</v>
      </c>
      <c r="C638" s="19" t="s">
        <v>39</v>
      </c>
      <c r="D638" s="19">
        <v>30996</v>
      </c>
      <c r="E638" s="19">
        <v>60</v>
      </c>
      <c r="F638" s="19">
        <v>1</v>
      </c>
      <c r="G638" s="19">
        <v>0</v>
      </c>
    </row>
    <row r="639" spans="1:7" x14ac:dyDescent="0.2">
      <c r="A639" s="19">
        <v>8000</v>
      </c>
      <c r="B639" s="19">
        <v>0.12989999999999999</v>
      </c>
      <c r="C639" s="19" t="s">
        <v>40</v>
      </c>
      <c r="D639" s="19">
        <v>55000</v>
      </c>
      <c r="E639" s="19">
        <v>60</v>
      </c>
      <c r="F639" s="19">
        <v>0.5</v>
      </c>
      <c r="G639" s="19">
        <v>0</v>
      </c>
    </row>
    <row r="640" spans="1:7" x14ac:dyDescent="0.2">
      <c r="A640" s="19">
        <v>3025</v>
      </c>
      <c r="B640" s="19">
        <v>9.9900000000000003E-2</v>
      </c>
      <c r="C640" s="19" t="s">
        <v>39</v>
      </c>
      <c r="D640" s="19">
        <v>80000</v>
      </c>
      <c r="E640" s="19">
        <v>36</v>
      </c>
      <c r="F640" s="19">
        <v>7</v>
      </c>
      <c r="G640" s="19">
        <v>0</v>
      </c>
    </row>
    <row r="641" spans="1:7" x14ac:dyDescent="0.2">
      <c r="A641" s="19">
        <v>6700</v>
      </c>
      <c r="B641" s="19">
        <v>6.9900000000000004E-2</v>
      </c>
      <c r="C641" s="19" t="s">
        <v>41</v>
      </c>
      <c r="D641" s="19">
        <v>40800</v>
      </c>
      <c r="E641" s="19">
        <v>36</v>
      </c>
      <c r="F641" s="19">
        <v>10</v>
      </c>
      <c r="G641" s="19">
        <v>0</v>
      </c>
    </row>
    <row r="642" spans="1:7" x14ac:dyDescent="0.2">
      <c r="A642" s="19">
        <v>21000</v>
      </c>
      <c r="B642" s="19">
        <v>0.16889999999999999</v>
      </c>
      <c r="C642" s="19" t="s">
        <v>39</v>
      </c>
      <c r="D642" s="19">
        <v>89916</v>
      </c>
      <c r="E642" s="19">
        <v>60</v>
      </c>
      <c r="F642" s="19">
        <v>1</v>
      </c>
      <c r="G642" s="19">
        <v>1</v>
      </c>
    </row>
    <row r="643" spans="1:7" x14ac:dyDescent="0.2">
      <c r="A643" s="19">
        <v>12000</v>
      </c>
      <c r="B643" s="19">
        <v>0.16489999999999999</v>
      </c>
      <c r="C643" s="19" t="s">
        <v>39</v>
      </c>
      <c r="D643" s="19">
        <v>225000</v>
      </c>
      <c r="E643" s="19">
        <v>36</v>
      </c>
      <c r="F643" s="19">
        <v>10</v>
      </c>
      <c r="G643" s="19">
        <v>0</v>
      </c>
    </row>
    <row r="644" spans="1:7" x14ac:dyDescent="0.2">
      <c r="A644" s="19">
        <v>4000</v>
      </c>
      <c r="B644" s="19">
        <v>0.1799</v>
      </c>
      <c r="C644" s="19" t="s">
        <v>41</v>
      </c>
      <c r="D644" s="19">
        <v>119153</v>
      </c>
      <c r="E644" s="19">
        <v>60</v>
      </c>
      <c r="F644" s="19">
        <v>10</v>
      </c>
      <c r="G644" s="19">
        <v>0</v>
      </c>
    </row>
    <row r="645" spans="1:7" x14ac:dyDescent="0.2">
      <c r="A645" s="19">
        <v>3500</v>
      </c>
      <c r="B645" s="19">
        <v>0.10589999999999999</v>
      </c>
      <c r="C645" s="19" t="s">
        <v>39</v>
      </c>
      <c r="D645" s="19">
        <v>54000</v>
      </c>
      <c r="E645" s="19">
        <v>60</v>
      </c>
      <c r="F645" s="19">
        <v>1</v>
      </c>
      <c r="G645" s="19">
        <v>1</v>
      </c>
    </row>
    <row r="646" spans="1:7" x14ac:dyDescent="0.2">
      <c r="A646" s="19">
        <v>5000</v>
      </c>
      <c r="B646" s="19">
        <v>0.1099</v>
      </c>
      <c r="C646" s="19" t="s">
        <v>39</v>
      </c>
      <c r="D646" s="19">
        <v>48500</v>
      </c>
      <c r="E646" s="19">
        <v>36</v>
      </c>
      <c r="F646" s="19">
        <v>1</v>
      </c>
      <c r="G646" s="19">
        <v>0</v>
      </c>
    </row>
    <row r="647" spans="1:7" x14ac:dyDescent="0.2">
      <c r="A647" s="19">
        <v>18000</v>
      </c>
      <c r="B647" s="19">
        <v>8.4900000000000003E-2</v>
      </c>
      <c r="C647" s="19" t="s">
        <v>39</v>
      </c>
      <c r="D647" s="19">
        <v>82000</v>
      </c>
      <c r="E647" s="19">
        <v>36</v>
      </c>
      <c r="F647" s="19">
        <v>9</v>
      </c>
      <c r="G647" s="19">
        <v>0</v>
      </c>
    </row>
    <row r="648" spans="1:7" x14ac:dyDescent="0.2">
      <c r="A648" s="19">
        <v>11000</v>
      </c>
      <c r="B648" s="19">
        <v>0.1799</v>
      </c>
      <c r="C648" s="19" t="s">
        <v>39</v>
      </c>
      <c r="D648" s="19">
        <v>60000</v>
      </c>
      <c r="E648" s="19">
        <v>60</v>
      </c>
      <c r="F648" s="19">
        <v>4</v>
      </c>
      <c r="G648" s="19">
        <v>0</v>
      </c>
    </row>
    <row r="649" spans="1:7" x14ac:dyDescent="0.2">
      <c r="A649" s="19">
        <v>15600</v>
      </c>
      <c r="B649" s="19">
        <v>0.11990000000000001</v>
      </c>
      <c r="C649" s="19" t="s">
        <v>40</v>
      </c>
      <c r="D649" s="19">
        <v>70000</v>
      </c>
      <c r="E649" s="19">
        <v>60</v>
      </c>
      <c r="F649" s="19">
        <v>5</v>
      </c>
      <c r="G649" s="19">
        <v>0</v>
      </c>
    </row>
    <row r="650" spans="1:7" x14ac:dyDescent="0.2">
      <c r="A650" s="19">
        <v>10000</v>
      </c>
      <c r="B650" s="19">
        <v>5.4199999999999998E-2</v>
      </c>
      <c r="C650" s="19" t="s">
        <v>41</v>
      </c>
      <c r="D650" s="19">
        <v>70000</v>
      </c>
      <c r="E650" s="19">
        <v>36</v>
      </c>
      <c r="F650" s="19">
        <v>10</v>
      </c>
      <c r="G650" s="19">
        <v>0</v>
      </c>
    </row>
    <row r="651" spans="1:7" x14ac:dyDescent="0.2">
      <c r="A651" s="19">
        <v>30000</v>
      </c>
      <c r="B651" s="19">
        <v>0.1399</v>
      </c>
      <c r="C651" s="19" t="s">
        <v>41</v>
      </c>
      <c r="D651" s="19">
        <v>159996</v>
      </c>
      <c r="E651" s="19">
        <v>60</v>
      </c>
      <c r="F651" s="19">
        <v>10</v>
      </c>
      <c r="G651" s="19">
        <v>0</v>
      </c>
    </row>
    <row r="652" spans="1:7" x14ac:dyDescent="0.2">
      <c r="A652" s="19">
        <v>10000</v>
      </c>
      <c r="B652" s="19">
        <v>0.15989999999999999</v>
      </c>
      <c r="C652" s="19" t="s">
        <v>39</v>
      </c>
      <c r="D652" s="19">
        <v>66000</v>
      </c>
      <c r="E652" s="19">
        <v>36</v>
      </c>
      <c r="F652" s="19">
        <v>1</v>
      </c>
      <c r="G652" s="19">
        <v>0</v>
      </c>
    </row>
    <row r="653" spans="1:7" x14ac:dyDescent="0.2">
      <c r="A653" s="19">
        <v>6000</v>
      </c>
      <c r="B653" s="19">
        <v>0.16489999999999999</v>
      </c>
      <c r="C653" s="19" t="s">
        <v>39</v>
      </c>
      <c r="D653" s="19">
        <v>95004</v>
      </c>
      <c r="E653" s="19">
        <v>60</v>
      </c>
      <c r="F653" s="19">
        <v>4</v>
      </c>
      <c r="G653" s="19">
        <v>1</v>
      </c>
    </row>
    <row r="654" spans="1:7" x14ac:dyDescent="0.2">
      <c r="A654" s="19">
        <v>2500</v>
      </c>
      <c r="B654" s="19">
        <v>0.1399</v>
      </c>
      <c r="C654" s="19" t="s">
        <v>41</v>
      </c>
      <c r="D654" s="19">
        <v>83000</v>
      </c>
      <c r="E654" s="19">
        <v>36</v>
      </c>
      <c r="F654" s="19">
        <v>10</v>
      </c>
      <c r="G654" s="19">
        <v>0</v>
      </c>
    </row>
    <row r="655" spans="1:7" x14ac:dyDescent="0.2">
      <c r="A655" s="19">
        <v>9225</v>
      </c>
      <c r="B655" s="19">
        <v>5.9900000000000002E-2</v>
      </c>
      <c r="C655" s="19" t="s">
        <v>39</v>
      </c>
      <c r="D655" s="19">
        <v>63000</v>
      </c>
      <c r="E655" s="19">
        <v>36</v>
      </c>
      <c r="F655" s="19">
        <v>5</v>
      </c>
      <c r="G655" s="19">
        <v>0</v>
      </c>
    </row>
    <row r="656" spans="1:7" x14ac:dyDescent="0.2">
      <c r="A656" s="19">
        <v>8000</v>
      </c>
      <c r="B656" s="19">
        <v>0.1749</v>
      </c>
      <c r="C656" s="19" t="s">
        <v>41</v>
      </c>
      <c r="D656" s="19">
        <v>85000</v>
      </c>
      <c r="E656" s="19">
        <v>36</v>
      </c>
      <c r="F656" s="19">
        <v>3</v>
      </c>
      <c r="G656" s="19">
        <v>0</v>
      </c>
    </row>
    <row r="657" spans="1:7" x14ac:dyDescent="0.2">
      <c r="A657" s="19">
        <v>18000</v>
      </c>
      <c r="B657" s="19">
        <v>0.1399</v>
      </c>
      <c r="C657" s="19" t="s">
        <v>41</v>
      </c>
      <c r="D657" s="19">
        <v>35000</v>
      </c>
      <c r="E657" s="19">
        <v>60</v>
      </c>
      <c r="F657" s="19">
        <v>10</v>
      </c>
      <c r="G657" s="19">
        <v>0</v>
      </c>
    </row>
    <row r="658" spans="1:7" x14ac:dyDescent="0.2">
      <c r="A658" s="19">
        <v>25000</v>
      </c>
      <c r="B658" s="19">
        <v>0.1149</v>
      </c>
      <c r="C658" s="19" t="s">
        <v>41</v>
      </c>
      <c r="D658" s="19">
        <v>110000.04</v>
      </c>
      <c r="E658" s="19">
        <v>60</v>
      </c>
      <c r="F658" s="19">
        <v>0.5</v>
      </c>
      <c r="G658" s="19">
        <v>0</v>
      </c>
    </row>
    <row r="659" spans="1:7" x14ac:dyDescent="0.2">
      <c r="A659" s="19">
        <v>10000</v>
      </c>
      <c r="B659" s="19">
        <v>9.9900000000000003E-2</v>
      </c>
      <c r="C659" s="19" t="s">
        <v>39</v>
      </c>
      <c r="D659" s="19">
        <v>24996</v>
      </c>
      <c r="E659" s="19">
        <v>36</v>
      </c>
      <c r="F659" s="19">
        <v>2</v>
      </c>
      <c r="G659" s="19">
        <v>0</v>
      </c>
    </row>
    <row r="660" spans="1:7" x14ac:dyDescent="0.2">
      <c r="A660" s="19">
        <v>9600</v>
      </c>
      <c r="B660" s="19">
        <v>0.1399</v>
      </c>
      <c r="C660" s="19" t="s">
        <v>41</v>
      </c>
      <c r="D660" s="19">
        <v>130000</v>
      </c>
      <c r="E660" s="19">
        <v>36</v>
      </c>
      <c r="F660" s="19">
        <v>10</v>
      </c>
      <c r="G660" s="19">
        <v>1</v>
      </c>
    </row>
    <row r="661" spans="1:7" x14ac:dyDescent="0.2">
      <c r="A661" s="19">
        <v>2400</v>
      </c>
      <c r="B661" s="19">
        <v>7.4899999999999994E-2</v>
      </c>
      <c r="C661" s="19" t="s">
        <v>41</v>
      </c>
      <c r="D661" s="19">
        <v>156000</v>
      </c>
      <c r="E661" s="19">
        <v>36</v>
      </c>
      <c r="F661" s="19">
        <v>4</v>
      </c>
      <c r="G661" s="19">
        <v>0</v>
      </c>
    </row>
    <row r="662" spans="1:7" x14ac:dyDescent="0.2">
      <c r="A662" s="19">
        <v>9000</v>
      </c>
      <c r="B662" s="19">
        <v>0.15620000000000001</v>
      </c>
      <c r="C662" s="19" t="s">
        <v>41</v>
      </c>
      <c r="D662" s="19">
        <v>49633</v>
      </c>
      <c r="E662" s="19">
        <v>36</v>
      </c>
      <c r="F662" s="19">
        <v>3</v>
      </c>
      <c r="G662" s="19">
        <v>0</v>
      </c>
    </row>
    <row r="663" spans="1:7" x14ac:dyDescent="0.2">
      <c r="A663" s="19">
        <v>10000</v>
      </c>
      <c r="B663" s="19">
        <v>0.18390000000000001</v>
      </c>
      <c r="C663" s="19" t="s">
        <v>39</v>
      </c>
      <c r="D663" s="19">
        <v>39996</v>
      </c>
      <c r="E663" s="19">
        <v>60</v>
      </c>
      <c r="F663" s="19">
        <v>10</v>
      </c>
      <c r="G663" s="19">
        <v>0</v>
      </c>
    </row>
    <row r="664" spans="1:7" x14ac:dyDescent="0.2">
      <c r="A664" s="19">
        <v>16000</v>
      </c>
      <c r="B664" s="19">
        <v>0.11990000000000001</v>
      </c>
      <c r="C664" s="19" t="s">
        <v>41</v>
      </c>
      <c r="D664" s="19">
        <v>93000</v>
      </c>
      <c r="E664" s="19">
        <v>36</v>
      </c>
      <c r="F664" s="19">
        <v>0.5</v>
      </c>
      <c r="G664" s="19">
        <v>1</v>
      </c>
    </row>
    <row r="665" spans="1:7" x14ac:dyDescent="0.2">
      <c r="A665" s="19">
        <v>24000</v>
      </c>
      <c r="B665" s="19">
        <v>0.19689999999999999</v>
      </c>
      <c r="C665" s="19" t="s">
        <v>41</v>
      </c>
      <c r="D665" s="20">
        <v>100000</v>
      </c>
      <c r="E665" s="19">
        <v>36</v>
      </c>
      <c r="F665" s="19">
        <v>5</v>
      </c>
      <c r="G665" s="19">
        <v>0</v>
      </c>
    </row>
    <row r="666" spans="1:7" x14ac:dyDescent="0.2">
      <c r="A666" s="19">
        <v>10000</v>
      </c>
      <c r="B666" s="19">
        <v>0.12989999999999999</v>
      </c>
      <c r="C666" s="19" t="s">
        <v>41</v>
      </c>
      <c r="D666" s="19">
        <v>72972.350000000006</v>
      </c>
      <c r="E666" s="19">
        <v>36</v>
      </c>
      <c r="F666" s="19">
        <v>10</v>
      </c>
      <c r="G666" s="19">
        <v>0</v>
      </c>
    </row>
    <row r="667" spans="1:7" x14ac:dyDescent="0.2">
      <c r="A667" s="19">
        <v>25000</v>
      </c>
      <c r="B667" s="19">
        <v>0.21740000000000001</v>
      </c>
      <c r="C667" s="19" t="s">
        <v>40</v>
      </c>
      <c r="D667" s="19">
        <v>80000</v>
      </c>
      <c r="E667" s="19">
        <v>60</v>
      </c>
      <c r="F667" s="19">
        <v>9</v>
      </c>
      <c r="G667" s="19">
        <v>1</v>
      </c>
    </row>
    <row r="668" spans="1:7" x14ac:dyDescent="0.2">
      <c r="A668" s="19">
        <v>8000</v>
      </c>
      <c r="B668" s="19">
        <v>0.11990000000000001</v>
      </c>
      <c r="C668" s="19" t="s">
        <v>41</v>
      </c>
      <c r="D668" s="19">
        <v>40800</v>
      </c>
      <c r="E668" s="19">
        <v>36</v>
      </c>
      <c r="F668" s="19">
        <v>0.5</v>
      </c>
      <c r="G668" s="19">
        <v>0</v>
      </c>
    </row>
    <row r="669" spans="1:7" x14ac:dyDescent="0.2">
      <c r="A669" s="19">
        <v>3000</v>
      </c>
      <c r="B669" s="19">
        <v>5.9900000000000002E-2</v>
      </c>
      <c r="C669" s="19" t="s">
        <v>41</v>
      </c>
      <c r="D669" s="19">
        <v>30000</v>
      </c>
      <c r="E669" s="19">
        <v>36</v>
      </c>
      <c r="F669" s="19">
        <v>6</v>
      </c>
      <c r="G669" s="19">
        <v>0</v>
      </c>
    </row>
    <row r="670" spans="1:7" x14ac:dyDescent="0.2">
      <c r="A670" s="19">
        <v>6000</v>
      </c>
      <c r="B670" s="19">
        <v>0.15229999999999999</v>
      </c>
      <c r="C670" s="19" t="s">
        <v>39</v>
      </c>
      <c r="D670" s="19">
        <v>65000</v>
      </c>
      <c r="E670" s="19">
        <v>36</v>
      </c>
      <c r="F670" s="19">
        <v>10</v>
      </c>
      <c r="G670" s="19">
        <v>1</v>
      </c>
    </row>
    <row r="671" spans="1:7" x14ac:dyDescent="0.2">
      <c r="A671" s="19">
        <v>3600</v>
      </c>
      <c r="B671" s="19">
        <v>0.11990000000000001</v>
      </c>
      <c r="C671" s="19" t="s">
        <v>39</v>
      </c>
      <c r="D671" s="19">
        <v>84996</v>
      </c>
      <c r="E671" s="19">
        <v>36</v>
      </c>
      <c r="F671" s="19">
        <v>4</v>
      </c>
      <c r="G671" s="19">
        <v>0</v>
      </c>
    </row>
    <row r="672" spans="1:7" x14ac:dyDescent="0.2">
      <c r="A672" s="19">
        <v>14000</v>
      </c>
      <c r="B672" s="19">
        <v>9.9900000000000003E-2</v>
      </c>
      <c r="C672" s="19" t="s">
        <v>41</v>
      </c>
      <c r="D672" s="19">
        <v>126000</v>
      </c>
      <c r="E672" s="19">
        <v>36</v>
      </c>
      <c r="F672" s="19">
        <v>3</v>
      </c>
      <c r="G672" s="19">
        <v>0</v>
      </c>
    </row>
    <row r="673" spans="1:7" x14ac:dyDescent="0.2">
      <c r="A673" s="19">
        <v>9000</v>
      </c>
      <c r="B673" s="19">
        <v>0.15989999999999999</v>
      </c>
      <c r="C673" s="19" t="s">
        <v>41</v>
      </c>
      <c r="D673" s="19">
        <v>42000</v>
      </c>
      <c r="E673" s="19">
        <v>60</v>
      </c>
      <c r="F673" s="19">
        <v>3</v>
      </c>
      <c r="G673" s="19">
        <v>1</v>
      </c>
    </row>
    <row r="674" spans="1:7" x14ac:dyDescent="0.2">
      <c r="A674" s="19">
        <v>12000</v>
      </c>
      <c r="B674" s="19">
        <v>8.4900000000000003E-2</v>
      </c>
      <c r="C674" s="19" t="s">
        <v>41</v>
      </c>
      <c r="D674" s="19">
        <v>97000</v>
      </c>
      <c r="E674" s="19">
        <v>36</v>
      </c>
      <c r="F674" s="19">
        <v>9</v>
      </c>
      <c r="G674" s="19">
        <v>0</v>
      </c>
    </row>
    <row r="675" spans="1:7" x14ac:dyDescent="0.2">
      <c r="A675" s="19">
        <v>13000</v>
      </c>
      <c r="B675" s="19">
        <v>0.1099</v>
      </c>
      <c r="C675" s="19" t="s">
        <v>41</v>
      </c>
      <c r="D675" s="19">
        <v>83000</v>
      </c>
      <c r="E675" s="19">
        <v>36</v>
      </c>
      <c r="F675" s="19">
        <v>10</v>
      </c>
      <c r="G675" s="19">
        <v>0</v>
      </c>
    </row>
    <row r="676" spans="1:7" x14ac:dyDescent="0.2">
      <c r="A676" s="19">
        <v>3400</v>
      </c>
      <c r="B676" s="19">
        <v>8.4900000000000003E-2</v>
      </c>
      <c r="C676" s="19" t="s">
        <v>39</v>
      </c>
      <c r="D676" s="19">
        <v>80004</v>
      </c>
      <c r="E676" s="19">
        <v>36</v>
      </c>
      <c r="F676" s="19">
        <v>2</v>
      </c>
      <c r="G676" s="19">
        <v>0</v>
      </c>
    </row>
    <row r="677" spans="1:7" x14ac:dyDescent="0.2">
      <c r="A677" s="19">
        <v>6800</v>
      </c>
      <c r="B677" s="19">
        <v>0.19289999999999999</v>
      </c>
      <c r="C677" s="19" t="s">
        <v>39</v>
      </c>
      <c r="D677" s="19">
        <v>50000</v>
      </c>
      <c r="E677" s="19">
        <v>36</v>
      </c>
      <c r="F677" s="19">
        <v>4</v>
      </c>
      <c r="G677" s="19">
        <v>0</v>
      </c>
    </row>
    <row r="678" spans="1:7" x14ac:dyDescent="0.2">
      <c r="A678" s="19">
        <v>6000</v>
      </c>
      <c r="B678" s="19">
        <v>0.10589999999999999</v>
      </c>
      <c r="C678" s="19" t="s">
        <v>41</v>
      </c>
      <c r="D678" s="19">
        <v>98000</v>
      </c>
      <c r="E678" s="19">
        <v>36</v>
      </c>
      <c r="F678" s="19">
        <v>10</v>
      </c>
      <c r="G678" s="19">
        <v>0</v>
      </c>
    </row>
    <row r="679" spans="1:7" x14ac:dyDescent="0.2">
      <c r="A679" s="19">
        <v>35000</v>
      </c>
      <c r="B679" s="19">
        <v>0.1749</v>
      </c>
      <c r="C679" s="19" t="s">
        <v>41</v>
      </c>
      <c r="D679" s="20">
        <v>100000</v>
      </c>
      <c r="E679" s="19">
        <v>60</v>
      </c>
      <c r="F679" s="19">
        <v>4</v>
      </c>
      <c r="G679" s="19">
        <v>0</v>
      </c>
    </row>
    <row r="680" spans="1:7" x14ac:dyDescent="0.2">
      <c r="A680" s="19">
        <v>10000</v>
      </c>
      <c r="B680" s="19">
        <v>0.11990000000000001</v>
      </c>
      <c r="C680" s="19" t="s">
        <v>40</v>
      </c>
      <c r="D680" s="19">
        <v>65000</v>
      </c>
      <c r="E680" s="19">
        <v>36</v>
      </c>
      <c r="F680" s="19">
        <v>10</v>
      </c>
      <c r="G680" s="19">
        <v>0</v>
      </c>
    </row>
    <row r="681" spans="1:7" x14ac:dyDescent="0.2">
      <c r="A681" s="19">
        <v>3000</v>
      </c>
      <c r="B681" s="19">
        <v>7.4899999999999994E-2</v>
      </c>
      <c r="C681" s="19" t="s">
        <v>39</v>
      </c>
      <c r="D681" s="19">
        <v>30000</v>
      </c>
      <c r="E681" s="19">
        <v>36</v>
      </c>
      <c r="F681" s="19">
        <v>2</v>
      </c>
      <c r="G681" s="19">
        <v>1</v>
      </c>
    </row>
    <row r="682" spans="1:7" x14ac:dyDescent="0.2">
      <c r="A682" s="19">
        <v>12800</v>
      </c>
      <c r="B682" s="19">
        <v>0.1749</v>
      </c>
      <c r="C682" s="19" t="s">
        <v>41</v>
      </c>
      <c r="D682" s="19">
        <v>204000</v>
      </c>
      <c r="E682" s="19">
        <v>60</v>
      </c>
      <c r="F682" s="19">
        <v>9</v>
      </c>
      <c r="G682" s="19">
        <v>0</v>
      </c>
    </row>
    <row r="683" spans="1:7" x14ac:dyDescent="0.2">
      <c r="A683" s="19">
        <v>5000</v>
      </c>
      <c r="B683" s="19">
        <v>5.9900000000000002E-2</v>
      </c>
      <c r="C683" s="19" t="s">
        <v>41</v>
      </c>
      <c r="D683" s="19">
        <v>35000</v>
      </c>
      <c r="E683" s="19">
        <v>36</v>
      </c>
      <c r="F683" s="19">
        <v>6</v>
      </c>
      <c r="G683" s="19">
        <v>0</v>
      </c>
    </row>
    <row r="684" spans="1:7" x14ac:dyDescent="0.2">
      <c r="A684" s="19">
        <v>5000</v>
      </c>
      <c r="B684" s="19">
        <v>0.13489999999999999</v>
      </c>
      <c r="C684" s="19" t="s">
        <v>39</v>
      </c>
      <c r="D684" s="19">
        <v>46800</v>
      </c>
      <c r="E684" s="19">
        <v>60</v>
      </c>
      <c r="F684" s="19">
        <v>2</v>
      </c>
      <c r="G684" s="19">
        <v>0</v>
      </c>
    </row>
    <row r="685" spans="1:7" x14ac:dyDescent="0.2">
      <c r="A685" s="19">
        <v>5000</v>
      </c>
      <c r="B685" s="19">
        <v>0.1749</v>
      </c>
      <c r="C685" s="19" t="s">
        <v>40</v>
      </c>
      <c r="D685" s="19">
        <v>14400</v>
      </c>
      <c r="E685" s="19">
        <v>60</v>
      </c>
      <c r="F685" s="19">
        <v>2</v>
      </c>
      <c r="G685" s="19">
        <v>0</v>
      </c>
    </row>
    <row r="686" spans="1:7" x14ac:dyDescent="0.2">
      <c r="A686" s="19">
        <v>4000</v>
      </c>
      <c r="B686" s="19">
        <v>6.9900000000000004E-2</v>
      </c>
      <c r="C686" s="19" t="s">
        <v>40</v>
      </c>
      <c r="D686" s="19">
        <v>59004</v>
      </c>
      <c r="E686" s="19">
        <v>36</v>
      </c>
      <c r="F686" s="19">
        <v>3</v>
      </c>
      <c r="G686" s="19">
        <v>0</v>
      </c>
    </row>
    <row r="687" spans="1:7" x14ac:dyDescent="0.2">
      <c r="A687" s="19">
        <v>25000</v>
      </c>
      <c r="B687" s="19">
        <v>0.18790000000000001</v>
      </c>
      <c r="C687" s="19" t="s">
        <v>39</v>
      </c>
      <c r="D687" s="19">
        <v>49992</v>
      </c>
      <c r="E687" s="19">
        <v>60</v>
      </c>
      <c r="F687" s="19">
        <v>8</v>
      </c>
      <c r="G687" s="19">
        <v>1</v>
      </c>
    </row>
    <row r="688" spans="1:7" x14ac:dyDescent="0.2">
      <c r="A688" s="19">
        <v>7100</v>
      </c>
      <c r="B688" s="19">
        <v>9.9900000000000003E-2</v>
      </c>
      <c r="C688" s="19" t="s">
        <v>39</v>
      </c>
      <c r="D688" s="19">
        <v>15000</v>
      </c>
      <c r="E688" s="19">
        <v>36</v>
      </c>
      <c r="F688" s="19">
        <v>2</v>
      </c>
      <c r="G688" s="19">
        <v>0</v>
      </c>
    </row>
    <row r="689" spans="1:7" x14ac:dyDescent="0.2">
      <c r="A689" s="19">
        <v>26500</v>
      </c>
      <c r="B689" s="19">
        <v>0.15989999999999999</v>
      </c>
      <c r="C689" s="19" t="s">
        <v>41</v>
      </c>
      <c r="D689" s="19">
        <v>78000</v>
      </c>
      <c r="E689" s="19">
        <v>60</v>
      </c>
      <c r="F689" s="19">
        <v>10</v>
      </c>
      <c r="G689" s="19">
        <v>1</v>
      </c>
    </row>
    <row r="690" spans="1:7" x14ac:dyDescent="0.2">
      <c r="A690" s="19">
        <v>8500</v>
      </c>
      <c r="B690" s="19">
        <v>0.11990000000000001</v>
      </c>
      <c r="C690" s="19" t="s">
        <v>41</v>
      </c>
      <c r="D690" s="19">
        <v>48000</v>
      </c>
      <c r="E690" s="19">
        <v>60</v>
      </c>
      <c r="F690" s="19">
        <v>3</v>
      </c>
      <c r="G690" s="19">
        <v>0</v>
      </c>
    </row>
    <row r="691" spans="1:7" x14ac:dyDescent="0.2">
      <c r="A691" s="19">
        <v>21200</v>
      </c>
      <c r="B691" s="19">
        <v>0.18390000000000001</v>
      </c>
      <c r="C691" s="19" t="s">
        <v>40</v>
      </c>
      <c r="D691" s="19">
        <v>54000</v>
      </c>
      <c r="E691" s="19">
        <v>60</v>
      </c>
      <c r="F691" s="19">
        <v>10</v>
      </c>
      <c r="G691" s="19">
        <v>0</v>
      </c>
    </row>
    <row r="692" spans="1:7" x14ac:dyDescent="0.2">
      <c r="A692" s="19">
        <v>20000</v>
      </c>
      <c r="B692" s="19">
        <v>0.18390000000000001</v>
      </c>
      <c r="C692" s="19" t="s">
        <v>39</v>
      </c>
      <c r="D692" s="19">
        <v>135000</v>
      </c>
      <c r="E692" s="19">
        <v>60</v>
      </c>
      <c r="F692" s="19">
        <v>4</v>
      </c>
      <c r="G692" s="19">
        <v>0</v>
      </c>
    </row>
    <row r="693" spans="1:7" x14ac:dyDescent="0.2">
      <c r="A693" s="19">
        <v>6000</v>
      </c>
      <c r="B693" s="19">
        <v>8.4900000000000003E-2</v>
      </c>
      <c r="C693" s="19" t="s">
        <v>40</v>
      </c>
      <c r="D693" s="19">
        <v>114000</v>
      </c>
      <c r="E693" s="19">
        <v>36</v>
      </c>
      <c r="F693" s="19">
        <v>10</v>
      </c>
      <c r="G693" s="19">
        <v>0</v>
      </c>
    </row>
    <row r="694" spans="1:7" x14ac:dyDescent="0.2">
      <c r="A694" s="19">
        <v>15275</v>
      </c>
      <c r="B694" s="19">
        <v>0.16889999999999999</v>
      </c>
      <c r="C694" s="19" t="s">
        <v>41</v>
      </c>
      <c r="D694" s="19">
        <v>78000</v>
      </c>
      <c r="E694" s="19">
        <v>36</v>
      </c>
      <c r="F694" s="19">
        <v>6</v>
      </c>
      <c r="G694" s="19">
        <v>0</v>
      </c>
    </row>
    <row r="695" spans="1:7" x14ac:dyDescent="0.2">
      <c r="A695" s="19">
        <v>5500</v>
      </c>
      <c r="B695" s="19">
        <v>0.1749</v>
      </c>
      <c r="C695" s="19" t="s">
        <v>39</v>
      </c>
      <c r="D695" s="19">
        <v>62000</v>
      </c>
      <c r="E695" s="19">
        <v>36</v>
      </c>
      <c r="F695" s="19">
        <v>10</v>
      </c>
      <c r="G695" s="19">
        <v>0</v>
      </c>
    </row>
    <row r="696" spans="1:7" x14ac:dyDescent="0.2">
      <c r="A696" s="19">
        <v>35000</v>
      </c>
      <c r="B696" s="19">
        <v>0.12989999999999999</v>
      </c>
      <c r="C696" s="19" t="s">
        <v>41</v>
      </c>
      <c r="D696" s="19">
        <v>80000</v>
      </c>
      <c r="E696" s="19">
        <v>60</v>
      </c>
      <c r="F696" s="19">
        <v>8</v>
      </c>
      <c r="G696" s="19">
        <v>1</v>
      </c>
    </row>
    <row r="697" spans="1:7" x14ac:dyDescent="0.2">
      <c r="A697" s="19">
        <v>6250</v>
      </c>
      <c r="B697" s="19">
        <v>0.1149</v>
      </c>
      <c r="C697" s="19" t="s">
        <v>40</v>
      </c>
      <c r="D697" s="19">
        <v>24996</v>
      </c>
      <c r="E697" s="19">
        <v>60</v>
      </c>
      <c r="F697" s="19">
        <v>6</v>
      </c>
      <c r="G697" s="19">
        <v>0</v>
      </c>
    </row>
    <row r="698" spans="1:7" x14ac:dyDescent="0.2">
      <c r="A698" s="19">
        <v>7000</v>
      </c>
      <c r="B698" s="19">
        <v>0.1149</v>
      </c>
      <c r="C698" s="19" t="s">
        <v>39</v>
      </c>
      <c r="D698" s="19">
        <v>50000</v>
      </c>
      <c r="E698" s="19">
        <v>36</v>
      </c>
      <c r="F698" s="19">
        <v>4</v>
      </c>
      <c r="G698" s="19">
        <v>0</v>
      </c>
    </row>
    <row r="699" spans="1:7" x14ac:dyDescent="0.2">
      <c r="A699" s="19">
        <v>16000</v>
      </c>
      <c r="B699" s="19">
        <v>0.1479</v>
      </c>
      <c r="C699" s="19" t="s">
        <v>40</v>
      </c>
      <c r="D699" s="19">
        <v>41800</v>
      </c>
      <c r="E699" s="19">
        <v>60</v>
      </c>
      <c r="F699" s="19">
        <v>7</v>
      </c>
      <c r="G699" s="19">
        <v>0</v>
      </c>
    </row>
    <row r="700" spans="1:7" x14ac:dyDescent="0.2">
      <c r="A700" s="19">
        <v>2500</v>
      </c>
      <c r="B700" s="19">
        <v>0.10589999999999999</v>
      </c>
      <c r="C700" s="19" t="s">
        <v>40</v>
      </c>
      <c r="D700" s="19">
        <v>47496</v>
      </c>
      <c r="E700" s="19">
        <v>60</v>
      </c>
      <c r="F700" s="19">
        <v>2</v>
      </c>
      <c r="G700" s="19">
        <v>0</v>
      </c>
    </row>
    <row r="701" spans="1:7" x14ac:dyDescent="0.2">
      <c r="A701" s="19">
        <v>2500</v>
      </c>
      <c r="B701" s="19">
        <v>9.9900000000000003E-2</v>
      </c>
      <c r="C701" s="19" t="s">
        <v>41</v>
      </c>
      <c r="D701" s="19">
        <v>40000</v>
      </c>
      <c r="E701" s="19">
        <v>36</v>
      </c>
      <c r="F701" s="19">
        <v>2</v>
      </c>
      <c r="G701" s="19">
        <v>0</v>
      </c>
    </row>
    <row r="702" spans="1:7" x14ac:dyDescent="0.2">
      <c r="A702" s="19">
        <v>14000</v>
      </c>
      <c r="B702" s="19">
        <v>9.9900000000000003E-2</v>
      </c>
      <c r="C702" s="19" t="s">
        <v>41</v>
      </c>
      <c r="D702" s="19">
        <v>70032</v>
      </c>
      <c r="E702" s="19">
        <v>36</v>
      </c>
      <c r="F702" s="19">
        <v>10</v>
      </c>
      <c r="G702" s="19">
        <v>0</v>
      </c>
    </row>
    <row r="703" spans="1:7" x14ac:dyDescent="0.2">
      <c r="A703" s="19">
        <v>6400</v>
      </c>
      <c r="B703" s="19">
        <v>0.15989999999999999</v>
      </c>
      <c r="C703" s="19" t="s">
        <v>39</v>
      </c>
      <c r="D703" s="19">
        <v>42000</v>
      </c>
      <c r="E703" s="19">
        <v>60</v>
      </c>
      <c r="F703" s="19">
        <v>4</v>
      </c>
      <c r="G703" s="19">
        <v>0</v>
      </c>
    </row>
    <row r="704" spans="1:7" x14ac:dyDescent="0.2">
      <c r="A704" s="19">
        <v>5000</v>
      </c>
      <c r="B704" s="19">
        <v>7.4899999999999994E-2</v>
      </c>
      <c r="C704" s="19" t="s">
        <v>41</v>
      </c>
      <c r="D704" s="19">
        <v>44000</v>
      </c>
      <c r="E704" s="19">
        <v>36</v>
      </c>
      <c r="F704" s="19">
        <v>10</v>
      </c>
      <c r="G704" s="19">
        <v>0</v>
      </c>
    </row>
    <row r="705" spans="1:7" x14ac:dyDescent="0.2">
      <c r="A705" s="19">
        <v>11500</v>
      </c>
      <c r="B705" s="19">
        <v>0.16889999999999999</v>
      </c>
      <c r="C705" s="19" t="s">
        <v>41</v>
      </c>
      <c r="D705" s="19">
        <v>73500</v>
      </c>
      <c r="E705" s="19">
        <v>60</v>
      </c>
      <c r="F705" s="19">
        <v>10</v>
      </c>
      <c r="G705" s="19">
        <v>0</v>
      </c>
    </row>
    <row r="706" spans="1:7" x14ac:dyDescent="0.2">
      <c r="A706" s="19">
        <v>35000</v>
      </c>
      <c r="B706" s="19">
        <v>0.15620000000000001</v>
      </c>
      <c r="C706" s="19" t="s">
        <v>39</v>
      </c>
      <c r="D706" s="19">
        <v>80000</v>
      </c>
      <c r="E706" s="19">
        <v>36</v>
      </c>
      <c r="F706" s="19">
        <v>10</v>
      </c>
      <c r="G706" s="19">
        <v>0</v>
      </c>
    </row>
    <row r="707" spans="1:7" x14ac:dyDescent="0.2">
      <c r="A707" s="19">
        <v>10200</v>
      </c>
      <c r="B707" s="19">
        <v>7.4899999999999994E-2</v>
      </c>
      <c r="C707" s="19" t="s">
        <v>41</v>
      </c>
      <c r="D707" s="19">
        <v>125000</v>
      </c>
      <c r="E707" s="19">
        <v>36</v>
      </c>
      <c r="F707" s="19">
        <v>10</v>
      </c>
      <c r="G707" s="19">
        <v>0</v>
      </c>
    </row>
    <row r="708" spans="1:7" x14ac:dyDescent="0.2">
      <c r="A708" s="19">
        <v>7000</v>
      </c>
      <c r="B708" s="19">
        <v>6.9900000000000004E-2</v>
      </c>
      <c r="C708" s="19" t="s">
        <v>41</v>
      </c>
      <c r="D708" s="19">
        <v>73440</v>
      </c>
      <c r="E708" s="19">
        <v>36</v>
      </c>
      <c r="F708" s="19">
        <v>7</v>
      </c>
      <c r="G708" s="19">
        <v>0</v>
      </c>
    </row>
    <row r="709" spans="1:7" x14ac:dyDescent="0.2">
      <c r="A709" s="19">
        <v>3500</v>
      </c>
      <c r="B709" s="19">
        <v>0.1399</v>
      </c>
      <c r="C709" s="19" t="s">
        <v>39</v>
      </c>
      <c r="D709" s="19">
        <v>110000</v>
      </c>
      <c r="E709" s="19">
        <v>36</v>
      </c>
      <c r="F709" s="19">
        <v>0.5</v>
      </c>
      <c r="G709" s="19">
        <v>0</v>
      </c>
    </row>
    <row r="710" spans="1:7" x14ac:dyDescent="0.2">
      <c r="A710" s="19">
        <v>11500</v>
      </c>
      <c r="B710" s="19">
        <v>5.9900000000000002E-2</v>
      </c>
      <c r="C710" s="19" t="s">
        <v>41</v>
      </c>
      <c r="D710" s="19">
        <v>53913</v>
      </c>
      <c r="E710" s="19">
        <v>36</v>
      </c>
      <c r="F710" s="19">
        <v>9</v>
      </c>
      <c r="G710" s="19">
        <v>0</v>
      </c>
    </row>
    <row r="711" spans="1:7" x14ac:dyDescent="0.2">
      <c r="A711" s="19">
        <v>10000</v>
      </c>
      <c r="B711" s="19">
        <v>0.16889999999999999</v>
      </c>
      <c r="C711" s="19" t="s">
        <v>41</v>
      </c>
      <c r="D711" s="19">
        <v>65000</v>
      </c>
      <c r="E711" s="19">
        <v>60</v>
      </c>
      <c r="F711" s="19">
        <v>10</v>
      </c>
      <c r="G711" s="19">
        <v>0</v>
      </c>
    </row>
    <row r="712" spans="1:7" x14ac:dyDescent="0.2">
      <c r="A712" s="19">
        <v>8000</v>
      </c>
      <c r="B712" s="19">
        <v>0.1099</v>
      </c>
      <c r="C712" s="19" t="s">
        <v>39</v>
      </c>
      <c r="D712" s="19">
        <v>27996</v>
      </c>
      <c r="E712" s="19">
        <v>36</v>
      </c>
      <c r="F712" s="19">
        <v>5</v>
      </c>
      <c r="G712" s="19">
        <v>0</v>
      </c>
    </row>
    <row r="713" spans="1:7" x14ac:dyDescent="0.2">
      <c r="A713" s="19">
        <v>1200</v>
      </c>
      <c r="B713" s="19">
        <v>0.15989999999999999</v>
      </c>
      <c r="C713" s="19" t="s">
        <v>40</v>
      </c>
      <c r="D713" s="19">
        <v>25200</v>
      </c>
      <c r="E713" s="19">
        <v>36</v>
      </c>
      <c r="F713" s="19">
        <v>5</v>
      </c>
      <c r="G713" s="19">
        <v>1</v>
      </c>
    </row>
    <row r="714" spans="1:7" x14ac:dyDescent="0.2">
      <c r="A714" s="19">
        <v>6800</v>
      </c>
      <c r="B714" s="19">
        <v>0.12989999999999999</v>
      </c>
      <c r="C714" s="19" t="s">
        <v>39</v>
      </c>
      <c r="D714" s="19">
        <v>39270</v>
      </c>
      <c r="E714" s="19">
        <v>36</v>
      </c>
      <c r="F714" s="19">
        <v>5</v>
      </c>
      <c r="G714" s="19">
        <v>0</v>
      </c>
    </row>
    <row r="715" spans="1:7" x14ac:dyDescent="0.2">
      <c r="A715" s="19">
        <v>18800</v>
      </c>
      <c r="B715" s="19">
        <v>6.9900000000000004E-2</v>
      </c>
      <c r="C715" s="19" t="s">
        <v>39</v>
      </c>
      <c r="D715" s="19">
        <v>55000</v>
      </c>
      <c r="E715" s="19">
        <v>36</v>
      </c>
      <c r="F715" s="19">
        <v>7</v>
      </c>
      <c r="G715" s="19">
        <v>0</v>
      </c>
    </row>
    <row r="716" spans="1:7" x14ac:dyDescent="0.2">
      <c r="A716" s="19">
        <v>4000</v>
      </c>
      <c r="B716" s="19">
        <v>0.15989999999999999</v>
      </c>
      <c r="C716" s="19" t="s">
        <v>39</v>
      </c>
      <c r="D716" s="19">
        <v>32160</v>
      </c>
      <c r="E716" s="19">
        <v>36</v>
      </c>
      <c r="F716" s="19">
        <v>1</v>
      </c>
      <c r="G716" s="19">
        <v>0</v>
      </c>
    </row>
    <row r="717" spans="1:7" x14ac:dyDescent="0.2">
      <c r="A717" s="19">
        <v>8250</v>
      </c>
      <c r="B717" s="19">
        <v>5.9900000000000002E-2</v>
      </c>
      <c r="C717" s="19" t="s">
        <v>41</v>
      </c>
      <c r="D717" s="19">
        <v>53329</v>
      </c>
      <c r="E717" s="19">
        <v>36</v>
      </c>
      <c r="F717" s="19">
        <v>6</v>
      </c>
      <c r="G717" s="19">
        <v>0</v>
      </c>
    </row>
    <row r="718" spans="1:7" x14ac:dyDescent="0.2">
      <c r="A718" s="19">
        <v>11300</v>
      </c>
      <c r="B718" s="19">
        <v>7.4899999999999994E-2</v>
      </c>
      <c r="C718" s="19" t="s">
        <v>39</v>
      </c>
      <c r="D718" s="19">
        <v>71000</v>
      </c>
      <c r="E718" s="19">
        <v>36</v>
      </c>
      <c r="F718" s="19">
        <v>9</v>
      </c>
      <c r="G718" s="19">
        <v>0</v>
      </c>
    </row>
    <row r="719" spans="1:7" x14ac:dyDescent="0.2">
      <c r="A719" s="19">
        <v>6600</v>
      </c>
      <c r="B719" s="19">
        <v>7.4899999999999994E-2</v>
      </c>
      <c r="C719" s="19" t="s">
        <v>41</v>
      </c>
      <c r="D719" s="19">
        <v>120000</v>
      </c>
      <c r="E719" s="19">
        <v>36</v>
      </c>
      <c r="F719" s="19">
        <v>0.5</v>
      </c>
      <c r="G719" s="19">
        <v>0</v>
      </c>
    </row>
    <row r="720" spans="1:7" x14ac:dyDescent="0.2">
      <c r="A720" s="19">
        <v>13000</v>
      </c>
      <c r="B720" s="19">
        <v>8.4900000000000003E-2</v>
      </c>
      <c r="C720" s="19" t="s">
        <v>41</v>
      </c>
      <c r="D720" s="19">
        <v>222000</v>
      </c>
      <c r="E720" s="19">
        <v>36</v>
      </c>
      <c r="F720" s="19">
        <v>0.5</v>
      </c>
      <c r="G720" s="19">
        <v>0</v>
      </c>
    </row>
    <row r="721" spans="1:7" x14ac:dyDescent="0.2">
      <c r="A721" s="19">
        <v>3600</v>
      </c>
      <c r="B721" s="19">
        <v>0.13489999999999999</v>
      </c>
      <c r="C721" s="19" t="s">
        <v>40</v>
      </c>
      <c r="D721" s="19">
        <v>48000</v>
      </c>
      <c r="E721" s="19">
        <v>36</v>
      </c>
      <c r="F721" s="19">
        <v>3</v>
      </c>
      <c r="G721" s="19">
        <v>1</v>
      </c>
    </row>
    <row r="722" spans="1:7" x14ac:dyDescent="0.2">
      <c r="A722" s="19">
        <v>6500</v>
      </c>
      <c r="B722" s="19">
        <v>0.1099</v>
      </c>
      <c r="C722" s="19" t="s">
        <v>41</v>
      </c>
      <c r="D722" s="19">
        <v>63000</v>
      </c>
      <c r="E722" s="19">
        <v>60</v>
      </c>
      <c r="F722" s="19">
        <v>10</v>
      </c>
      <c r="G722" s="19">
        <v>1</v>
      </c>
    </row>
    <row r="723" spans="1:7" x14ac:dyDescent="0.2">
      <c r="A723" s="19">
        <v>3600</v>
      </c>
      <c r="B723" s="19">
        <v>8.4900000000000003E-2</v>
      </c>
      <c r="C723" s="19" t="s">
        <v>39</v>
      </c>
      <c r="D723" s="19">
        <v>30000</v>
      </c>
      <c r="E723" s="19">
        <v>36</v>
      </c>
      <c r="F723" s="19">
        <v>1</v>
      </c>
      <c r="G723" s="19">
        <v>0</v>
      </c>
    </row>
    <row r="724" spans="1:7" x14ac:dyDescent="0.2">
      <c r="A724" s="19">
        <v>21000</v>
      </c>
      <c r="B724" s="19">
        <v>7.4899999999999994E-2</v>
      </c>
      <c r="C724" s="19" t="s">
        <v>41</v>
      </c>
      <c r="D724" s="19">
        <v>90000</v>
      </c>
      <c r="E724" s="19">
        <v>36</v>
      </c>
      <c r="F724" s="19">
        <v>10</v>
      </c>
      <c r="G724" s="19">
        <v>0</v>
      </c>
    </row>
    <row r="725" spans="1:7" x14ac:dyDescent="0.2">
      <c r="A725" s="19">
        <v>8000</v>
      </c>
      <c r="B725" s="19">
        <v>0.18390000000000001</v>
      </c>
      <c r="C725" s="19" t="s">
        <v>39</v>
      </c>
      <c r="D725" s="19">
        <v>60000</v>
      </c>
      <c r="E725" s="19">
        <v>60</v>
      </c>
      <c r="F725" s="19">
        <v>5</v>
      </c>
      <c r="G725" s="19">
        <v>1</v>
      </c>
    </row>
    <row r="726" spans="1:7" x14ac:dyDescent="0.2">
      <c r="A726" s="19">
        <v>3200</v>
      </c>
      <c r="B726" s="19">
        <v>5.4199999999999998E-2</v>
      </c>
      <c r="C726" s="19" t="s">
        <v>41</v>
      </c>
      <c r="D726" s="19">
        <v>60000</v>
      </c>
      <c r="E726" s="19">
        <v>36</v>
      </c>
      <c r="F726" s="19">
        <v>3</v>
      </c>
      <c r="G726" s="19">
        <v>0</v>
      </c>
    </row>
    <row r="727" spans="1:7" x14ac:dyDescent="0.2">
      <c r="A727" s="19">
        <v>5000</v>
      </c>
      <c r="B727" s="19">
        <v>0.1479</v>
      </c>
      <c r="C727" s="19" t="s">
        <v>41</v>
      </c>
      <c r="D727" s="19">
        <v>36000</v>
      </c>
      <c r="E727" s="19">
        <v>36</v>
      </c>
      <c r="F727" s="19">
        <v>4</v>
      </c>
      <c r="G727" s="19">
        <v>0</v>
      </c>
    </row>
    <row r="728" spans="1:7" x14ac:dyDescent="0.2">
      <c r="A728" s="19">
        <v>3000</v>
      </c>
      <c r="B728" s="19">
        <v>6.9900000000000004E-2</v>
      </c>
      <c r="C728" s="19" t="s">
        <v>41</v>
      </c>
      <c r="D728" s="19">
        <v>54072</v>
      </c>
      <c r="E728" s="19">
        <v>36</v>
      </c>
      <c r="F728" s="19">
        <v>1</v>
      </c>
      <c r="G728" s="19">
        <v>0</v>
      </c>
    </row>
    <row r="729" spans="1:7" x14ac:dyDescent="0.2">
      <c r="A729" s="19">
        <v>28000</v>
      </c>
      <c r="B729" s="19">
        <v>0.13489999999999999</v>
      </c>
      <c r="C729" s="19" t="s">
        <v>41</v>
      </c>
      <c r="D729" s="19">
        <v>90000</v>
      </c>
      <c r="E729" s="19">
        <v>60</v>
      </c>
      <c r="F729" s="19">
        <v>10</v>
      </c>
      <c r="G729" s="19">
        <v>1</v>
      </c>
    </row>
    <row r="730" spans="1:7" x14ac:dyDescent="0.2">
      <c r="A730" s="19">
        <v>1500</v>
      </c>
      <c r="B730" s="19">
        <v>8.4900000000000003E-2</v>
      </c>
      <c r="C730" s="19" t="s">
        <v>39</v>
      </c>
      <c r="D730" s="19">
        <v>32004</v>
      </c>
      <c r="E730" s="19">
        <v>36</v>
      </c>
      <c r="F730" s="19">
        <v>2</v>
      </c>
      <c r="G730" s="19">
        <v>0</v>
      </c>
    </row>
    <row r="731" spans="1:7" x14ac:dyDescent="0.2">
      <c r="A731" s="19">
        <v>27000</v>
      </c>
      <c r="B731" s="19">
        <v>0.16889999999999999</v>
      </c>
      <c r="C731" s="19" t="s">
        <v>39</v>
      </c>
      <c r="D731" s="19">
        <v>85399</v>
      </c>
      <c r="E731" s="19">
        <v>36</v>
      </c>
      <c r="F731" s="19">
        <v>0.5</v>
      </c>
      <c r="G731" s="19">
        <v>0</v>
      </c>
    </row>
    <row r="732" spans="1:7" x14ac:dyDescent="0.2">
      <c r="A732" s="19">
        <v>30000</v>
      </c>
      <c r="B732" s="19">
        <v>0.16889999999999999</v>
      </c>
      <c r="C732" s="19" t="s">
        <v>39</v>
      </c>
      <c r="D732" s="19">
        <v>75000</v>
      </c>
      <c r="E732" s="19">
        <v>36</v>
      </c>
      <c r="F732" s="19">
        <v>4</v>
      </c>
      <c r="G732" s="19">
        <v>0</v>
      </c>
    </row>
    <row r="733" spans="1:7" x14ac:dyDescent="0.2">
      <c r="A733" s="19">
        <v>10675</v>
      </c>
      <c r="B733" s="19">
        <v>7.4899999999999994E-2</v>
      </c>
      <c r="C733" s="19" t="s">
        <v>41</v>
      </c>
      <c r="D733" s="19">
        <v>61838.400000000001</v>
      </c>
      <c r="E733" s="19">
        <v>36</v>
      </c>
      <c r="F733" s="19">
        <v>10</v>
      </c>
      <c r="G733" s="19">
        <v>0</v>
      </c>
    </row>
    <row r="734" spans="1:7" x14ac:dyDescent="0.2">
      <c r="A734" s="19">
        <v>10750</v>
      </c>
      <c r="B734" s="19">
        <v>0.15229999999999999</v>
      </c>
      <c r="C734" s="19" t="s">
        <v>39</v>
      </c>
      <c r="D734" s="19">
        <v>36960</v>
      </c>
      <c r="E734" s="19">
        <v>60</v>
      </c>
      <c r="F734" s="19">
        <v>10</v>
      </c>
      <c r="G734" s="19">
        <v>0</v>
      </c>
    </row>
    <row r="735" spans="1:7" x14ac:dyDescent="0.2">
      <c r="A735" s="19">
        <v>3600</v>
      </c>
      <c r="B735" s="19">
        <v>0.11990000000000001</v>
      </c>
      <c r="C735" s="19" t="s">
        <v>39</v>
      </c>
      <c r="D735" s="19">
        <v>50000</v>
      </c>
      <c r="E735" s="19">
        <v>36</v>
      </c>
      <c r="F735" s="19">
        <v>0.5</v>
      </c>
      <c r="G735" s="19">
        <v>0</v>
      </c>
    </row>
    <row r="736" spans="1:7" x14ac:dyDescent="0.2">
      <c r="A736" s="19">
        <v>9000</v>
      </c>
      <c r="B736" s="19">
        <v>0.16489999999999999</v>
      </c>
      <c r="C736" s="19" t="s">
        <v>40</v>
      </c>
      <c r="D736" s="19">
        <v>61300</v>
      </c>
      <c r="E736" s="19">
        <v>36</v>
      </c>
      <c r="F736" s="19">
        <v>1</v>
      </c>
      <c r="G736" s="19">
        <v>0</v>
      </c>
    </row>
    <row r="737" spans="1:7" x14ac:dyDescent="0.2">
      <c r="A737" s="19">
        <v>2000</v>
      </c>
      <c r="B737" s="19">
        <v>6.9199999999999998E-2</v>
      </c>
      <c r="C737" s="19" t="s">
        <v>39</v>
      </c>
      <c r="D737" s="19">
        <v>34884</v>
      </c>
      <c r="E737" s="19">
        <v>36</v>
      </c>
      <c r="F737" s="19">
        <v>3</v>
      </c>
      <c r="G737" s="19">
        <v>0</v>
      </c>
    </row>
    <row r="738" spans="1:7" x14ac:dyDescent="0.2">
      <c r="A738" s="19">
        <v>14000</v>
      </c>
      <c r="B738" s="19">
        <v>0.1037</v>
      </c>
      <c r="C738" s="19" t="s">
        <v>41</v>
      </c>
      <c r="D738" s="19">
        <v>133000</v>
      </c>
      <c r="E738" s="19">
        <v>60</v>
      </c>
      <c r="F738" s="19">
        <v>10</v>
      </c>
      <c r="G738" s="19">
        <v>0</v>
      </c>
    </row>
    <row r="739" spans="1:7" x14ac:dyDescent="0.2">
      <c r="A739" s="19">
        <v>28000</v>
      </c>
      <c r="B739" s="19">
        <v>0.1037</v>
      </c>
      <c r="C739" s="19" t="s">
        <v>41</v>
      </c>
      <c r="D739" s="19">
        <v>96000</v>
      </c>
      <c r="E739" s="19">
        <v>60</v>
      </c>
      <c r="F739" s="19">
        <v>10</v>
      </c>
      <c r="G739" s="19">
        <v>0</v>
      </c>
    </row>
    <row r="740" spans="1:7" x14ac:dyDescent="0.2">
      <c r="A740" s="19">
        <v>14000</v>
      </c>
      <c r="B740" s="19">
        <v>0.19359999999999999</v>
      </c>
      <c r="C740" s="19" t="s">
        <v>41</v>
      </c>
      <c r="D740" s="19">
        <v>61000</v>
      </c>
      <c r="E740" s="19">
        <v>60</v>
      </c>
      <c r="F740" s="19">
        <v>10</v>
      </c>
      <c r="G740" s="19">
        <v>0</v>
      </c>
    </row>
    <row r="741" spans="1:7" x14ac:dyDescent="0.2">
      <c r="A741" s="19">
        <v>2000</v>
      </c>
      <c r="B741" s="19">
        <v>5.4199999999999998E-2</v>
      </c>
      <c r="C741" s="19" t="s">
        <v>40</v>
      </c>
      <c r="D741" s="19">
        <v>94500</v>
      </c>
      <c r="E741" s="19">
        <v>36</v>
      </c>
      <c r="F741" s="19">
        <v>10</v>
      </c>
      <c r="G741" s="19">
        <v>0</v>
      </c>
    </row>
    <row r="742" spans="1:7" x14ac:dyDescent="0.2">
      <c r="A742" s="19">
        <v>3400</v>
      </c>
      <c r="B742" s="19">
        <v>0.13059999999999999</v>
      </c>
      <c r="C742" s="19" t="s">
        <v>39</v>
      </c>
      <c r="D742" s="19">
        <v>48000</v>
      </c>
      <c r="E742" s="19">
        <v>36</v>
      </c>
      <c r="F742" s="19">
        <v>0.5</v>
      </c>
      <c r="G742" s="19">
        <v>0</v>
      </c>
    </row>
    <row r="743" spans="1:7" x14ac:dyDescent="0.2">
      <c r="A743" s="19">
        <v>15000</v>
      </c>
      <c r="B743" s="19">
        <v>0.1074</v>
      </c>
      <c r="C743" s="19" t="s">
        <v>41</v>
      </c>
      <c r="D743" s="19">
        <v>47000</v>
      </c>
      <c r="E743" s="19">
        <v>36</v>
      </c>
      <c r="F743" s="19">
        <v>7</v>
      </c>
      <c r="G743" s="19">
        <v>0</v>
      </c>
    </row>
    <row r="744" spans="1:7" x14ac:dyDescent="0.2">
      <c r="A744" s="19">
        <v>1200</v>
      </c>
      <c r="B744" s="19">
        <v>0.1037</v>
      </c>
      <c r="C744" s="19" t="s">
        <v>41</v>
      </c>
      <c r="D744" s="19">
        <v>61000</v>
      </c>
      <c r="E744" s="19">
        <v>36</v>
      </c>
      <c r="F744" s="19">
        <v>10</v>
      </c>
      <c r="G744" s="19">
        <v>0</v>
      </c>
    </row>
    <row r="745" spans="1:7" x14ac:dyDescent="0.2">
      <c r="A745" s="19">
        <v>16700</v>
      </c>
      <c r="B745" s="19">
        <v>0.1037</v>
      </c>
      <c r="C745" s="19" t="s">
        <v>39</v>
      </c>
      <c r="D745" s="19">
        <v>54996</v>
      </c>
      <c r="E745" s="19">
        <v>36</v>
      </c>
      <c r="F745" s="19">
        <v>4</v>
      </c>
      <c r="G745" s="19">
        <v>0</v>
      </c>
    </row>
    <row r="746" spans="1:7" x14ac:dyDescent="0.2">
      <c r="A746" s="19">
        <v>6000</v>
      </c>
      <c r="B746" s="19">
        <v>0.1454</v>
      </c>
      <c r="C746" s="19" t="s">
        <v>39</v>
      </c>
      <c r="D746" s="19">
        <v>60000</v>
      </c>
      <c r="E746" s="19">
        <v>36</v>
      </c>
      <c r="F746" s="19">
        <v>9</v>
      </c>
      <c r="G746" s="19">
        <v>0</v>
      </c>
    </row>
    <row r="747" spans="1:7" x14ac:dyDescent="0.2">
      <c r="A747" s="19">
        <v>6400</v>
      </c>
      <c r="B747" s="19">
        <v>7.2900000000000006E-2</v>
      </c>
      <c r="C747" s="19" t="s">
        <v>39</v>
      </c>
      <c r="D747" s="19">
        <v>56000</v>
      </c>
      <c r="E747" s="19">
        <v>36</v>
      </c>
      <c r="F747" s="19">
        <v>4</v>
      </c>
      <c r="G747" s="19">
        <v>0</v>
      </c>
    </row>
    <row r="748" spans="1:7" x14ac:dyDescent="0.2">
      <c r="A748" s="19">
        <v>13050</v>
      </c>
      <c r="B748" s="19">
        <v>6.9199999999999998E-2</v>
      </c>
      <c r="C748" s="19" t="s">
        <v>39</v>
      </c>
      <c r="D748" s="19">
        <v>135000</v>
      </c>
      <c r="E748" s="19">
        <v>36</v>
      </c>
      <c r="F748" s="19">
        <v>10</v>
      </c>
      <c r="G748" s="19">
        <v>0</v>
      </c>
    </row>
    <row r="749" spans="1:7" x14ac:dyDescent="0.2">
      <c r="A749" s="19">
        <v>12000</v>
      </c>
      <c r="B749" s="19">
        <v>0.1037</v>
      </c>
      <c r="C749" s="19" t="s">
        <v>39</v>
      </c>
      <c r="D749" s="19">
        <v>54996</v>
      </c>
      <c r="E749" s="19">
        <v>36</v>
      </c>
      <c r="F749" s="19">
        <v>3</v>
      </c>
      <c r="G749" s="19">
        <v>0</v>
      </c>
    </row>
    <row r="750" spans="1:7" x14ac:dyDescent="0.2">
      <c r="A750" s="19">
        <v>18500</v>
      </c>
      <c r="B750" s="19">
        <v>0.1111</v>
      </c>
      <c r="C750" s="19" t="s">
        <v>41</v>
      </c>
      <c r="D750" s="19">
        <v>77000</v>
      </c>
      <c r="E750" s="19">
        <v>36</v>
      </c>
      <c r="F750" s="19">
        <v>10</v>
      </c>
      <c r="G750" s="19">
        <v>0</v>
      </c>
    </row>
    <row r="751" spans="1:7" x14ac:dyDescent="0.2">
      <c r="A751" s="19">
        <v>11050</v>
      </c>
      <c r="B751" s="19">
        <v>0.1037</v>
      </c>
      <c r="C751" s="19" t="s">
        <v>41</v>
      </c>
      <c r="D751" s="19">
        <v>74758</v>
      </c>
      <c r="E751" s="19">
        <v>36</v>
      </c>
      <c r="F751" s="19">
        <v>3</v>
      </c>
      <c r="G751" s="19">
        <v>0</v>
      </c>
    </row>
    <row r="752" spans="1:7" x14ac:dyDescent="0.2">
      <c r="A752" s="19">
        <v>1000</v>
      </c>
      <c r="B752" s="19">
        <v>7.2900000000000006E-2</v>
      </c>
      <c r="C752" s="19" t="s">
        <v>39</v>
      </c>
      <c r="D752" s="19">
        <v>33000</v>
      </c>
      <c r="E752" s="19">
        <v>36</v>
      </c>
      <c r="F752" s="19">
        <v>0.5</v>
      </c>
      <c r="G752" s="19">
        <v>0</v>
      </c>
    </row>
    <row r="753" spans="1:7" x14ac:dyDescent="0.2">
      <c r="A753" s="19">
        <v>4000</v>
      </c>
      <c r="B753" s="19">
        <v>0.1037</v>
      </c>
      <c r="C753" s="19" t="s">
        <v>39</v>
      </c>
      <c r="D753" s="19">
        <v>62500</v>
      </c>
      <c r="E753" s="19">
        <v>36</v>
      </c>
      <c r="F753" s="19">
        <v>6</v>
      </c>
      <c r="G753" s="19">
        <v>0</v>
      </c>
    </row>
    <row r="754" spans="1:7" x14ac:dyDescent="0.2">
      <c r="A754" s="19">
        <v>10000</v>
      </c>
      <c r="B754" s="19">
        <v>0.1074</v>
      </c>
      <c r="C754" s="19" t="s">
        <v>39</v>
      </c>
      <c r="D754" s="19">
        <v>125000</v>
      </c>
      <c r="E754" s="19">
        <v>36</v>
      </c>
      <c r="F754" s="19">
        <v>3</v>
      </c>
      <c r="G754" s="19">
        <v>0</v>
      </c>
    </row>
    <row r="755" spans="1:7" x14ac:dyDescent="0.2">
      <c r="A755" s="19">
        <v>5000</v>
      </c>
      <c r="B755" s="19">
        <v>0.1</v>
      </c>
      <c r="C755" s="19" t="s">
        <v>40</v>
      </c>
      <c r="D755" s="19">
        <v>36000</v>
      </c>
      <c r="E755" s="19">
        <v>36</v>
      </c>
      <c r="F755" s="19">
        <v>3</v>
      </c>
      <c r="G755" s="19">
        <v>1</v>
      </c>
    </row>
    <row r="756" spans="1:7" x14ac:dyDescent="0.2">
      <c r="A756" s="19">
        <v>1000</v>
      </c>
      <c r="B756" s="19">
        <v>7.2900000000000006E-2</v>
      </c>
      <c r="C756" s="19" t="s">
        <v>40</v>
      </c>
      <c r="D756" s="19">
        <v>15600</v>
      </c>
      <c r="E756" s="19">
        <v>36</v>
      </c>
      <c r="F756" s="19">
        <v>10</v>
      </c>
      <c r="G756" s="19">
        <v>0</v>
      </c>
    </row>
    <row r="757" spans="1:7" x14ac:dyDescent="0.2">
      <c r="A757" s="19">
        <v>18000</v>
      </c>
      <c r="B757" s="19">
        <v>0.1037</v>
      </c>
      <c r="C757" s="19" t="s">
        <v>41</v>
      </c>
      <c r="D757" s="19">
        <v>62000</v>
      </c>
      <c r="E757" s="19">
        <v>60</v>
      </c>
      <c r="F757" s="19">
        <v>0.5</v>
      </c>
      <c r="G757" s="19">
        <v>0</v>
      </c>
    </row>
    <row r="758" spans="1:7" x14ac:dyDescent="0.2">
      <c r="A758" s="19">
        <v>2500</v>
      </c>
      <c r="B758" s="19">
        <v>0.1268</v>
      </c>
      <c r="C758" s="19" t="s">
        <v>41</v>
      </c>
      <c r="D758" s="19">
        <v>44400</v>
      </c>
      <c r="E758" s="19">
        <v>36</v>
      </c>
      <c r="F758" s="19">
        <v>8</v>
      </c>
      <c r="G758" s="19">
        <v>0</v>
      </c>
    </row>
    <row r="759" spans="1:7" x14ac:dyDescent="0.2">
      <c r="A759" s="19">
        <v>14525</v>
      </c>
      <c r="B759" s="19">
        <v>0.1111</v>
      </c>
      <c r="C759" s="19" t="s">
        <v>39</v>
      </c>
      <c r="D759" s="19">
        <v>46152</v>
      </c>
      <c r="E759" s="19">
        <v>36</v>
      </c>
      <c r="F759" s="19">
        <v>10</v>
      </c>
      <c r="G759" s="19">
        <v>0</v>
      </c>
    </row>
    <row r="760" spans="1:7" x14ac:dyDescent="0.2">
      <c r="A760" s="19">
        <v>10000</v>
      </c>
      <c r="B760" s="19">
        <v>0.1037</v>
      </c>
      <c r="C760" s="19" t="s">
        <v>39</v>
      </c>
      <c r="D760" s="19">
        <v>38832</v>
      </c>
      <c r="E760" s="19">
        <v>36</v>
      </c>
      <c r="F760" s="19">
        <v>0.5</v>
      </c>
      <c r="G760" s="19">
        <v>0</v>
      </c>
    </row>
    <row r="761" spans="1:7" x14ac:dyDescent="0.2">
      <c r="A761" s="19">
        <v>25000</v>
      </c>
      <c r="B761" s="19">
        <v>0.1037</v>
      </c>
      <c r="C761" s="19" t="s">
        <v>40</v>
      </c>
      <c r="D761" s="19">
        <v>175000</v>
      </c>
      <c r="E761" s="19">
        <v>60</v>
      </c>
      <c r="F761" s="19">
        <v>3</v>
      </c>
      <c r="G761" s="19">
        <v>0</v>
      </c>
    </row>
    <row r="762" spans="1:7" x14ac:dyDescent="0.2">
      <c r="A762" s="19">
        <v>12000</v>
      </c>
      <c r="B762" s="19">
        <v>9.6299999999999997E-2</v>
      </c>
      <c r="C762" s="19" t="s">
        <v>39</v>
      </c>
      <c r="D762" s="19">
        <v>39996</v>
      </c>
      <c r="E762" s="19">
        <v>36</v>
      </c>
      <c r="F762" s="19">
        <v>6</v>
      </c>
      <c r="G762" s="19">
        <v>0</v>
      </c>
    </row>
    <row r="763" spans="1:7" x14ac:dyDescent="0.2">
      <c r="A763" s="19">
        <v>12375</v>
      </c>
      <c r="B763" s="19">
        <v>0.20480000000000001</v>
      </c>
      <c r="C763" s="19" t="s">
        <v>40</v>
      </c>
      <c r="D763" s="19">
        <v>30000</v>
      </c>
      <c r="E763" s="19">
        <v>60</v>
      </c>
      <c r="F763" s="19">
        <v>10</v>
      </c>
      <c r="G763" s="19">
        <v>1</v>
      </c>
    </row>
    <row r="764" spans="1:7" x14ac:dyDescent="0.2">
      <c r="A764" s="19">
        <v>4200</v>
      </c>
      <c r="B764" s="19">
        <v>5.79E-2</v>
      </c>
      <c r="C764" s="19" t="s">
        <v>39</v>
      </c>
      <c r="D764" s="19">
        <v>30000</v>
      </c>
      <c r="E764" s="19">
        <v>36</v>
      </c>
      <c r="F764" s="19">
        <v>5</v>
      </c>
      <c r="G764" s="19">
        <v>0</v>
      </c>
    </row>
    <row r="765" spans="1:7" x14ac:dyDescent="0.2">
      <c r="A765" s="19">
        <v>7000</v>
      </c>
      <c r="B765" s="19">
        <v>0.1111</v>
      </c>
      <c r="C765" s="19" t="s">
        <v>40</v>
      </c>
      <c r="D765" s="19">
        <v>36400</v>
      </c>
      <c r="E765" s="19">
        <v>36</v>
      </c>
      <c r="F765" s="19">
        <v>3</v>
      </c>
      <c r="G765" s="19">
        <v>0</v>
      </c>
    </row>
    <row r="766" spans="1:7" x14ac:dyDescent="0.2">
      <c r="A766" s="19">
        <v>29000</v>
      </c>
      <c r="B766" s="19">
        <v>0.1565</v>
      </c>
      <c r="C766" s="19" t="s">
        <v>41</v>
      </c>
      <c r="D766" s="19">
        <v>88812.93</v>
      </c>
      <c r="E766" s="19">
        <v>36</v>
      </c>
      <c r="F766" s="19">
        <v>10</v>
      </c>
      <c r="G766" s="19">
        <v>0</v>
      </c>
    </row>
    <row r="767" spans="1:7" x14ac:dyDescent="0.2">
      <c r="A767" s="19">
        <v>4200</v>
      </c>
      <c r="B767" s="19">
        <v>0.1111</v>
      </c>
      <c r="C767" s="19" t="s">
        <v>39</v>
      </c>
      <c r="D767" s="19">
        <v>36996</v>
      </c>
      <c r="E767" s="19">
        <v>36</v>
      </c>
      <c r="F767" s="19">
        <v>4</v>
      </c>
      <c r="G767" s="19">
        <v>0</v>
      </c>
    </row>
    <row r="768" spans="1:7" x14ac:dyDescent="0.2">
      <c r="A768" s="19">
        <v>4800</v>
      </c>
      <c r="B768" s="19">
        <v>0.16769999999999999</v>
      </c>
      <c r="C768" s="19" t="s">
        <v>39</v>
      </c>
      <c r="D768" s="19">
        <v>47000</v>
      </c>
      <c r="E768" s="19">
        <v>60</v>
      </c>
      <c r="F768" s="19">
        <v>4</v>
      </c>
      <c r="G768" s="19">
        <v>0</v>
      </c>
    </row>
    <row r="769" spans="1:7" x14ac:dyDescent="0.2">
      <c r="A769" s="19">
        <v>16000</v>
      </c>
      <c r="B769" s="19">
        <v>0.1037</v>
      </c>
      <c r="C769" s="19" t="s">
        <v>39</v>
      </c>
      <c r="D769" s="19">
        <v>64800</v>
      </c>
      <c r="E769" s="19">
        <v>36</v>
      </c>
      <c r="F769" s="19">
        <v>1</v>
      </c>
      <c r="G769" s="19">
        <v>0</v>
      </c>
    </row>
    <row r="770" spans="1:7" x14ac:dyDescent="0.2">
      <c r="A770" s="19">
        <v>4000</v>
      </c>
      <c r="B770" s="19">
        <v>0.1268</v>
      </c>
      <c r="C770" s="19" t="s">
        <v>39</v>
      </c>
      <c r="D770" s="19">
        <v>45600</v>
      </c>
      <c r="E770" s="19">
        <v>60</v>
      </c>
      <c r="F770" s="19">
        <v>8</v>
      </c>
      <c r="G770" s="19">
        <v>0</v>
      </c>
    </row>
    <row r="771" spans="1:7" x14ac:dyDescent="0.2">
      <c r="A771" s="19">
        <v>4200</v>
      </c>
      <c r="B771" s="19">
        <v>0.1037</v>
      </c>
      <c r="C771" s="19" t="s">
        <v>39</v>
      </c>
      <c r="D771" s="19">
        <v>35000</v>
      </c>
      <c r="E771" s="19">
        <v>36</v>
      </c>
      <c r="F771" s="19">
        <v>0.5</v>
      </c>
      <c r="G771" s="19">
        <v>0</v>
      </c>
    </row>
    <row r="772" spans="1:7" x14ac:dyDescent="0.2">
      <c r="A772" s="19">
        <v>16000</v>
      </c>
      <c r="B772" s="19">
        <v>0.16400000000000001</v>
      </c>
      <c r="C772" s="19" t="s">
        <v>39</v>
      </c>
      <c r="D772" s="19">
        <v>50000</v>
      </c>
      <c r="E772" s="19">
        <v>60</v>
      </c>
      <c r="F772" s="19">
        <v>7</v>
      </c>
      <c r="G772" s="19">
        <v>1</v>
      </c>
    </row>
    <row r="773" spans="1:7" x14ac:dyDescent="0.2">
      <c r="A773" s="19">
        <v>8000</v>
      </c>
      <c r="B773" s="19">
        <v>7.2900000000000006E-2</v>
      </c>
      <c r="C773" s="19" t="s">
        <v>41</v>
      </c>
      <c r="D773" s="19">
        <v>86000</v>
      </c>
      <c r="E773" s="19">
        <v>36</v>
      </c>
      <c r="F773" s="19">
        <v>3</v>
      </c>
      <c r="G773" s="19">
        <v>0</v>
      </c>
    </row>
    <row r="774" spans="1:7" x14ac:dyDescent="0.2">
      <c r="A774" s="19">
        <v>7500</v>
      </c>
      <c r="B774" s="19">
        <v>0.1714</v>
      </c>
      <c r="C774" s="19" t="s">
        <v>41</v>
      </c>
      <c r="D774" s="20">
        <v>100000</v>
      </c>
      <c r="E774" s="19">
        <v>60</v>
      </c>
      <c r="F774" s="19">
        <v>10</v>
      </c>
      <c r="G774" s="19">
        <v>0</v>
      </c>
    </row>
    <row r="775" spans="1:7" x14ac:dyDescent="0.2">
      <c r="A775" s="19">
        <v>3000</v>
      </c>
      <c r="B775" s="19">
        <v>7.2900000000000006E-2</v>
      </c>
      <c r="C775" s="19" t="s">
        <v>41</v>
      </c>
      <c r="D775" s="19">
        <v>40560</v>
      </c>
      <c r="E775" s="19">
        <v>36</v>
      </c>
      <c r="F775" s="19">
        <v>8</v>
      </c>
      <c r="G775" s="19">
        <v>0</v>
      </c>
    </row>
    <row r="776" spans="1:7" x14ac:dyDescent="0.2">
      <c r="A776" s="19">
        <v>6700</v>
      </c>
      <c r="B776" s="19">
        <v>0.1037</v>
      </c>
      <c r="C776" s="19" t="s">
        <v>39</v>
      </c>
      <c r="D776" s="19">
        <v>28600</v>
      </c>
      <c r="E776" s="19">
        <v>36</v>
      </c>
      <c r="F776" s="19">
        <v>3</v>
      </c>
      <c r="G776" s="19">
        <v>0</v>
      </c>
    </row>
    <row r="777" spans="1:7" x14ac:dyDescent="0.2">
      <c r="A777" s="19">
        <v>12000</v>
      </c>
      <c r="B777" s="19">
        <v>0.14910000000000001</v>
      </c>
      <c r="C777" s="19" t="s">
        <v>39</v>
      </c>
      <c r="D777" s="19">
        <v>81744</v>
      </c>
      <c r="E777" s="19">
        <v>36</v>
      </c>
      <c r="F777" s="19">
        <v>2</v>
      </c>
      <c r="G777" s="19">
        <v>0</v>
      </c>
    </row>
    <row r="778" spans="1:7" x14ac:dyDescent="0.2">
      <c r="A778" s="19">
        <v>4500</v>
      </c>
      <c r="B778" s="19">
        <v>0.16769999999999999</v>
      </c>
      <c r="C778" s="19" t="s">
        <v>41</v>
      </c>
      <c r="D778" s="19">
        <v>64800</v>
      </c>
      <c r="E778" s="19">
        <v>60</v>
      </c>
      <c r="F778" s="19">
        <v>4</v>
      </c>
      <c r="G778" s="19">
        <v>1</v>
      </c>
    </row>
    <row r="779" spans="1:7" x14ac:dyDescent="0.2">
      <c r="A779" s="19">
        <v>3500</v>
      </c>
      <c r="B779" s="19">
        <v>0.14910000000000001</v>
      </c>
      <c r="C779" s="19" t="s">
        <v>41</v>
      </c>
      <c r="D779" s="19">
        <v>75500</v>
      </c>
      <c r="E779" s="19">
        <v>36</v>
      </c>
      <c r="F779" s="19">
        <v>10</v>
      </c>
      <c r="G779" s="19">
        <v>0</v>
      </c>
    </row>
    <row r="780" spans="1:7" x14ac:dyDescent="0.2">
      <c r="A780" s="19">
        <v>6500</v>
      </c>
      <c r="B780" s="19">
        <v>0.1037</v>
      </c>
      <c r="C780" s="19" t="s">
        <v>39</v>
      </c>
      <c r="D780" s="19">
        <v>62467</v>
      </c>
      <c r="E780" s="19">
        <v>36</v>
      </c>
      <c r="F780" s="19">
        <v>0.5</v>
      </c>
      <c r="G780" s="19">
        <v>0</v>
      </c>
    </row>
    <row r="781" spans="1:7" x14ac:dyDescent="0.2">
      <c r="A781" s="19">
        <v>6000</v>
      </c>
      <c r="B781" s="19">
        <v>9.6299999999999997E-2</v>
      </c>
      <c r="C781" s="19" t="s">
        <v>39</v>
      </c>
      <c r="D781" s="19">
        <v>16000</v>
      </c>
      <c r="E781" s="19">
        <v>36</v>
      </c>
      <c r="F781" s="19">
        <v>10</v>
      </c>
      <c r="G781" s="19">
        <v>0</v>
      </c>
    </row>
    <row r="782" spans="1:7" x14ac:dyDescent="0.2">
      <c r="A782" s="19">
        <v>5000</v>
      </c>
      <c r="B782" s="19">
        <v>0.14910000000000001</v>
      </c>
      <c r="C782" s="19" t="s">
        <v>39</v>
      </c>
      <c r="D782" s="19">
        <v>50000</v>
      </c>
      <c r="E782" s="19">
        <v>36</v>
      </c>
      <c r="F782" s="19">
        <v>3</v>
      </c>
      <c r="G782" s="19">
        <v>0</v>
      </c>
    </row>
    <row r="783" spans="1:7" x14ac:dyDescent="0.2">
      <c r="A783" s="19">
        <v>10000</v>
      </c>
      <c r="B783" s="19">
        <v>0.14910000000000001</v>
      </c>
      <c r="C783" s="19" t="s">
        <v>39</v>
      </c>
      <c r="D783" s="19">
        <v>275000</v>
      </c>
      <c r="E783" s="19">
        <v>36</v>
      </c>
      <c r="F783" s="19">
        <v>7</v>
      </c>
      <c r="G783" s="19">
        <v>0</v>
      </c>
    </row>
    <row r="784" spans="1:7" x14ac:dyDescent="0.2">
      <c r="A784" s="19">
        <v>3000</v>
      </c>
      <c r="B784" s="19">
        <v>0.13059999999999999</v>
      </c>
      <c r="C784" s="19" t="s">
        <v>39</v>
      </c>
      <c r="D784" s="19">
        <v>149400</v>
      </c>
      <c r="E784" s="19">
        <v>36</v>
      </c>
      <c r="F784" s="19">
        <v>4</v>
      </c>
      <c r="G784" s="19">
        <v>1</v>
      </c>
    </row>
    <row r="785" spans="1:7" x14ac:dyDescent="0.2">
      <c r="A785" s="19">
        <v>24000</v>
      </c>
      <c r="B785" s="19">
        <v>0.1037</v>
      </c>
      <c r="C785" s="19" t="s">
        <v>41</v>
      </c>
      <c r="D785" s="19">
        <v>268000</v>
      </c>
      <c r="E785" s="19">
        <v>36</v>
      </c>
      <c r="F785" s="19">
        <v>0.5</v>
      </c>
      <c r="G785" s="19">
        <v>0</v>
      </c>
    </row>
    <row r="786" spans="1:7" x14ac:dyDescent="0.2">
      <c r="A786" s="19">
        <v>16800</v>
      </c>
      <c r="B786" s="19">
        <v>0.1343</v>
      </c>
      <c r="C786" s="19" t="s">
        <v>39</v>
      </c>
      <c r="D786" s="19">
        <v>53528</v>
      </c>
      <c r="E786" s="19">
        <v>60</v>
      </c>
      <c r="F786" s="19">
        <v>10</v>
      </c>
      <c r="G786" s="19">
        <v>1</v>
      </c>
    </row>
    <row r="787" spans="1:7" x14ac:dyDescent="0.2">
      <c r="A787" s="19">
        <v>6250</v>
      </c>
      <c r="B787" s="19">
        <v>5.4199999999999998E-2</v>
      </c>
      <c r="C787" s="19" t="s">
        <v>41</v>
      </c>
      <c r="D787" s="19">
        <v>45000</v>
      </c>
      <c r="E787" s="19">
        <v>36</v>
      </c>
      <c r="F787" s="19">
        <v>0.5</v>
      </c>
      <c r="G787" s="19">
        <v>0</v>
      </c>
    </row>
    <row r="788" spans="1:7" x14ac:dyDescent="0.2">
      <c r="A788" s="19">
        <v>8875</v>
      </c>
      <c r="B788" s="19">
        <v>7.6600000000000001E-2</v>
      </c>
      <c r="C788" s="19" t="s">
        <v>39</v>
      </c>
      <c r="D788" s="19">
        <v>33000</v>
      </c>
      <c r="E788" s="19">
        <v>36</v>
      </c>
      <c r="F788" s="19">
        <v>3</v>
      </c>
      <c r="G788" s="19">
        <v>0</v>
      </c>
    </row>
    <row r="789" spans="1:7" x14ac:dyDescent="0.2">
      <c r="A789" s="19">
        <v>12000</v>
      </c>
      <c r="B789" s="19">
        <v>0.1714</v>
      </c>
      <c r="C789" s="19" t="s">
        <v>39</v>
      </c>
      <c r="D789" s="19">
        <v>72000</v>
      </c>
      <c r="E789" s="19">
        <v>60</v>
      </c>
      <c r="F789" s="19">
        <v>3</v>
      </c>
      <c r="G789" s="19">
        <v>0</v>
      </c>
    </row>
    <row r="790" spans="1:7" x14ac:dyDescent="0.2">
      <c r="A790" s="19">
        <v>3000</v>
      </c>
      <c r="B790" s="19">
        <v>5.4199999999999998E-2</v>
      </c>
      <c r="C790" s="19" t="s">
        <v>41</v>
      </c>
      <c r="D790" s="19">
        <v>95000</v>
      </c>
      <c r="E790" s="19">
        <v>36</v>
      </c>
      <c r="F790" s="19">
        <v>2</v>
      </c>
      <c r="G790" s="19">
        <v>0</v>
      </c>
    </row>
    <row r="791" spans="1:7" x14ac:dyDescent="0.2">
      <c r="A791" s="19">
        <v>7000</v>
      </c>
      <c r="B791" s="19">
        <v>7.2900000000000006E-2</v>
      </c>
      <c r="C791" s="19" t="s">
        <v>40</v>
      </c>
      <c r="D791" s="19">
        <v>23000</v>
      </c>
      <c r="E791" s="19">
        <v>36</v>
      </c>
      <c r="F791" s="19">
        <v>2</v>
      </c>
      <c r="G791" s="19">
        <v>0</v>
      </c>
    </row>
    <row r="792" spans="1:7" x14ac:dyDescent="0.2">
      <c r="A792" s="19">
        <v>11000</v>
      </c>
      <c r="B792" s="19">
        <v>0.1268</v>
      </c>
      <c r="C792" s="19" t="s">
        <v>39</v>
      </c>
      <c r="D792" s="19">
        <v>39500</v>
      </c>
      <c r="E792" s="19">
        <v>36</v>
      </c>
      <c r="F792" s="19">
        <v>3</v>
      </c>
      <c r="G792" s="19">
        <v>0</v>
      </c>
    </row>
    <row r="793" spans="1:7" x14ac:dyDescent="0.2">
      <c r="A793" s="19">
        <v>26000</v>
      </c>
      <c r="B793" s="19">
        <v>0.19739999999999999</v>
      </c>
      <c r="C793" s="19" t="s">
        <v>39</v>
      </c>
      <c r="D793" s="19">
        <v>60000</v>
      </c>
      <c r="E793" s="19">
        <v>60</v>
      </c>
      <c r="F793" s="19">
        <v>7</v>
      </c>
      <c r="G793" s="19">
        <v>0</v>
      </c>
    </row>
    <row r="794" spans="1:7" x14ac:dyDescent="0.2">
      <c r="A794" s="19">
        <v>2500</v>
      </c>
      <c r="B794" s="19">
        <v>0.1565</v>
      </c>
      <c r="C794" s="19" t="s">
        <v>39</v>
      </c>
      <c r="D794" s="19">
        <v>45996</v>
      </c>
      <c r="E794" s="19">
        <v>36</v>
      </c>
      <c r="F794" s="19">
        <v>7</v>
      </c>
      <c r="G794" s="19">
        <v>0</v>
      </c>
    </row>
    <row r="795" spans="1:7" x14ac:dyDescent="0.2">
      <c r="A795" s="19">
        <v>24000</v>
      </c>
      <c r="B795" s="19">
        <v>0.1037</v>
      </c>
      <c r="C795" s="19" t="s">
        <v>41</v>
      </c>
      <c r="D795" s="19">
        <v>75000</v>
      </c>
      <c r="E795" s="19">
        <v>60</v>
      </c>
      <c r="F795" s="19">
        <v>4</v>
      </c>
      <c r="G795" s="19">
        <v>0</v>
      </c>
    </row>
    <row r="796" spans="1:7" x14ac:dyDescent="0.2">
      <c r="A796" s="19">
        <v>20000</v>
      </c>
      <c r="B796" s="19">
        <v>0.1268</v>
      </c>
      <c r="C796" s="19" t="s">
        <v>39</v>
      </c>
      <c r="D796" s="19">
        <v>66000</v>
      </c>
      <c r="E796" s="19">
        <v>60</v>
      </c>
      <c r="F796" s="19">
        <v>2</v>
      </c>
      <c r="G796" s="19">
        <v>1</v>
      </c>
    </row>
    <row r="797" spans="1:7" x14ac:dyDescent="0.2">
      <c r="A797" s="19">
        <v>21600</v>
      </c>
      <c r="B797" s="19">
        <v>0.1268</v>
      </c>
      <c r="C797" s="19" t="s">
        <v>41</v>
      </c>
      <c r="D797" s="19">
        <v>48000</v>
      </c>
      <c r="E797" s="19">
        <v>60</v>
      </c>
      <c r="F797" s="19">
        <v>10</v>
      </c>
      <c r="G797" s="19">
        <v>0</v>
      </c>
    </row>
    <row r="798" spans="1:7" x14ac:dyDescent="0.2">
      <c r="A798" s="19">
        <v>5000</v>
      </c>
      <c r="B798" s="19">
        <v>0.1</v>
      </c>
      <c r="C798" s="19" t="s">
        <v>41</v>
      </c>
      <c r="D798" s="19">
        <v>50000</v>
      </c>
      <c r="E798" s="19">
        <v>36</v>
      </c>
      <c r="F798" s="19">
        <v>10</v>
      </c>
      <c r="G798" s="19">
        <v>0</v>
      </c>
    </row>
    <row r="799" spans="1:7" x14ac:dyDescent="0.2">
      <c r="A799" s="19">
        <v>10600</v>
      </c>
      <c r="B799" s="19">
        <v>0.14910000000000001</v>
      </c>
      <c r="C799" s="19" t="s">
        <v>39</v>
      </c>
      <c r="D799" s="19">
        <v>63700</v>
      </c>
      <c r="E799" s="19">
        <v>36</v>
      </c>
      <c r="F799" s="19">
        <v>2</v>
      </c>
      <c r="G799" s="19">
        <v>0</v>
      </c>
    </row>
    <row r="800" spans="1:7" x14ac:dyDescent="0.2">
      <c r="A800" s="19">
        <v>15000</v>
      </c>
      <c r="B800" s="19">
        <v>6.9199999999999998E-2</v>
      </c>
      <c r="C800" s="19" t="s">
        <v>41</v>
      </c>
      <c r="D800" s="19">
        <v>114996</v>
      </c>
      <c r="E800" s="19">
        <v>36</v>
      </c>
      <c r="F800" s="19">
        <v>8</v>
      </c>
      <c r="G800" s="19">
        <v>0</v>
      </c>
    </row>
    <row r="801" spans="1:7" x14ac:dyDescent="0.2">
      <c r="A801" s="19">
        <v>10000</v>
      </c>
      <c r="B801" s="19">
        <v>0.15279999999999999</v>
      </c>
      <c r="C801" s="19" t="s">
        <v>41</v>
      </c>
      <c r="D801" s="19">
        <v>60000</v>
      </c>
      <c r="E801" s="19">
        <v>60</v>
      </c>
      <c r="F801" s="19">
        <v>10</v>
      </c>
      <c r="G801" s="19">
        <v>1</v>
      </c>
    </row>
    <row r="802" spans="1:7" x14ac:dyDescent="0.2">
      <c r="A802" s="19">
        <v>5000</v>
      </c>
      <c r="B802" s="19">
        <v>9.6299999999999997E-2</v>
      </c>
      <c r="C802" s="19" t="s">
        <v>39</v>
      </c>
      <c r="D802" s="19">
        <v>31100</v>
      </c>
      <c r="E802" s="19">
        <v>36</v>
      </c>
      <c r="F802" s="19">
        <v>2</v>
      </c>
      <c r="G802" s="19">
        <v>0</v>
      </c>
    </row>
    <row r="803" spans="1:7" x14ac:dyDescent="0.2">
      <c r="A803" s="19">
        <v>12000</v>
      </c>
      <c r="B803" s="19">
        <v>0.1111</v>
      </c>
      <c r="C803" s="19" t="s">
        <v>39</v>
      </c>
      <c r="D803" s="19">
        <v>95500</v>
      </c>
      <c r="E803" s="19">
        <v>36</v>
      </c>
      <c r="F803" s="19">
        <v>1</v>
      </c>
      <c r="G803" s="19">
        <v>0</v>
      </c>
    </row>
    <row r="804" spans="1:7" x14ac:dyDescent="0.2">
      <c r="A804" s="19">
        <v>30000</v>
      </c>
      <c r="B804" s="19">
        <v>7.2900000000000006E-2</v>
      </c>
      <c r="C804" s="19" t="s">
        <v>41</v>
      </c>
      <c r="D804" s="19">
        <v>128474</v>
      </c>
      <c r="E804" s="19">
        <v>36</v>
      </c>
      <c r="F804" s="19">
        <v>10</v>
      </c>
      <c r="G804" s="19">
        <v>0</v>
      </c>
    </row>
    <row r="805" spans="1:7" x14ac:dyDescent="0.2">
      <c r="A805" s="19">
        <v>16000</v>
      </c>
      <c r="B805" s="19">
        <v>0.1714</v>
      </c>
      <c r="C805" s="19" t="s">
        <v>39</v>
      </c>
      <c r="D805" s="19">
        <v>83202</v>
      </c>
      <c r="E805" s="19">
        <v>60</v>
      </c>
      <c r="F805" s="19">
        <v>8</v>
      </c>
      <c r="G805" s="19">
        <v>0</v>
      </c>
    </row>
    <row r="806" spans="1:7" x14ac:dyDescent="0.2">
      <c r="A806" s="19">
        <v>15000</v>
      </c>
      <c r="B806" s="19">
        <v>7.2900000000000006E-2</v>
      </c>
      <c r="C806" s="19" t="s">
        <v>39</v>
      </c>
      <c r="D806" s="19">
        <v>62004</v>
      </c>
      <c r="E806" s="19">
        <v>36</v>
      </c>
      <c r="F806" s="19">
        <v>0.5</v>
      </c>
      <c r="G806" s="19">
        <v>0</v>
      </c>
    </row>
    <row r="807" spans="1:7" x14ac:dyDescent="0.2">
      <c r="A807" s="19">
        <v>12000</v>
      </c>
      <c r="B807" s="19">
        <v>7.2900000000000006E-2</v>
      </c>
      <c r="C807" s="19" t="s">
        <v>39</v>
      </c>
      <c r="D807" s="19">
        <v>84695</v>
      </c>
      <c r="E807" s="19">
        <v>36</v>
      </c>
      <c r="F807" s="19">
        <v>2</v>
      </c>
      <c r="G807" s="19">
        <v>0</v>
      </c>
    </row>
    <row r="808" spans="1:7" x14ac:dyDescent="0.2">
      <c r="A808" s="19">
        <v>35000</v>
      </c>
      <c r="B808" s="19">
        <v>0.1268</v>
      </c>
      <c r="C808" s="19" t="s">
        <v>41</v>
      </c>
      <c r="D808" s="19">
        <v>101000</v>
      </c>
      <c r="E808" s="19">
        <v>60</v>
      </c>
      <c r="F808" s="19">
        <v>3</v>
      </c>
      <c r="G808" s="19">
        <v>0</v>
      </c>
    </row>
    <row r="809" spans="1:7" x14ac:dyDescent="0.2">
      <c r="A809" s="19">
        <v>12050</v>
      </c>
      <c r="B809" s="19">
        <v>0.1111</v>
      </c>
      <c r="C809" s="19" t="s">
        <v>39</v>
      </c>
      <c r="D809" s="19">
        <v>48276.800000000003</v>
      </c>
      <c r="E809" s="19">
        <v>60</v>
      </c>
      <c r="F809" s="19">
        <v>6</v>
      </c>
      <c r="G809" s="19">
        <v>0</v>
      </c>
    </row>
    <row r="810" spans="1:7" x14ac:dyDescent="0.2">
      <c r="A810" s="19">
        <v>2000</v>
      </c>
      <c r="B810" s="19">
        <v>0.1074</v>
      </c>
      <c r="C810" s="19" t="s">
        <v>41</v>
      </c>
      <c r="D810" s="19">
        <v>70000</v>
      </c>
      <c r="E810" s="19">
        <v>36</v>
      </c>
      <c r="F810" s="19">
        <v>6</v>
      </c>
      <c r="G810" s="19">
        <v>0</v>
      </c>
    </row>
    <row r="811" spans="1:7" x14ac:dyDescent="0.2">
      <c r="A811" s="19">
        <v>16000</v>
      </c>
      <c r="B811" s="19">
        <v>0.14910000000000001</v>
      </c>
      <c r="C811" s="19" t="s">
        <v>39</v>
      </c>
      <c r="D811" s="19">
        <v>32000</v>
      </c>
      <c r="E811" s="19">
        <v>60</v>
      </c>
      <c r="F811" s="19">
        <v>3</v>
      </c>
      <c r="G811" s="19">
        <v>1</v>
      </c>
    </row>
    <row r="812" spans="1:7" x14ac:dyDescent="0.2">
      <c r="A812" s="19">
        <v>4000</v>
      </c>
      <c r="B812" s="19">
        <v>5.79E-2</v>
      </c>
      <c r="C812" s="19" t="s">
        <v>41</v>
      </c>
      <c r="D812" s="19">
        <v>70000</v>
      </c>
      <c r="E812" s="19">
        <v>36</v>
      </c>
      <c r="F812" s="19">
        <v>3</v>
      </c>
      <c r="G812" s="19">
        <v>0</v>
      </c>
    </row>
    <row r="813" spans="1:7" x14ac:dyDescent="0.2">
      <c r="A813" s="19">
        <v>2000</v>
      </c>
      <c r="B813" s="19">
        <v>0.1111</v>
      </c>
      <c r="C813" s="19" t="s">
        <v>40</v>
      </c>
      <c r="D813" s="19">
        <v>23040</v>
      </c>
      <c r="E813" s="19">
        <v>36</v>
      </c>
      <c r="F813" s="19">
        <v>0.5</v>
      </c>
      <c r="G813" s="19">
        <v>0</v>
      </c>
    </row>
    <row r="814" spans="1:7" x14ac:dyDescent="0.2">
      <c r="A814" s="19">
        <v>7500</v>
      </c>
      <c r="B814" s="19">
        <v>9.6299999999999997E-2</v>
      </c>
      <c r="C814" s="19" t="s">
        <v>39</v>
      </c>
      <c r="D814" s="19">
        <v>32000</v>
      </c>
      <c r="E814" s="19">
        <v>60</v>
      </c>
      <c r="F814" s="19">
        <v>1</v>
      </c>
      <c r="G814" s="19">
        <v>0</v>
      </c>
    </row>
    <row r="815" spans="1:7" x14ac:dyDescent="0.2">
      <c r="A815" s="19">
        <v>9000</v>
      </c>
      <c r="B815" s="19">
        <v>9.6299999999999997E-2</v>
      </c>
      <c r="C815" s="19" t="s">
        <v>41</v>
      </c>
      <c r="D815" s="19">
        <v>60000</v>
      </c>
      <c r="E815" s="19">
        <v>60</v>
      </c>
      <c r="F815" s="19">
        <v>4</v>
      </c>
      <c r="G815" s="19">
        <v>0</v>
      </c>
    </row>
    <row r="816" spans="1:7" x14ac:dyDescent="0.2">
      <c r="A816" s="19">
        <v>19425</v>
      </c>
      <c r="B816" s="19">
        <v>0.1111</v>
      </c>
      <c r="C816" s="19" t="s">
        <v>39</v>
      </c>
      <c r="D816" s="19">
        <v>70000</v>
      </c>
      <c r="E816" s="19">
        <v>36</v>
      </c>
      <c r="F816" s="19">
        <v>3</v>
      </c>
      <c r="G816" s="19">
        <v>0</v>
      </c>
    </row>
    <row r="817" spans="1:7" x14ac:dyDescent="0.2">
      <c r="A817" s="19">
        <v>2800</v>
      </c>
      <c r="B817" s="19">
        <v>7.6600000000000001E-2</v>
      </c>
      <c r="C817" s="19" t="s">
        <v>40</v>
      </c>
      <c r="D817" s="19">
        <v>37000</v>
      </c>
      <c r="E817" s="19">
        <v>36</v>
      </c>
      <c r="F817" s="19">
        <v>2</v>
      </c>
      <c r="G817" s="19">
        <v>0</v>
      </c>
    </row>
    <row r="818" spans="1:7" x14ac:dyDescent="0.2">
      <c r="A818" s="19">
        <v>5000</v>
      </c>
      <c r="B818" s="19">
        <v>0.1111</v>
      </c>
      <c r="C818" s="19" t="s">
        <v>41</v>
      </c>
      <c r="D818" s="19">
        <v>24500</v>
      </c>
      <c r="E818" s="19">
        <v>60</v>
      </c>
      <c r="F818" s="19">
        <v>5</v>
      </c>
      <c r="G818" s="19">
        <v>0</v>
      </c>
    </row>
    <row r="819" spans="1:7" x14ac:dyDescent="0.2">
      <c r="A819" s="19">
        <v>1500</v>
      </c>
      <c r="B819" s="19">
        <v>0.1074</v>
      </c>
      <c r="C819" s="19" t="s">
        <v>39</v>
      </c>
      <c r="D819" s="19">
        <v>80000</v>
      </c>
      <c r="E819" s="19">
        <v>36</v>
      </c>
      <c r="F819" s="19">
        <v>6</v>
      </c>
      <c r="G819" s="19">
        <v>0</v>
      </c>
    </row>
    <row r="820" spans="1:7" x14ac:dyDescent="0.2">
      <c r="A820" s="19">
        <v>5000</v>
      </c>
      <c r="B820" s="19">
        <v>0.1111</v>
      </c>
      <c r="C820" s="19" t="s">
        <v>41</v>
      </c>
      <c r="D820" s="19">
        <v>40000</v>
      </c>
      <c r="E820" s="19">
        <v>36</v>
      </c>
      <c r="F820" s="19">
        <v>6</v>
      </c>
      <c r="G820" s="19">
        <v>0</v>
      </c>
    </row>
    <row r="821" spans="1:7" x14ac:dyDescent="0.2">
      <c r="A821" s="19">
        <v>3000</v>
      </c>
      <c r="B821" s="19">
        <v>9.6299999999999997E-2</v>
      </c>
      <c r="C821" s="19" t="s">
        <v>40</v>
      </c>
      <c r="D821" s="19">
        <v>96000</v>
      </c>
      <c r="E821" s="19">
        <v>36</v>
      </c>
      <c r="F821" s="19">
        <v>10</v>
      </c>
      <c r="G821" s="19">
        <v>0</v>
      </c>
    </row>
    <row r="822" spans="1:7" x14ac:dyDescent="0.2">
      <c r="A822" s="19">
        <v>4200</v>
      </c>
      <c r="B822" s="19">
        <v>0.1037</v>
      </c>
      <c r="C822" s="19" t="s">
        <v>40</v>
      </c>
      <c r="D822" s="19">
        <v>55600</v>
      </c>
      <c r="E822" s="19">
        <v>36</v>
      </c>
      <c r="F822" s="19">
        <v>2</v>
      </c>
      <c r="G822" s="19">
        <v>0</v>
      </c>
    </row>
    <row r="823" spans="1:7" x14ac:dyDescent="0.2">
      <c r="A823" s="19">
        <v>1375</v>
      </c>
      <c r="B823" s="19">
        <v>0.1111</v>
      </c>
      <c r="C823" s="19" t="s">
        <v>41</v>
      </c>
      <c r="D823" s="19">
        <v>24000</v>
      </c>
      <c r="E823" s="19">
        <v>36</v>
      </c>
      <c r="F823" s="19">
        <v>5</v>
      </c>
      <c r="G823" s="19">
        <v>1</v>
      </c>
    </row>
    <row r="824" spans="1:7" x14ac:dyDescent="0.2">
      <c r="A824" s="19">
        <v>25000</v>
      </c>
      <c r="B824" s="19">
        <v>0.13800000000000001</v>
      </c>
      <c r="C824" s="19" t="s">
        <v>41</v>
      </c>
      <c r="D824" s="19">
        <v>46000</v>
      </c>
      <c r="E824" s="19">
        <v>60</v>
      </c>
      <c r="F824" s="19">
        <v>0.5</v>
      </c>
      <c r="G824" s="19">
        <v>1</v>
      </c>
    </row>
    <row r="825" spans="1:7" x14ac:dyDescent="0.2">
      <c r="A825" s="19">
        <v>7500</v>
      </c>
      <c r="B825" s="19">
        <v>7.6600000000000001E-2</v>
      </c>
      <c r="C825" s="19" t="s">
        <v>39</v>
      </c>
      <c r="D825" s="19">
        <v>60000</v>
      </c>
      <c r="E825" s="19">
        <v>36</v>
      </c>
      <c r="F825" s="19">
        <v>4</v>
      </c>
      <c r="G825" s="19">
        <v>0</v>
      </c>
    </row>
    <row r="826" spans="1:7" x14ac:dyDescent="0.2">
      <c r="A826" s="19">
        <v>4000</v>
      </c>
      <c r="B826" s="19">
        <v>0.13059999999999999</v>
      </c>
      <c r="C826" s="19" t="s">
        <v>39</v>
      </c>
      <c r="D826" s="19">
        <v>62000</v>
      </c>
      <c r="E826" s="19">
        <v>36</v>
      </c>
      <c r="F826" s="19">
        <v>1</v>
      </c>
      <c r="G826" s="19">
        <v>0</v>
      </c>
    </row>
    <row r="827" spans="1:7" x14ac:dyDescent="0.2">
      <c r="A827" s="19">
        <v>35000</v>
      </c>
      <c r="B827" s="19">
        <v>9.6299999999999997E-2</v>
      </c>
      <c r="C827" s="19" t="s">
        <v>41</v>
      </c>
      <c r="D827" s="19">
        <v>275000</v>
      </c>
      <c r="E827" s="19">
        <v>36</v>
      </c>
      <c r="F827" s="19">
        <v>10</v>
      </c>
      <c r="G827" s="19">
        <v>0</v>
      </c>
    </row>
    <row r="828" spans="1:7" x14ac:dyDescent="0.2">
      <c r="A828" s="19">
        <v>14400</v>
      </c>
      <c r="B828" s="19">
        <v>7.2900000000000006E-2</v>
      </c>
      <c r="C828" s="19" t="s">
        <v>39</v>
      </c>
      <c r="D828" s="19">
        <v>45000</v>
      </c>
      <c r="E828" s="19">
        <v>36</v>
      </c>
      <c r="F828" s="19">
        <v>10</v>
      </c>
      <c r="G828" s="19">
        <v>0</v>
      </c>
    </row>
    <row r="829" spans="1:7" x14ac:dyDescent="0.2">
      <c r="A829" s="19">
        <v>3000</v>
      </c>
      <c r="B829" s="19">
        <v>0.1268</v>
      </c>
      <c r="C829" s="19" t="s">
        <v>39</v>
      </c>
      <c r="D829" s="19">
        <v>21000</v>
      </c>
      <c r="E829" s="19">
        <v>36</v>
      </c>
      <c r="F829" s="19">
        <v>2</v>
      </c>
      <c r="G829" s="19">
        <v>0</v>
      </c>
    </row>
    <row r="830" spans="1:7" x14ac:dyDescent="0.2">
      <c r="A830" s="19">
        <v>10000</v>
      </c>
      <c r="B830" s="19">
        <v>0.18990000000000001</v>
      </c>
      <c r="C830" s="19" t="s">
        <v>39</v>
      </c>
      <c r="D830" s="19">
        <v>35000</v>
      </c>
      <c r="E830" s="19">
        <v>60</v>
      </c>
      <c r="F830" s="19">
        <v>4</v>
      </c>
      <c r="G830" s="19">
        <v>0</v>
      </c>
    </row>
    <row r="831" spans="1:7" x14ac:dyDescent="0.2">
      <c r="A831" s="19">
        <v>3075</v>
      </c>
      <c r="B831" s="19">
        <v>5.4199999999999998E-2</v>
      </c>
      <c r="C831" s="19" t="s">
        <v>39</v>
      </c>
      <c r="D831" s="19">
        <v>36000</v>
      </c>
      <c r="E831" s="19">
        <v>36</v>
      </c>
      <c r="F831" s="19">
        <v>5</v>
      </c>
      <c r="G831" s="19">
        <v>0</v>
      </c>
    </row>
    <row r="832" spans="1:7" x14ac:dyDescent="0.2">
      <c r="A832" s="19">
        <v>20000</v>
      </c>
      <c r="B832" s="19">
        <v>0.1862</v>
      </c>
      <c r="C832" s="19" t="s">
        <v>39</v>
      </c>
      <c r="D832" s="19">
        <v>60000</v>
      </c>
      <c r="E832" s="19">
        <v>60</v>
      </c>
      <c r="F832" s="19">
        <v>3</v>
      </c>
      <c r="G832" s="19">
        <v>1</v>
      </c>
    </row>
    <row r="833" spans="1:7" x14ac:dyDescent="0.2">
      <c r="A833" s="19">
        <v>35000</v>
      </c>
      <c r="B833" s="19">
        <v>0.16769999999999999</v>
      </c>
      <c r="C833" s="19" t="s">
        <v>39</v>
      </c>
      <c r="D833" s="19">
        <v>185000</v>
      </c>
      <c r="E833" s="19">
        <v>60</v>
      </c>
      <c r="F833" s="19">
        <v>10</v>
      </c>
      <c r="G833" s="19">
        <v>1</v>
      </c>
    </row>
    <row r="834" spans="1:7" x14ac:dyDescent="0.2">
      <c r="A834" s="19">
        <v>2000</v>
      </c>
      <c r="B834" s="19">
        <v>5.4199999999999998E-2</v>
      </c>
      <c r="C834" s="19" t="s">
        <v>41</v>
      </c>
      <c r="D834" s="19">
        <v>30000</v>
      </c>
      <c r="E834" s="19">
        <v>36</v>
      </c>
      <c r="F834" s="19">
        <v>6</v>
      </c>
      <c r="G834" s="19">
        <v>0</v>
      </c>
    </row>
    <row r="835" spans="1:7" x14ac:dyDescent="0.2">
      <c r="A835" s="19">
        <v>15000</v>
      </c>
      <c r="B835" s="19">
        <v>7.6600000000000001E-2</v>
      </c>
      <c r="C835" s="19" t="s">
        <v>41</v>
      </c>
      <c r="D835" s="19">
        <v>175000</v>
      </c>
      <c r="E835" s="19">
        <v>36</v>
      </c>
      <c r="F835" s="19">
        <v>9</v>
      </c>
      <c r="G835" s="19">
        <v>0</v>
      </c>
    </row>
    <row r="836" spans="1:7" x14ac:dyDescent="0.2">
      <c r="A836" s="19">
        <v>20000</v>
      </c>
      <c r="B836" s="19">
        <v>0.20480000000000001</v>
      </c>
      <c r="C836" s="19" t="s">
        <v>41</v>
      </c>
      <c r="D836" s="19">
        <v>63820</v>
      </c>
      <c r="E836" s="19">
        <v>60</v>
      </c>
      <c r="F836" s="19">
        <v>10</v>
      </c>
      <c r="G836" s="19">
        <v>1</v>
      </c>
    </row>
    <row r="837" spans="1:7" x14ac:dyDescent="0.2">
      <c r="A837" s="19">
        <v>3950</v>
      </c>
      <c r="B837" s="19">
        <v>6.9199999999999998E-2</v>
      </c>
      <c r="C837" s="19" t="s">
        <v>39</v>
      </c>
      <c r="D837" s="19">
        <v>45000</v>
      </c>
      <c r="E837" s="19">
        <v>36</v>
      </c>
      <c r="F837" s="19">
        <v>1</v>
      </c>
      <c r="G837" s="19">
        <v>0</v>
      </c>
    </row>
    <row r="838" spans="1:7" x14ac:dyDescent="0.2">
      <c r="A838" s="19">
        <v>6400</v>
      </c>
      <c r="B838" s="19">
        <v>6.9199999999999998E-2</v>
      </c>
      <c r="C838" s="19" t="s">
        <v>40</v>
      </c>
      <c r="D838" s="19">
        <v>50000</v>
      </c>
      <c r="E838" s="19">
        <v>36</v>
      </c>
      <c r="F838" s="19">
        <v>10</v>
      </c>
      <c r="G838" s="19">
        <v>0</v>
      </c>
    </row>
    <row r="839" spans="1:7" x14ac:dyDescent="0.2">
      <c r="A839" s="19">
        <v>5000</v>
      </c>
      <c r="B839" s="19">
        <v>0.1</v>
      </c>
      <c r="C839" s="19" t="s">
        <v>41</v>
      </c>
      <c r="D839" s="19">
        <v>36300</v>
      </c>
      <c r="E839" s="19">
        <v>36</v>
      </c>
      <c r="F839" s="19">
        <v>4</v>
      </c>
      <c r="G839" s="19">
        <v>1</v>
      </c>
    </row>
    <row r="840" spans="1:7" x14ac:dyDescent="0.2">
      <c r="A840" s="19">
        <v>7500</v>
      </c>
      <c r="B840" s="19">
        <v>5.79E-2</v>
      </c>
      <c r="C840" s="19" t="s">
        <v>39</v>
      </c>
      <c r="D840" s="19">
        <v>30000</v>
      </c>
      <c r="E840" s="19">
        <v>36</v>
      </c>
      <c r="F840" s="19">
        <v>8</v>
      </c>
      <c r="G840" s="19">
        <v>0</v>
      </c>
    </row>
    <row r="841" spans="1:7" x14ac:dyDescent="0.2">
      <c r="A841" s="19">
        <v>7000</v>
      </c>
      <c r="B841" s="19">
        <v>5.4199999999999998E-2</v>
      </c>
      <c r="C841" s="19" t="s">
        <v>41</v>
      </c>
      <c r="D841" s="19">
        <v>160000</v>
      </c>
      <c r="E841" s="19">
        <v>36</v>
      </c>
      <c r="F841" s="19">
        <v>8</v>
      </c>
      <c r="G841" s="19">
        <v>0</v>
      </c>
    </row>
    <row r="842" spans="1:7" x14ac:dyDescent="0.2">
      <c r="A842" s="19">
        <v>15000</v>
      </c>
      <c r="B842" s="19">
        <v>0.1037</v>
      </c>
      <c r="C842" s="19" t="s">
        <v>39</v>
      </c>
      <c r="D842" s="19">
        <v>45000</v>
      </c>
      <c r="E842" s="19">
        <v>36</v>
      </c>
      <c r="F842" s="19">
        <v>0.5</v>
      </c>
      <c r="G842" s="19">
        <v>0</v>
      </c>
    </row>
    <row r="843" spans="1:7" x14ac:dyDescent="0.2">
      <c r="A843" s="19">
        <v>7000</v>
      </c>
      <c r="B843" s="19">
        <v>5.79E-2</v>
      </c>
      <c r="C843" s="19" t="s">
        <v>39</v>
      </c>
      <c r="D843" s="19">
        <v>58000</v>
      </c>
      <c r="E843" s="19">
        <v>36</v>
      </c>
      <c r="F843" s="19">
        <v>10</v>
      </c>
      <c r="G843" s="19">
        <v>1</v>
      </c>
    </row>
    <row r="844" spans="1:7" x14ac:dyDescent="0.2">
      <c r="A844" s="19">
        <v>10000</v>
      </c>
      <c r="B844" s="19">
        <v>7.2900000000000006E-2</v>
      </c>
      <c r="C844" s="19" t="s">
        <v>40</v>
      </c>
      <c r="D844" s="19">
        <v>69996</v>
      </c>
      <c r="E844" s="19">
        <v>36</v>
      </c>
      <c r="F844" s="19">
        <v>4</v>
      </c>
      <c r="G844" s="19">
        <v>0</v>
      </c>
    </row>
    <row r="845" spans="1:7" x14ac:dyDescent="0.2">
      <c r="A845" s="19">
        <v>4500</v>
      </c>
      <c r="B845" s="19">
        <v>0.1268</v>
      </c>
      <c r="C845" s="19" t="s">
        <v>41</v>
      </c>
      <c r="D845" s="19">
        <v>31920</v>
      </c>
      <c r="E845" s="19">
        <v>36</v>
      </c>
      <c r="F845" s="19">
        <v>8</v>
      </c>
      <c r="G845" s="19">
        <v>0</v>
      </c>
    </row>
    <row r="846" spans="1:7" x14ac:dyDescent="0.2">
      <c r="A846" s="19">
        <v>8000</v>
      </c>
      <c r="B846" s="19">
        <v>0.1343</v>
      </c>
      <c r="C846" s="19" t="s">
        <v>41</v>
      </c>
      <c r="D846" s="19">
        <v>64800</v>
      </c>
      <c r="E846" s="19">
        <v>60</v>
      </c>
      <c r="F846" s="19">
        <v>10</v>
      </c>
      <c r="G846" s="19">
        <v>0</v>
      </c>
    </row>
    <row r="847" spans="1:7" x14ac:dyDescent="0.2">
      <c r="A847" s="19">
        <v>25000</v>
      </c>
      <c r="B847" s="19">
        <v>0.19739999999999999</v>
      </c>
      <c r="C847" s="19" t="s">
        <v>41</v>
      </c>
      <c r="D847" s="19">
        <v>78000</v>
      </c>
      <c r="E847" s="19">
        <v>60</v>
      </c>
      <c r="F847" s="19">
        <v>10</v>
      </c>
      <c r="G847" s="19">
        <v>1</v>
      </c>
    </row>
    <row r="848" spans="1:7" x14ac:dyDescent="0.2">
      <c r="A848" s="19">
        <v>16000</v>
      </c>
      <c r="B848" s="19">
        <v>0.19739999999999999</v>
      </c>
      <c r="C848" s="19" t="s">
        <v>39</v>
      </c>
      <c r="D848" s="19">
        <v>60000</v>
      </c>
      <c r="E848" s="19">
        <v>60</v>
      </c>
      <c r="F848" s="19">
        <v>6</v>
      </c>
      <c r="G848" s="19">
        <v>1</v>
      </c>
    </row>
    <row r="849" spans="1:7" x14ac:dyDescent="0.2">
      <c r="A849" s="19">
        <v>20000</v>
      </c>
      <c r="B849" s="19">
        <v>0.1825</v>
      </c>
      <c r="C849" s="19" t="s">
        <v>41</v>
      </c>
      <c r="D849" s="19">
        <v>80000</v>
      </c>
      <c r="E849" s="19">
        <v>60</v>
      </c>
      <c r="F849" s="19">
        <v>6</v>
      </c>
      <c r="G849" s="19">
        <v>0</v>
      </c>
    </row>
    <row r="850" spans="1:7" x14ac:dyDescent="0.2">
      <c r="A850" s="19">
        <v>6000</v>
      </c>
      <c r="B850" s="19">
        <v>0.1714</v>
      </c>
      <c r="C850" s="19" t="s">
        <v>39</v>
      </c>
      <c r="D850" s="19">
        <v>36000</v>
      </c>
      <c r="E850" s="19">
        <v>60</v>
      </c>
      <c r="F850" s="19">
        <v>2</v>
      </c>
      <c r="G850" s="19">
        <v>0</v>
      </c>
    </row>
    <row r="851" spans="1:7" x14ac:dyDescent="0.2">
      <c r="A851" s="19">
        <v>35000</v>
      </c>
      <c r="B851" s="19">
        <v>0.17879999999999999</v>
      </c>
      <c r="C851" s="19" t="s">
        <v>39</v>
      </c>
      <c r="D851" s="19">
        <v>95000</v>
      </c>
      <c r="E851" s="19">
        <v>60</v>
      </c>
      <c r="F851" s="19">
        <v>5</v>
      </c>
      <c r="G851" s="19">
        <v>0</v>
      </c>
    </row>
    <row r="852" spans="1:7" x14ac:dyDescent="0.2">
      <c r="A852" s="19">
        <v>6600</v>
      </c>
      <c r="B852" s="19">
        <v>6.9199999999999998E-2</v>
      </c>
      <c r="C852" s="19" t="s">
        <v>41</v>
      </c>
      <c r="D852" s="19">
        <v>51000</v>
      </c>
      <c r="E852" s="19">
        <v>36</v>
      </c>
      <c r="F852" s="19">
        <v>6</v>
      </c>
      <c r="G852" s="19">
        <v>0</v>
      </c>
    </row>
    <row r="853" spans="1:7" x14ac:dyDescent="0.2">
      <c r="A853" s="19">
        <v>5000</v>
      </c>
      <c r="B853" s="19">
        <v>6.9199999999999998E-2</v>
      </c>
      <c r="C853" s="19" t="s">
        <v>41</v>
      </c>
      <c r="D853" s="19">
        <v>85000</v>
      </c>
      <c r="E853" s="19">
        <v>36</v>
      </c>
      <c r="F853" s="19">
        <v>1</v>
      </c>
      <c r="G853" s="19">
        <v>0</v>
      </c>
    </row>
    <row r="854" spans="1:7" x14ac:dyDescent="0.2">
      <c r="A854" s="19">
        <v>4000</v>
      </c>
      <c r="B854" s="19">
        <v>0.1343</v>
      </c>
      <c r="C854" s="19" t="s">
        <v>39</v>
      </c>
      <c r="D854" s="19">
        <v>45000</v>
      </c>
      <c r="E854" s="19">
        <v>36</v>
      </c>
      <c r="F854" s="19">
        <v>0.5</v>
      </c>
      <c r="G854" s="19">
        <v>0</v>
      </c>
    </row>
    <row r="855" spans="1:7" x14ac:dyDescent="0.2">
      <c r="A855" s="19">
        <v>6000</v>
      </c>
      <c r="B855" s="19">
        <v>0.1</v>
      </c>
      <c r="C855" s="19" t="s">
        <v>41</v>
      </c>
      <c r="D855" s="19">
        <v>60000</v>
      </c>
      <c r="E855" s="19">
        <v>60</v>
      </c>
      <c r="F855" s="19">
        <v>4</v>
      </c>
      <c r="G855" s="19">
        <v>0</v>
      </c>
    </row>
    <row r="856" spans="1:7" x14ac:dyDescent="0.2">
      <c r="A856" s="19">
        <v>2800</v>
      </c>
      <c r="B856" s="19">
        <v>0.1037</v>
      </c>
      <c r="C856" s="19" t="s">
        <v>39</v>
      </c>
      <c r="D856" s="19">
        <v>35000</v>
      </c>
      <c r="E856" s="19">
        <v>36</v>
      </c>
      <c r="F856" s="19">
        <v>5</v>
      </c>
      <c r="G856" s="19">
        <v>0</v>
      </c>
    </row>
    <row r="857" spans="1:7" x14ac:dyDescent="0.2">
      <c r="A857" s="19">
        <v>22000</v>
      </c>
      <c r="B857" s="19">
        <v>0.13059999999999999</v>
      </c>
      <c r="C857" s="19" t="s">
        <v>41</v>
      </c>
      <c r="D857" s="19">
        <v>60000</v>
      </c>
      <c r="E857" s="19">
        <v>36</v>
      </c>
      <c r="F857" s="19">
        <v>5</v>
      </c>
      <c r="G857" s="19">
        <v>0</v>
      </c>
    </row>
    <row r="858" spans="1:7" x14ac:dyDescent="0.2">
      <c r="A858" s="19">
        <v>15000</v>
      </c>
      <c r="B858" s="19">
        <v>0.1</v>
      </c>
      <c r="C858" s="19" t="s">
        <v>41</v>
      </c>
      <c r="D858" s="19">
        <v>81500</v>
      </c>
      <c r="E858" s="19">
        <v>36</v>
      </c>
      <c r="F858" s="19">
        <v>4</v>
      </c>
      <c r="G858" s="19">
        <v>0</v>
      </c>
    </row>
    <row r="859" spans="1:7" x14ac:dyDescent="0.2">
      <c r="A859" s="19">
        <v>12000</v>
      </c>
      <c r="B859" s="19">
        <v>0.1037</v>
      </c>
      <c r="C859" s="19" t="s">
        <v>39</v>
      </c>
      <c r="D859" s="19">
        <v>50000</v>
      </c>
      <c r="E859" s="19">
        <v>36</v>
      </c>
      <c r="F859" s="19">
        <v>5</v>
      </c>
      <c r="G859" s="19">
        <v>0</v>
      </c>
    </row>
    <row r="860" spans="1:7" x14ac:dyDescent="0.2">
      <c r="A860" s="19">
        <v>5000</v>
      </c>
      <c r="B860" s="19">
        <v>5.4199999999999998E-2</v>
      </c>
      <c r="C860" s="19" t="s">
        <v>39</v>
      </c>
      <c r="D860" s="19">
        <v>65000</v>
      </c>
      <c r="E860" s="19">
        <v>36</v>
      </c>
      <c r="F860" s="19">
        <v>2</v>
      </c>
      <c r="G860" s="19">
        <v>0</v>
      </c>
    </row>
    <row r="861" spans="1:7" x14ac:dyDescent="0.2">
      <c r="A861" s="19">
        <v>5700</v>
      </c>
      <c r="B861" s="19">
        <v>7.2900000000000006E-2</v>
      </c>
      <c r="C861" s="19" t="s">
        <v>39</v>
      </c>
      <c r="D861" s="19">
        <v>39996</v>
      </c>
      <c r="E861" s="19">
        <v>36</v>
      </c>
      <c r="F861" s="19">
        <v>1</v>
      </c>
      <c r="G861" s="19">
        <v>0</v>
      </c>
    </row>
    <row r="862" spans="1:7" x14ac:dyDescent="0.2">
      <c r="A862" s="19">
        <v>19000</v>
      </c>
      <c r="B862" s="19">
        <v>0.1714</v>
      </c>
      <c r="C862" s="19" t="s">
        <v>39</v>
      </c>
      <c r="D862" s="19">
        <v>54996</v>
      </c>
      <c r="E862" s="19">
        <v>60</v>
      </c>
      <c r="F862" s="19">
        <v>0.5</v>
      </c>
      <c r="G862" s="19">
        <v>1</v>
      </c>
    </row>
    <row r="863" spans="1:7" x14ac:dyDescent="0.2">
      <c r="A863" s="19">
        <v>12800</v>
      </c>
      <c r="B863" s="19">
        <v>0.1111</v>
      </c>
      <c r="C863" s="19" t="s">
        <v>41</v>
      </c>
      <c r="D863" s="19">
        <v>57500</v>
      </c>
      <c r="E863" s="19">
        <v>60</v>
      </c>
      <c r="F863" s="19">
        <v>10</v>
      </c>
      <c r="G863" s="19">
        <v>0</v>
      </c>
    </row>
    <row r="864" spans="1:7" x14ac:dyDescent="0.2">
      <c r="A864" s="19">
        <v>8000</v>
      </c>
      <c r="B864" s="19">
        <v>0.1037</v>
      </c>
      <c r="C864" s="19" t="s">
        <v>39</v>
      </c>
      <c r="D864" s="19">
        <v>46000</v>
      </c>
      <c r="E864" s="19">
        <v>60</v>
      </c>
      <c r="F864" s="19">
        <v>5</v>
      </c>
      <c r="G864" s="19">
        <v>1</v>
      </c>
    </row>
    <row r="865" spans="1:7" x14ac:dyDescent="0.2">
      <c r="A865" s="19">
        <v>8500</v>
      </c>
      <c r="B865" s="19">
        <v>0.1074</v>
      </c>
      <c r="C865" s="19" t="s">
        <v>41</v>
      </c>
      <c r="D865" s="19">
        <v>52000</v>
      </c>
      <c r="E865" s="19">
        <v>36</v>
      </c>
      <c r="F865" s="19">
        <v>9</v>
      </c>
      <c r="G865" s="19">
        <v>0</v>
      </c>
    </row>
    <row r="866" spans="1:7" x14ac:dyDescent="0.2">
      <c r="A866" s="19">
        <v>7000</v>
      </c>
      <c r="B866" s="19">
        <v>9.6299999999999997E-2</v>
      </c>
      <c r="C866" s="19" t="s">
        <v>41</v>
      </c>
      <c r="D866" s="19">
        <v>63600</v>
      </c>
      <c r="E866" s="19">
        <v>60</v>
      </c>
      <c r="F866" s="19">
        <v>3</v>
      </c>
      <c r="G866" s="19">
        <v>0</v>
      </c>
    </row>
    <row r="867" spans="1:7" x14ac:dyDescent="0.2">
      <c r="A867" s="19">
        <v>7200</v>
      </c>
      <c r="B867" s="19">
        <v>0.14169999999999999</v>
      </c>
      <c r="C867" s="19" t="s">
        <v>41</v>
      </c>
      <c r="D867" s="19">
        <v>79632</v>
      </c>
      <c r="E867" s="19">
        <v>36</v>
      </c>
      <c r="F867" s="19">
        <v>10</v>
      </c>
      <c r="G867" s="19">
        <v>0</v>
      </c>
    </row>
    <row r="868" spans="1:7" x14ac:dyDescent="0.2">
      <c r="A868" s="19">
        <v>9925</v>
      </c>
      <c r="B868" s="19">
        <v>7.2900000000000006E-2</v>
      </c>
      <c r="C868" s="19" t="s">
        <v>41</v>
      </c>
      <c r="D868" s="19">
        <v>115600</v>
      </c>
      <c r="E868" s="19">
        <v>36</v>
      </c>
      <c r="F868" s="19">
        <v>4</v>
      </c>
      <c r="G868" s="19">
        <v>0</v>
      </c>
    </row>
    <row r="869" spans="1:7" x14ac:dyDescent="0.2">
      <c r="A869" s="19">
        <v>15000</v>
      </c>
      <c r="B869" s="19">
        <v>0.15279999999999999</v>
      </c>
      <c r="C869" s="19" t="s">
        <v>39</v>
      </c>
      <c r="D869" s="19">
        <v>36000</v>
      </c>
      <c r="E869" s="19">
        <v>36</v>
      </c>
      <c r="F869" s="19">
        <v>6</v>
      </c>
      <c r="G869" s="19">
        <v>1</v>
      </c>
    </row>
    <row r="870" spans="1:7" x14ac:dyDescent="0.2">
      <c r="A870" s="19">
        <v>2500</v>
      </c>
      <c r="B870" s="19">
        <v>7.2900000000000006E-2</v>
      </c>
      <c r="C870" s="19" t="s">
        <v>40</v>
      </c>
      <c r="D870" s="19">
        <v>24000</v>
      </c>
      <c r="E870" s="19">
        <v>36</v>
      </c>
      <c r="F870" s="19">
        <v>0.5</v>
      </c>
      <c r="G870" s="19">
        <v>0</v>
      </c>
    </row>
    <row r="871" spans="1:7" x14ac:dyDescent="0.2">
      <c r="A871" s="19">
        <v>7000</v>
      </c>
      <c r="B871" s="19">
        <v>6.9199999999999998E-2</v>
      </c>
      <c r="C871" s="19" t="s">
        <v>39</v>
      </c>
      <c r="D871" s="19">
        <v>25000</v>
      </c>
      <c r="E871" s="19">
        <v>36</v>
      </c>
      <c r="F871" s="19">
        <v>0.5</v>
      </c>
      <c r="G871" s="19">
        <v>0</v>
      </c>
    </row>
    <row r="872" spans="1:7" x14ac:dyDescent="0.2">
      <c r="A872" s="19">
        <v>13600</v>
      </c>
      <c r="B872" s="19">
        <v>7.6600000000000001E-2</v>
      </c>
      <c r="C872" s="19" t="s">
        <v>41</v>
      </c>
      <c r="D872" s="19">
        <v>83600</v>
      </c>
      <c r="E872" s="19">
        <v>36</v>
      </c>
      <c r="F872" s="19">
        <v>2</v>
      </c>
      <c r="G872" s="19">
        <v>0</v>
      </c>
    </row>
    <row r="873" spans="1:7" x14ac:dyDescent="0.2">
      <c r="A873" s="19">
        <v>14000</v>
      </c>
      <c r="B873" s="19">
        <v>0.1037</v>
      </c>
      <c r="C873" s="19" t="s">
        <v>39</v>
      </c>
      <c r="D873" s="19">
        <v>47068.08</v>
      </c>
      <c r="E873" s="19">
        <v>60</v>
      </c>
      <c r="F873" s="19">
        <v>5</v>
      </c>
      <c r="G873" s="19">
        <v>1</v>
      </c>
    </row>
    <row r="874" spans="1:7" x14ac:dyDescent="0.2">
      <c r="A874" s="19">
        <v>12400</v>
      </c>
      <c r="B874" s="19">
        <v>0.1074</v>
      </c>
      <c r="C874" s="19" t="s">
        <v>39</v>
      </c>
      <c r="D874" s="19">
        <v>56324</v>
      </c>
      <c r="E874" s="19">
        <v>36</v>
      </c>
      <c r="F874" s="19">
        <v>2</v>
      </c>
      <c r="G874" s="19">
        <v>0</v>
      </c>
    </row>
    <row r="875" spans="1:7" x14ac:dyDescent="0.2">
      <c r="A875" s="19">
        <v>35000</v>
      </c>
      <c r="B875" s="19">
        <v>0.1268</v>
      </c>
      <c r="C875" s="19" t="s">
        <v>39</v>
      </c>
      <c r="D875" s="19">
        <v>80000</v>
      </c>
      <c r="E875" s="19">
        <v>36</v>
      </c>
      <c r="F875" s="19">
        <v>2</v>
      </c>
      <c r="G875" s="19">
        <v>0</v>
      </c>
    </row>
    <row r="876" spans="1:7" x14ac:dyDescent="0.2">
      <c r="A876" s="19">
        <v>10000</v>
      </c>
      <c r="B876" s="19">
        <v>0.1714</v>
      </c>
      <c r="C876" s="19" t="s">
        <v>41</v>
      </c>
      <c r="D876" s="19">
        <v>84000</v>
      </c>
      <c r="E876" s="19">
        <v>60</v>
      </c>
      <c r="F876" s="19">
        <v>10</v>
      </c>
      <c r="G876" s="19">
        <v>0</v>
      </c>
    </row>
    <row r="877" spans="1:7" x14ac:dyDescent="0.2">
      <c r="A877" s="19">
        <v>2400</v>
      </c>
      <c r="B877" s="19">
        <v>6.9199999999999998E-2</v>
      </c>
      <c r="C877" s="19" t="s">
        <v>39</v>
      </c>
      <c r="D877" s="19">
        <v>12000</v>
      </c>
      <c r="E877" s="19">
        <v>36</v>
      </c>
      <c r="F877" s="19">
        <v>4</v>
      </c>
      <c r="G877" s="19">
        <v>1</v>
      </c>
    </row>
    <row r="878" spans="1:7" x14ac:dyDescent="0.2">
      <c r="A878" s="19">
        <v>14000</v>
      </c>
      <c r="B878" s="19">
        <v>0.14169999999999999</v>
      </c>
      <c r="C878" s="19" t="s">
        <v>39</v>
      </c>
      <c r="D878" s="19">
        <v>81000</v>
      </c>
      <c r="E878" s="19">
        <v>36</v>
      </c>
      <c r="F878" s="19">
        <v>2</v>
      </c>
      <c r="G878" s="19">
        <v>0</v>
      </c>
    </row>
    <row r="879" spans="1:7" x14ac:dyDescent="0.2">
      <c r="A879" s="19">
        <v>7200</v>
      </c>
      <c r="B879" s="19">
        <v>0.13059999999999999</v>
      </c>
      <c r="C879" s="19" t="s">
        <v>39</v>
      </c>
      <c r="D879" s="19">
        <v>49920</v>
      </c>
      <c r="E879" s="19">
        <v>36</v>
      </c>
      <c r="F879" s="19">
        <v>0.5</v>
      </c>
      <c r="G879" s="19">
        <v>0</v>
      </c>
    </row>
    <row r="880" spans="1:7" x14ac:dyDescent="0.2">
      <c r="A880" s="19">
        <v>10000</v>
      </c>
      <c r="B880" s="19">
        <v>0.1037</v>
      </c>
      <c r="C880" s="19" t="s">
        <v>39</v>
      </c>
      <c r="D880" s="19">
        <v>55000</v>
      </c>
      <c r="E880" s="19">
        <v>36</v>
      </c>
      <c r="F880" s="19">
        <v>4</v>
      </c>
      <c r="G880" s="19">
        <v>0</v>
      </c>
    </row>
    <row r="881" spans="1:7" x14ac:dyDescent="0.2">
      <c r="A881" s="19">
        <v>10800</v>
      </c>
      <c r="B881" s="19">
        <v>7.2900000000000006E-2</v>
      </c>
      <c r="C881" s="19" t="s">
        <v>41</v>
      </c>
      <c r="D881" s="19">
        <v>84000</v>
      </c>
      <c r="E881" s="19">
        <v>36</v>
      </c>
      <c r="F881" s="19">
        <v>10</v>
      </c>
      <c r="G881" s="19">
        <v>0</v>
      </c>
    </row>
    <row r="882" spans="1:7" x14ac:dyDescent="0.2">
      <c r="A882" s="19">
        <v>10000</v>
      </c>
      <c r="B882" s="19">
        <v>0.1</v>
      </c>
      <c r="C882" s="19" t="s">
        <v>41</v>
      </c>
      <c r="D882" s="19">
        <v>28000</v>
      </c>
      <c r="E882" s="19">
        <v>60</v>
      </c>
      <c r="F882" s="19">
        <v>0.5</v>
      </c>
      <c r="G882" s="19">
        <v>1</v>
      </c>
    </row>
    <row r="883" spans="1:7" x14ac:dyDescent="0.2">
      <c r="A883" s="19">
        <v>10000</v>
      </c>
      <c r="B883" s="19">
        <v>0.1037</v>
      </c>
      <c r="C883" s="19" t="s">
        <v>41</v>
      </c>
      <c r="D883" s="19">
        <v>157656</v>
      </c>
      <c r="E883" s="19">
        <v>36</v>
      </c>
      <c r="F883" s="19">
        <v>2</v>
      </c>
      <c r="G883" s="19">
        <v>1</v>
      </c>
    </row>
    <row r="884" spans="1:7" x14ac:dyDescent="0.2">
      <c r="A884" s="19">
        <v>13000</v>
      </c>
      <c r="B884" s="19">
        <v>0.1111</v>
      </c>
      <c r="C884" s="19" t="s">
        <v>41</v>
      </c>
      <c r="D884" s="19">
        <v>30000</v>
      </c>
      <c r="E884" s="19">
        <v>60</v>
      </c>
      <c r="F884" s="19">
        <v>8</v>
      </c>
      <c r="G884" s="19">
        <v>0</v>
      </c>
    </row>
    <row r="885" spans="1:7" x14ac:dyDescent="0.2">
      <c r="A885" s="19">
        <v>3000</v>
      </c>
      <c r="B885" s="19">
        <v>7.2900000000000006E-2</v>
      </c>
      <c r="C885" s="19" t="s">
        <v>39</v>
      </c>
      <c r="D885" s="19">
        <v>72054</v>
      </c>
      <c r="E885" s="19">
        <v>36</v>
      </c>
      <c r="F885" s="19">
        <v>9</v>
      </c>
      <c r="G885" s="19">
        <v>0</v>
      </c>
    </row>
    <row r="886" spans="1:7" x14ac:dyDescent="0.2">
      <c r="A886" s="19">
        <v>7000</v>
      </c>
      <c r="B886" s="19">
        <v>0.1037</v>
      </c>
      <c r="C886" s="19" t="s">
        <v>39</v>
      </c>
      <c r="D886" s="19">
        <v>50000</v>
      </c>
      <c r="E886" s="19">
        <v>60</v>
      </c>
      <c r="F886" s="19">
        <v>2</v>
      </c>
      <c r="G886" s="19">
        <v>0</v>
      </c>
    </row>
    <row r="887" spans="1:7" x14ac:dyDescent="0.2">
      <c r="A887" s="19">
        <v>35000</v>
      </c>
      <c r="B887" s="19">
        <v>0.13800000000000001</v>
      </c>
      <c r="C887" s="19" t="s">
        <v>41</v>
      </c>
      <c r="D887" s="19">
        <v>79000</v>
      </c>
      <c r="E887" s="19">
        <v>36</v>
      </c>
      <c r="F887" s="19">
        <v>3</v>
      </c>
      <c r="G887" s="19">
        <v>0</v>
      </c>
    </row>
    <row r="888" spans="1:7" x14ac:dyDescent="0.2">
      <c r="A888" s="19">
        <v>15000</v>
      </c>
      <c r="B888" s="19">
        <v>0.15279999999999999</v>
      </c>
      <c r="C888" s="19" t="s">
        <v>41</v>
      </c>
      <c r="D888" s="19">
        <v>70000</v>
      </c>
      <c r="E888" s="19">
        <v>60</v>
      </c>
      <c r="F888" s="19">
        <v>10</v>
      </c>
      <c r="G888" s="19">
        <v>0</v>
      </c>
    </row>
    <row r="889" spans="1:7" x14ac:dyDescent="0.2">
      <c r="A889" s="19">
        <v>27000</v>
      </c>
      <c r="B889" s="19">
        <v>0.16400000000000001</v>
      </c>
      <c r="C889" s="19" t="s">
        <v>41</v>
      </c>
      <c r="D889" s="19">
        <v>94800</v>
      </c>
      <c r="E889" s="19">
        <v>60</v>
      </c>
      <c r="F889" s="19">
        <v>10</v>
      </c>
      <c r="G889" s="19">
        <v>1</v>
      </c>
    </row>
    <row r="890" spans="1:7" x14ac:dyDescent="0.2">
      <c r="A890" s="19">
        <v>12000</v>
      </c>
      <c r="B890" s="19">
        <v>0.13800000000000001</v>
      </c>
      <c r="C890" s="19" t="s">
        <v>39</v>
      </c>
      <c r="D890" s="19">
        <v>49000</v>
      </c>
      <c r="E890" s="19">
        <v>60</v>
      </c>
      <c r="F890" s="19">
        <v>10</v>
      </c>
      <c r="G890" s="19">
        <v>1</v>
      </c>
    </row>
    <row r="891" spans="1:7" x14ac:dyDescent="0.2">
      <c r="A891" s="19">
        <v>10000</v>
      </c>
      <c r="B891" s="19">
        <v>7.6600000000000001E-2</v>
      </c>
      <c r="C891" s="19" t="s">
        <v>41</v>
      </c>
      <c r="D891" s="19">
        <v>65000</v>
      </c>
      <c r="E891" s="19">
        <v>36</v>
      </c>
      <c r="F891" s="19">
        <v>10</v>
      </c>
      <c r="G891" s="19">
        <v>0</v>
      </c>
    </row>
    <row r="892" spans="1:7" x14ac:dyDescent="0.2">
      <c r="A892" s="19">
        <v>3050</v>
      </c>
      <c r="B892" s="19">
        <v>7.2900000000000006E-2</v>
      </c>
      <c r="C892" s="19" t="s">
        <v>41</v>
      </c>
      <c r="D892" s="19">
        <v>60000</v>
      </c>
      <c r="E892" s="19">
        <v>36</v>
      </c>
      <c r="F892" s="19">
        <v>6</v>
      </c>
      <c r="G892" s="19">
        <v>0</v>
      </c>
    </row>
    <row r="893" spans="1:7" x14ac:dyDescent="0.2">
      <c r="A893" s="19">
        <v>22000</v>
      </c>
      <c r="B893" s="19">
        <v>0.17510000000000001</v>
      </c>
      <c r="C893" s="19" t="s">
        <v>39</v>
      </c>
      <c r="D893" s="19">
        <v>91000</v>
      </c>
      <c r="E893" s="19">
        <v>60</v>
      </c>
      <c r="F893" s="19">
        <v>4</v>
      </c>
      <c r="G893" s="19">
        <v>1</v>
      </c>
    </row>
    <row r="894" spans="1:7" x14ac:dyDescent="0.2">
      <c r="A894" s="19">
        <v>7000</v>
      </c>
      <c r="B894" s="19">
        <v>0.13800000000000001</v>
      </c>
      <c r="C894" s="19" t="s">
        <v>39</v>
      </c>
      <c r="D894" s="19">
        <v>43000</v>
      </c>
      <c r="E894" s="19">
        <v>60</v>
      </c>
      <c r="F894" s="19">
        <v>0.5</v>
      </c>
      <c r="G894" s="19">
        <v>0</v>
      </c>
    </row>
    <row r="895" spans="1:7" x14ac:dyDescent="0.2">
      <c r="A895" s="19">
        <v>3700</v>
      </c>
      <c r="B895" s="19">
        <v>0.1037</v>
      </c>
      <c r="C895" s="19" t="s">
        <v>39</v>
      </c>
      <c r="D895" s="19">
        <v>60000</v>
      </c>
      <c r="E895" s="19">
        <v>36</v>
      </c>
      <c r="F895" s="19">
        <v>0.5</v>
      </c>
      <c r="G895" s="19">
        <v>0</v>
      </c>
    </row>
    <row r="896" spans="1:7" x14ac:dyDescent="0.2">
      <c r="A896" s="19">
        <v>6950</v>
      </c>
      <c r="B896" s="19">
        <v>7.6600000000000001E-2</v>
      </c>
      <c r="C896" s="19" t="s">
        <v>39</v>
      </c>
      <c r="D896" s="19">
        <v>14400</v>
      </c>
      <c r="E896" s="19">
        <v>36</v>
      </c>
      <c r="F896" s="19">
        <v>2</v>
      </c>
      <c r="G896" s="19">
        <v>1</v>
      </c>
    </row>
    <row r="897" spans="1:7" x14ac:dyDescent="0.2">
      <c r="A897" s="19">
        <v>12000</v>
      </c>
      <c r="B897" s="19">
        <v>5.79E-2</v>
      </c>
      <c r="C897" s="19" t="s">
        <v>41</v>
      </c>
      <c r="D897" s="19">
        <v>140000</v>
      </c>
      <c r="E897" s="19">
        <v>36</v>
      </c>
      <c r="F897" s="19">
        <v>10</v>
      </c>
      <c r="G897" s="19">
        <v>0</v>
      </c>
    </row>
    <row r="898" spans="1:7" x14ac:dyDescent="0.2">
      <c r="A898" s="19">
        <v>2100</v>
      </c>
      <c r="B898" s="19">
        <v>0.13059999999999999</v>
      </c>
      <c r="C898" s="19" t="s">
        <v>41</v>
      </c>
      <c r="D898" s="19">
        <v>72000</v>
      </c>
      <c r="E898" s="19">
        <v>36</v>
      </c>
      <c r="F898" s="19">
        <v>4</v>
      </c>
      <c r="G898" s="19">
        <v>0</v>
      </c>
    </row>
    <row r="899" spans="1:7" x14ac:dyDescent="0.2">
      <c r="A899" s="19">
        <v>8000</v>
      </c>
      <c r="B899" s="19">
        <v>6.9199999999999998E-2</v>
      </c>
      <c r="C899" s="19" t="s">
        <v>39</v>
      </c>
      <c r="D899" s="19">
        <v>91000</v>
      </c>
      <c r="E899" s="19">
        <v>36</v>
      </c>
      <c r="F899" s="19">
        <v>10</v>
      </c>
      <c r="G899" s="19">
        <v>0</v>
      </c>
    </row>
    <row r="900" spans="1:7" x14ac:dyDescent="0.2">
      <c r="A900" s="19">
        <v>2200</v>
      </c>
      <c r="B900" s="19">
        <v>0.1343</v>
      </c>
      <c r="C900" s="19" t="s">
        <v>41</v>
      </c>
      <c r="D900" s="19">
        <v>85000</v>
      </c>
      <c r="E900" s="19">
        <v>36</v>
      </c>
      <c r="F900" s="19">
        <v>10</v>
      </c>
      <c r="G900" s="19">
        <v>0</v>
      </c>
    </row>
    <row r="901" spans="1:7" x14ac:dyDescent="0.2">
      <c r="A901" s="19">
        <v>20000</v>
      </c>
      <c r="B901" s="19">
        <v>0.17510000000000001</v>
      </c>
      <c r="C901" s="19" t="s">
        <v>41</v>
      </c>
      <c r="D901" s="19">
        <v>64480</v>
      </c>
      <c r="E901" s="19">
        <v>60</v>
      </c>
      <c r="F901" s="19">
        <v>3</v>
      </c>
      <c r="G901" s="19">
        <v>1</v>
      </c>
    </row>
    <row r="902" spans="1:7" x14ac:dyDescent="0.2">
      <c r="A902" s="19">
        <v>4975</v>
      </c>
      <c r="B902" s="19">
        <v>5.79E-2</v>
      </c>
      <c r="C902" s="19" t="s">
        <v>41</v>
      </c>
      <c r="D902" s="19">
        <v>48000</v>
      </c>
      <c r="E902" s="19">
        <v>36</v>
      </c>
      <c r="F902" s="19">
        <v>10</v>
      </c>
      <c r="G902" s="19">
        <v>0</v>
      </c>
    </row>
    <row r="903" spans="1:7" x14ac:dyDescent="0.2">
      <c r="A903" s="19">
        <v>6000</v>
      </c>
      <c r="B903" s="19">
        <v>9.6299999999999997E-2</v>
      </c>
      <c r="C903" s="19" t="s">
        <v>40</v>
      </c>
      <c r="D903" s="19">
        <v>85460</v>
      </c>
      <c r="E903" s="19">
        <v>60</v>
      </c>
      <c r="F903" s="19">
        <v>10</v>
      </c>
      <c r="G903" s="19">
        <v>0</v>
      </c>
    </row>
    <row r="904" spans="1:7" x14ac:dyDescent="0.2">
      <c r="A904" s="19">
        <v>18150</v>
      </c>
      <c r="B904" s="19">
        <v>0.1268</v>
      </c>
      <c r="C904" s="19" t="s">
        <v>41</v>
      </c>
      <c r="D904" s="19">
        <v>88000</v>
      </c>
      <c r="E904" s="19">
        <v>36</v>
      </c>
      <c r="F904" s="19">
        <v>9</v>
      </c>
      <c r="G904" s="19">
        <v>0</v>
      </c>
    </row>
    <row r="905" spans="1:7" x14ac:dyDescent="0.2">
      <c r="A905" s="19">
        <v>3500</v>
      </c>
      <c r="B905" s="19">
        <v>0.1037</v>
      </c>
      <c r="C905" s="19" t="s">
        <v>39</v>
      </c>
      <c r="D905" s="19">
        <v>56000</v>
      </c>
      <c r="E905" s="19">
        <v>36</v>
      </c>
      <c r="F905" s="19">
        <v>7</v>
      </c>
      <c r="G905" s="19">
        <v>0</v>
      </c>
    </row>
    <row r="906" spans="1:7" x14ac:dyDescent="0.2">
      <c r="A906" s="19">
        <v>20000</v>
      </c>
      <c r="B906" s="19">
        <v>0.1037</v>
      </c>
      <c r="C906" s="19" t="s">
        <v>41</v>
      </c>
      <c r="D906" s="19">
        <v>120000</v>
      </c>
      <c r="E906" s="19">
        <v>36</v>
      </c>
      <c r="F906" s="19">
        <v>10</v>
      </c>
      <c r="G906" s="19">
        <v>0</v>
      </c>
    </row>
    <row r="907" spans="1:7" x14ac:dyDescent="0.2">
      <c r="A907" s="19">
        <v>10750</v>
      </c>
      <c r="B907" s="19">
        <v>0.1111</v>
      </c>
      <c r="C907" s="19" t="s">
        <v>40</v>
      </c>
      <c r="D907" s="19">
        <v>49200</v>
      </c>
      <c r="E907" s="19">
        <v>36</v>
      </c>
      <c r="F907" s="19">
        <v>10</v>
      </c>
      <c r="G907" s="19">
        <v>1</v>
      </c>
    </row>
    <row r="908" spans="1:7" x14ac:dyDescent="0.2">
      <c r="A908" s="19">
        <v>9600</v>
      </c>
      <c r="B908" s="19">
        <v>0.1111</v>
      </c>
      <c r="C908" s="19" t="s">
        <v>41</v>
      </c>
      <c r="D908" s="19">
        <v>80600</v>
      </c>
      <c r="E908" s="19">
        <v>36</v>
      </c>
      <c r="F908" s="19">
        <v>10</v>
      </c>
      <c r="G908" s="19">
        <v>0</v>
      </c>
    </row>
    <row r="909" spans="1:7" x14ac:dyDescent="0.2">
      <c r="A909" s="19">
        <v>13300</v>
      </c>
      <c r="B909" s="19">
        <v>7.6600000000000001E-2</v>
      </c>
      <c r="C909" s="19" t="s">
        <v>39</v>
      </c>
      <c r="D909" s="19">
        <v>33000</v>
      </c>
      <c r="E909" s="19">
        <v>36</v>
      </c>
      <c r="F909" s="19">
        <v>2</v>
      </c>
      <c r="G909" s="19">
        <v>0</v>
      </c>
    </row>
    <row r="910" spans="1:7" x14ac:dyDescent="0.2">
      <c r="A910" s="19">
        <v>22500</v>
      </c>
      <c r="B910" s="19">
        <v>0.18990000000000001</v>
      </c>
      <c r="C910" s="19" t="s">
        <v>39</v>
      </c>
      <c r="D910" s="19">
        <v>75846.16</v>
      </c>
      <c r="E910" s="19">
        <v>36</v>
      </c>
      <c r="F910" s="19">
        <v>2</v>
      </c>
      <c r="G910" s="19">
        <v>0</v>
      </c>
    </row>
    <row r="911" spans="1:7" x14ac:dyDescent="0.2">
      <c r="A911" s="19">
        <v>10000</v>
      </c>
      <c r="B911" s="19">
        <v>5.79E-2</v>
      </c>
      <c r="C911" s="19" t="s">
        <v>41</v>
      </c>
      <c r="D911" s="19">
        <v>55000</v>
      </c>
      <c r="E911" s="19">
        <v>36</v>
      </c>
      <c r="F911" s="19">
        <v>10</v>
      </c>
      <c r="G911" s="19">
        <v>0</v>
      </c>
    </row>
    <row r="912" spans="1:7" x14ac:dyDescent="0.2">
      <c r="A912" s="19">
        <v>25000</v>
      </c>
      <c r="B912" s="19">
        <v>0.1565</v>
      </c>
      <c r="C912" s="19" t="s">
        <v>41</v>
      </c>
      <c r="D912" s="19">
        <v>290000</v>
      </c>
      <c r="E912" s="19">
        <v>36</v>
      </c>
      <c r="F912" s="19">
        <v>6</v>
      </c>
      <c r="G912" s="19">
        <v>0</v>
      </c>
    </row>
    <row r="913" spans="1:7" x14ac:dyDescent="0.2">
      <c r="A913" s="19">
        <v>12000</v>
      </c>
      <c r="B913" s="19">
        <v>0.1037</v>
      </c>
      <c r="C913" s="19" t="s">
        <v>41</v>
      </c>
      <c r="D913" s="19">
        <v>73000</v>
      </c>
      <c r="E913" s="19">
        <v>60</v>
      </c>
      <c r="F913" s="19">
        <v>3</v>
      </c>
      <c r="G913" s="19">
        <v>1</v>
      </c>
    </row>
    <row r="914" spans="1:7" x14ac:dyDescent="0.2">
      <c r="A914" s="19">
        <v>18000</v>
      </c>
      <c r="B914" s="19">
        <v>0.1</v>
      </c>
      <c r="C914" s="19" t="s">
        <v>41</v>
      </c>
      <c r="D914" s="19">
        <v>68000</v>
      </c>
      <c r="E914" s="19">
        <v>36</v>
      </c>
      <c r="F914" s="19">
        <v>2</v>
      </c>
      <c r="G914" s="19">
        <v>0</v>
      </c>
    </row>
    <row r="915" spans="1:7" x14ac:dyDescent="0.2">
      <c r="A915" s="19">
        <v>4200</v>
      </c>
      <c r="B915" s="19">
        <v>9.6299999999999997E-2</v>
      </c>
      <c r="C915" s="19" t="s">
        <v>41</v>
      </c>
      <c r="D915" s="19">
        <v>65000</v>
      </c>
      <c r="E915" s="19">
        <v>60</v>
      </c>
      <c r="F915" s="19">
        <v>6</v>
      </c>
      <c r="G915" s="19">
        <v>0</v>
      </c>
    </row>
    <row r="916" spans="1:7" x14ac:dyDescent="0.2">
      <c r="A916" s="19">
        <v>9000</v>
      </c>
      <c r="B916" s="19">
        <v>0.1037</v>
      </c>
      <c r="C916" s="19" t="s">
        <v>40</v>
      </c>
      <c r="D916" s="19">
        <v>43000</v>
      </c>
      <c r="E916" s="19">
        <v>60</v>
      </c>
      <c r="F916" s="19">
        <v>6</v>
      </c>
      <c r="G916" s="19">
        <v>0</v>
      </c>
    </row>
    <row r="917" spans="1:7" x14ac:dyDescent="0.2">
      <c r="A917" s="19">
        <v>12000</v>
      </c>
      <c r="B917" s="19">
        <v>0.1037</v>
      </c>
      <c r="C917" s="19" t="s">
        <v>39</v>
      </c>
      <c r="D917" s="19">
        <v>40000</v>
      </c>
      <c r="E917" s="19">
        <v>36</v>
      </c>
      <c r="F917" s="19">
        <v>8</v>
      </c>
      <c r="G917" s="19">
        <v>0</v>
      </c>
    </row>
    <row r="918" spans="1:7" x14ac:dyDescent="0.2">
      <c r="A918" s="19">
        <v>7200</v>
      </c>
      <c r="B918" s="19">
        <v>7.2900000000000006E-2</v>
      </c>
      <c r="C918" s="19" t="s">
        <v>41</v>
      </c>
      <c r="D918" s="19">
        <v>64000</v>
      </c>
      <c r="E918" s="19">
        <v>36</v>
      </c>
      <c r="F918" s="19">
        <v>3</v>
      </c>
      <c r="G918" s="19">
        <v>0</v>
      </c>
    </row>
    <row r="919" spans="1:7" x14ac:dyDescent="0.2">
      <c r="A919" s="19">
        <v>8000</v>
      </c>
      <c r="B919" s="19">
        <v>0.1037</v>
      </c>
      <c r="C919" s="19" t="s">
        <v>39</v>
      </c>
      <c r="D919" s="19">
        <v>51996</v>
      </c>
      <c r="E919" s="19">
        <v>36</v>
      </c>
      <c r="F919" s="19">
        <v>6</v>
      </c>
      <c r="G919" s="19">
        <v>0</v>
      </c>
    </row>
    <row r="920" spans="1:7" x14ac:dyDescent="0.2">
      <c r="A920" s="19">
        <v>7000</v>
      </c>
      <c r="B920" s="19">
        <v>7.2900000000000006E-2</v>
      </c>
      <c r="C920" s="19" t="s">
        <v>39</v>
      </c>
      <c r="D920" s="19">
        <v>56000</v>
      </c>
      <c r="E920" s="19">
        <v>36</v>
      </c>
      <c r="F920" s="19">
        <v>4</v>
      </c>
      <c r="G920" s="19">
        <v>0</v>
      </c>
    </row>
    <row r="921" spans="1:7" x14ac:dyDescent="0.2">
      <c r="A921" s="19">
        <v>6000</v>
      </c>
      <c r="B921" s="19">
        <v>5.4199999999999998E-2</v>
      </c>
      <c r="C921" s="19" t="s">
        <v>40</v>
      </c>
      <c r="D921" s="19">
        <v>84000</v>
      </c>
      <c r="E921" s="19">
        <v>36</v>
      </c>
      <c r="F921" s="19">
        <v>10</v>
      </c>
      <c r="G921" s="19">
        <v>0</v>
      </c>
    </row>
    <row r="922" spans="1:7" x14ac:dyDescent="0.2">
      <c r="A922" s="19">
        <v>3800</v>
      </c>
      <c r="B922" s="19">
        <v>7.2900000000000006E-2</v>
      </c>
      <c r="C922" s="19" t="s">
        <v>39</v>
      </c>
      <c r="D922" s="19">
        <v>13200</v>
      </c>
      <c r="E922" s="19">
        <v>36</v>
      </c>
      <c r="F922" s="19">
        <v>2</v>
      </c>
      <c r="G922" s="19">
        <v>1</v>
      </c>
    </row>
    <row r="923" spans="1:7" x14ac:dyDescent="0.2">
      <c r="A923" s="19">
        <v>17000</v>
      </c>
      <c r="B923" s="19">
        <v>7.6600000000000001E-2</v>
      </c>
      <c r="C923" s="19" t="s">
        <v>39</v>
      </c>
      <c r="D923" s="19">
        <v>42000</v>
      </c>
      <c r="E923" s="19">
        <v>36</v>
      </c>
      <c r="F923" s="19">
        <v>5</v>
      </c>
      <c r="G923" s="19">
        <v>0</v>
      </c>
    </row>
    <row r="924" spans="1:7" x14ac:dyDescent="0.2">
      <c r="A924" s="19">
        <v>6000</v>
      </c>
      <c r="B924" s="19">
        <v>0.1074</v>
      </c>
      <c r="C924" s="19" t="s">
        <v>40</v>
      </c>
      <c r="D924" s="19">
        <v>28800</v>
      </c>
      <c r="E924" s="19">
        <v>36</v>
      </c>
      <c r="F924" s="19">
        <v>10</v>
      </c>
      <c r="G924" s="19">
        <v>0</v>
      </c>
    </row>
    <row r="925" spans="1:7" x14ac:dyDescent="0.2">
      <c r="A925" s="19">
        <v>10000</v>
      </c>
      <c r="B925" s="19">
        <v>7.6600000000000001E-2</v>
      </c>
      <c r="C925" s="19" t="s">
        <v>39</v>
      </c>
      <c r="D925" s="19">
        <v>107500</v>
      </c>
      <c r="E925" s="19">
        <v>36</v>
      </c>
      <c r="F925" s="19">
        <v>10</v>
      </c>
      <c r="G925" s="19">
        <v>0</v>
      </c>
    </row>
    <row r="926" spans="1:7" x14ac:dyDescent="0.2">
      <c r="A926" s="19">
        <v>24250</v>
      </c>
      <c r="B926" s="19">
        <v>0.12609999999999999</v>
      </c>
      <c r="C926" s="19" t="s">
        <v>41</v>
      </c>
      <c r="D926" s="19">
        <v>54000</v>
      </c>
      <c r="E926" s="19">
        <v>60</v>
      </c>
      <c r="F926" s="19">
        <v>0.5</v>
      </c>
      <c r="G926" s="19">
        <v>1</v>
      </c>
    </row>
    <row r="927" spans="1:7" x14ac:dyDescent="0.2">
      <c r="A927" s="19">
        <v>14000</v>
      </c>
      <c r="B927" s="19">
        <v>0.1</v>
      </c>
      <c r="C927" s="19" t="s">
        <v>39</v>
      </c>
      <c r="D927" s="19">
        <v>120000</v>
      </c>
      <c r="E927" s="19">
        <v>36</v>
      </c>
      <c r="F927" s="19">
        <v>2</v>
      </c>
      <c r="G927" s="19">
        <v>0</v>
      </c>
    </row>
    <row r="928" spans="1:7" x14ac:dyDescent="0.2">
      <c r="A928" s="19">
        <v>11400</v>
      </c>
      <c r="B928" s="19">
        <v>0.1268</v>
      </c>
      <c r="C928" s="19" t="s">
        <v>39</v>
      </c>
      <c r="D928" s="19">
        <v>70000</v>
      </c>
      <c r="E928" s="19">
        <v>60</v>
      </c>
      <c r="F928" s="19">
        <v>2</v>
      </c>
      <c r="G928" s="19">
        <v>0</v>
      </c>
    </row>
    <row r="929" spans="1:7" x14ac:dyDescent="0.2">
      <c r="A929" s="19">
        <v>16000</v>
      </c>
      <c r="B929" s="19">
        <v>0.1454</v>
      </c>
      <c r="C929" s="19" t="s">
        <v>41</v>
      </c>
      <c r="D929" s="19">
        <v>55530</v>
      </c>
      <c r="E929" s="19">
        <v>36</v>
      </c>
      <c r="F929" s="19">
        <v>10</v>
      </c>
      <c r="G929" s="19">
        <v>1</v>
      </c>
    </row>
    <row r="930" spans="1:7" x14ac:dyDescent="0.2">
      <c r="A930" s="19">
        <v>3000</v>
      </c>
      <c r="B930" s="19">
        <v>0.1037</v>
      </c>
      <c r="C930" s="19" t="s">
        <v>39</v>
      </c>
      <c r="D930" s="19">
        <v>51996</v>
      </c>
      <c r="E930" s="19">
        <v>36</v>
      </c>
      <c r="F930" s="19">
        <v>1</v>
      </c>
      <c r="G930" s="19">
        <v>0</v>
      </c>
    </row>
    <row r="931" spans="1:7" x14ac:dyDescent="0.2">
      <c r="A931" s="19">
        <v>2000</v>
      </c>
      <c r="B931" s="19">
        <v>0.1074</v>
      </c>
      <c r="C931" s="19" t="s">
        <v>40</v>
      </c>
      <c r="D931" s="19">
        <v>86004</v>
      </c>
      <c r="E931" s="19">
        <v>36</v>
      </c>
      <c r="F931" s="19">
        <v>8</v>
      </c>
      <c r="G931" s="19">
        <v>0</v>
      </c>
    </row>
    <row r="932" spans="1:7" x14ac:dyDescent="0.2">
      <c r="A932" s="19">
        <v>5000</v>
      </c>
      <c r="B932" s="19">
        <v>0.1343</v>
      </c>
      <c r="C932" s="19" t="s">
        <v>39</v>
      </c>
      <c r="D932" s="19">
        <v>40000</v>
      </c>
      <c r="E932" s="19">
        <v>60</v>
      </c>
      <c r="F932" s="19">
        <v>4</v>
      </c>
      <c r="G932" s="19">
        <v>1</v>
      </c>
    </row>
    <row r="933" spans="1:7" x14ac:dyDescent="0.2">
      <c r="A933" s="19">
        <v>8000</v>
      </c>
      <c r="B933" s="19">
        <v>5.79E-2</v>
      </c>
      <c r="C933" s="19" t="s">
        <v>40</v>
      </c>
      <c r="D933" s="19">
        <v>48000</v>
      </c>
      <c r="E933" s="19">
        <v>36</v>
      </c>
      <c r="F933" s="19">
        <v>4</v>
      </c>
      <c r="G933" s="19">
        <v>0</v>
      </c>
    </row>
    <row r="934" spans="1:7" x14ac:dyDescent="0.2">
      <c r="A934" s="19">
        <v>13600</v>
      </c>
      <c r="B934" s="19">
        <v>0.1111</v>
      </c>
      <c r="C934" s="19" t="s">
        <v>39</v>
      </c>
      <c r="D934" s="19">
        <v>95000</v>
      </c>
      <c r="E934" s="19">
        <v>36</v>
      </c>
      <c r="F934" s="19">
        <v>2</v>
      </c>
      <c r="G934" s="19">
        <v>0</v>
      </c>
    </row>
    <row r="935" spans="1:7" x14ac:dyDescent="0.2">
      <c r="A935" s="19">
        <v>4800</v>
      </c>
      <c r="B935" s="19">
        <v>0.1565</v>
      </c>
      <c r="C935" s="19" t="s">
        <v>39</v>
      </c>
      <c r="D935" s="19">
        <v>78000</v>
      </c>
      <c r="E935" s="19">
        <v>60</v>
      </c>
      <c r="F935" s="19">
        <v>3</v>
      </c>
      <c r="G935" s="19">
        <v>0</v>
      </c>
    </row>
    <row r="936" spans="1:7" x14ac:dyDescent="0.2">
      <c r="A936" s="19">
        <v>12000</v>
      </c>
      <c r="B936" s="19">
        <v>6.9199999999999998E-2</v>
      </c>
      <c r="C936" s="19" t="s">
        <v>41</v>
      </c>
      <c r="D936" s="19">
        <v>49700</v>
      </c>
      <c r="E936" s="19">
        <v>36</v>
      </c>
      <c r="F936" s="19">
        <v>0.5</v>
      </c>
      <c r="G936" s="19">
        <v>0</v>
      </c>
    </row>
    <row r="937" spans="1:7" x14ac:dyDescent="0.2">
      <c r="A937" s="19">
        <v>9600</v>
      </c>
      <c r="B937" s="19">
        <v>0.1268</v>
      </c>
      <c r="C937" s="19" t="s">
        <v>41</v>
      </c>
      <c r="D937" s="19">
        <v>58516</v>
      </c>
      <c r="E937" s="19">
        <v>60</v>
      </c>
      <c r="F937" s="19">
        <v>10</v>
      </c>
      <c r="G937" s="19">
        <v>0</v>
      </c>
    </row>
    <row r="938" spans="1:7" x14ac:dyDescent="0.2">
      <c r="A938" s="19">
        <v>6000</v>
      </c>
      <c r="B938" s="19">
        <v>5.4199999999999998E-2</v>
      </c>
      <c r="C938" s="19" t="s">
        <v>39</v>
      </c>
      <c r="D938" s="19">
        <v>46200</v>
      </c>
      <c r="E938" s="19">
        <v>36</v>
      </c>
      <c r="F938" s="19">
        <v>10</v>
      </c>
      <c r="G938" s="19">
        <v>0</v>
      </c>
    </row>
    <row r="939" spans="1:7" x14ac:dyDescent="0.2">
      <c r="A939" s="19">
        <v>6200</v>
      </c>
      <c r="B939" s="19">
        <v>0.14910000000000001</v>
      </c>
      <c r="C939" s="19" t="s">
        <v>39</v>
      </c>
      <c r="D939" s="19">
        <v>30000</v>
      </c>
      <c r="E939" s="19">
        <v>36</v>
      </c>
      <c r="F939" s="19">
        <v>3</v>
      </c>
      <c r="G939" s="19">
        <v>0</v>
      </c>
    </row>
    <row r="940" spans="1:7" x14ac:dyDescent="0.2">
      <c r="A940" s="19">
        <v>14500</v>
      </c>
      <c r="B940" s="19">
        <v>0.1</v>
      </c>
      <c r="C940" s="19" t="s">
        <v>41</v>
      </c>
      <c r="D940" s="19">
        <v>77400</v>
      </c>
      <c r="E940" s="19">
        <v>60</v>
      </c>
      <c r="F940" s="19">
        <v>10</v>
      </c>
      <c r="G940" s="19">
        <v>0</v>
      </c>
    </row>
    <row r="941" spans="1:7" x14ac:dyDescent="0.2">
      <c r="A941" s="19">
        <v>3000</v>
      </c>
      <c r="B941" s="19">
        <v>7.2900000000000006E-2</v>
      </c>
      <c r="C941" s="19" t="s">
        <v>41</v>
      </c>
      <c r="D941" s="19">
        <v>150000</v>
      </c>
      <c r="E941" s="19">
        <v>36</v>
      </c>
      <c r="F941" s="19">
        <v>8</v>
      </c>
      <c r="G941" s="19">
        <v>0</v>
      </c>
    </row>
    <row r="942" spans="1:7" x14ac:dyDescent="0.2">
      <c r="A942" s="19">
        <v>9000</v>
      </c>
      <c r="B942" s="19">
        <v>5.79E-2</v>
      </c>
      <c r="C942" s="19" t="s">
        <v>39</v>
      </c>
      <c r="D942" s="19">
        <v>84000</v>
      </c>
      <c r="E942" s="19">
        <v>36</v>
      </c>
      <c r="F942" s="19">
        <v>3</v>
      </c>
      <c r="G942" s="19">
        <v>0</v>
      </c>
    </row>
    <row r="943" spans="1:7" x14ac:dyDescent="0.2">
      <c r="A943" s="19">
        <v>12000</v>
      </c>
      <c r="B943" s="19">
        <v>0.1343</v>
      </c>
      <c r="C943" s="19" t="s">
        <v>41</v>
      </c>
      <c r="D943" s="19">
        <v>55000</v>
      </c>
      <c r="E943" s="19">
        <v>60</v>
      </c>
      <c r="F943" s="19">
        <v>10</v>
      </c>
      <c r="G943" s="19">
        <v>0</v>
      </c>
    </row>
    <row r="944" spans="1:7" x14ac:dyDescent="0.2">
      <c r="A944" s="19">
        <v>12000</v>
      </c>
      <c r="B944" s="19">
        <v>7.2900000000000006E-2</v>
      </c>
      <c r="C944" s="19" t="s">
        <v>41</v>
      </c>
      <c r="D944" s="19">
        <v>60000</v>
      </c>
      <c r="E944" s="19">
        <v>36</v>
      </c>
      <c r="F944" s="19">
        <v>4</v>
      </c>
      <c r="G944" s="19">
        <v>0</v>
      </c>
    </row>
    <row r="945" spans="1:7" x14ac:dyDescent="0.2">
      <c r="A945" s="19">
        <v>4800</v>
      </c>
      <c r="B945" s="19">
        <v>5.79E-2</v>
      </c>
      <c r="C945" s="19" t="s">
        <v>41</v>
      </c>
      <c r="D945" s="19">
        <v>22800</v>
      </c>
      <c r="E945" s="19">
        <v>36</v>
      </c>
      <c r="F945" s="19">
        <v>3</v>
      </c>
      <c r="G945" s="19">
        <v>0</v>
      </c>
    </row>
    <row r="946" spans="1:7" x14ac:dyDescent="0.2">
      <c r="A946" s="19">
        <v>8000</v>
      </c>
      <c r="B946" s="19">
        <v>0.16769999999999999</v>
      </c>
      <c r="C946" s="19" t="s">
        <v>41</v>
      </c>
      <c r="D946" s="19">
        <v>99996</v>
      </c>
      <c r="E946" s="19">
        <v>60</v>
      </c>
      <c r="F946" s="19">
        <v>10</v>
      </c>
      <c r="G946" s="19">
        <v>0</v>
      </c>
    </row>
    <row r="947" spans="1:7" x14ac:dyDescent="0.2">
      <c r="A947" s="19">
        <v>6450</v>
      </c>
      <c r="B947" s="19">
        <v>0.1037</v>
      </c>
      <c r="C947" s="19" t="s">
        <v>41</v>
      </c>
      <c r="D947" s="19">
        <v>126000</v>
      </c>
      <c r="E947" s="19">
        <v>36</v>
      </c>
      <c r="F947" s="19">
        <v>2</v>
      </c>
      <c r="G947" s="19">
        <v>0</v>
      </c>
    </row>
    <row r="948" spans="1:7" x14ac:dyDescent="0.2">
      <c r="A948" s="19">
        <v>5000</v>
      </c>
      <c r="B948" s="19">
        <v>7.6600000000000001E-2</v>
      </c>
      <c r="C948" s="19" t="s">
        <v>39</v>
      </c>
      <c r="D948" s="19">
        <v>29730</v>
      </c>
      <c r="E948" s="19">
        <v>36</v>
      </c>
      <c r="F948" s="19">
        <v>2</v>
      </c>
      <c r="G948" s="19">
        <v>0</v>
      </c>
    </row>
    <row r="949" spans="1:7" x14ac:dyDescent="0.2">
      <c r="A949" s="19">
        <v>10000</v>
      </c>
      <c r="B949" s="19">
        <v>5.79E-2</v>
      </c>
      <c r="C949" s="19" t="s">
        <v>39</v>
      </c>
      <c r="D949" s="19">
        <v>60000</v>
      </c>
      <c r="E949" s="19">
        <v>36</v>
      </c>
      <c r="F949" s="19">
        <v>5</v>
      </c>
      <c r="G949" s="19">
        <v>0</v>
      </c>
    </row>
    <row r="950" spans="1:7" x14ac:dyDescent="0.2">
      <c r="A950" s="19">
        <v>22750</v>
      </c>
      <c r="B950" s="19">
        <v>0.1714</v>
      </c>
      <c r="C950" s="19" t="s">
        <v>39</v>
      </c>
      <c r="D950" s="19">
        <v>51000</v>
      </c>
      <c r="E950" s="19">
        <v>60</v>
      </c>
      <c r="F950" s="19">
        <v>10</v>
      </c>
      <c r="G950" s="19">
        <v>0</v>
      </c>
    </row>
    <row r="951" spans="1:7" x14ac:dyDescent="0.2">
      <c r="A951" s="19">
        <v>25000</v>
      </c>
      <c r="B951" s="19">
        <v>0.1343</v>
      </c>
      <c r="C951" s="19" t="s">
        <v>41</v>
      </c>
      <c r="D951" s="19">
        <v>79000</v>
      </c>
      <c r="E951" s="19">
        <v>36</v>
      </c>
      <c r="F951" s="19">
        <v>10</v>
      </c>
      <c r="G951" s="19">
        <v>1</v>
      </c>
    </row>
    <row r="952" spans="1:7" x14ac:dyDescent="0.2">
      <c r="A952" s="19">
        <v>12000</v>
      </c>
      <c r="B952" s="19">
        <v>0.1111</v>
      </c>
      <c r="C952" s="19" t="s">
        <v>39</v>
      </c>
      <c r="D952" s="19">
        <v>39000</v>
      </c>
      <c r="E952" s="19">
        <v>36</v>
      </c>
      <c r="F952" s="19">
        <v>1</v>
      </c>
      <c r="G952" s="19">
        <v>0</v>
      </c>
    </row>
    <row r="953" spans="1:7" x14ac:dyDescent="0.2">
      <c r="A953" s="19">
        <v>13000</v>
      </c>
      <c r="B953" s="19">
        <v>6.9199999999999998E-2</v>
      </c>
      <c r="C953" s="19" t="s">
        <v>39</v>
      </c>
      <c r="D953" s="19">
        <v>37000</v>
      </c>
      <c r="E953" s="19">
        <v>36</v>
      </c>
      <c r="F953" s="19">
        <v>3</v>
      </c>
      <c r="G953" s="19">
        <v>0</v>
      </c>
    </row>
    <row r="954" spans="1:7" x14ac:dyDescent="0.2">
      <c r="A954" s="19">
        <v>3000</v>
      </c>
      <c r="B954" s="19">
        <v>7.2900000000000006E-2</v>
      </c>
      <c r="C954" s="19" t="s">
        <v>39</v>
      </c>
      <c r="D954" s="19">
        <v>70000</v>
      </c>
      <c r="E954" s="19">
        <v>36</v>
      </c>
      <c r="F954" s="19">
        <v>2</v>
      </c>
      <c r="G954" s="19">
        <v>0</v>
      </c>
    </row>
    <row r="955" spans="1:7" x14ac:dyDescent="0.2">
      <c r="A955" s="19">
        <v>12250</v>
      </c>
      <c r="B955" s="19">
        <v>7.2900000000000006E-2</v>
      </c>
      <c r="C955" s="19" t="s">
        <v>39</v>
      </c>
      <c r="D955" s="19">
        <v>32000</v>
      </c>
      <c r="E955" s="19">
        <v>36</v>
      </c>
      <c r="F955" s="19">
        <v>4</v>
      </c>
      <c r="G955" s="19">
        <v>0</v>
      </c>
    </row>
    <row r="956" spans="1:7" x14ac:dyDescent="0.2">
      <c r="A956" s="19">
        <v>25000</v>
      </c>
      <c r="B956" s="19">
        <v>0.16400000000000001</v>
      </c>
      <c r="C956" s="19" t="s">
        <v>39</v>
      </c>
      <c r="D956" s="19">
        <v>119400</v>
      </c>
      <c r="E956" s="19">
        <v>60</v>
      </c>
      <c r="F956" s="19">
        <v>6</v>
      </c>
      <c r="G956" s="19">
        <v>1</v>
      </c>
    </row>
    <row r="957" spans="1:7" x14ac:dyDescent="0.2">
      <c r="A957" s="19">
        <v>5550</v>
      </c>
      <c r="B957" s="19">
        <v>0.1037</v>
      </c>
      <c r="C957" s="19" t="s">
        <v>40</v>
      </c>
      <c r="D957" s="19">
        <v>14400</v>
      </c>
      <c r="E957" s="19">
        <v>36</v>
      </c>
      <c r="F957" s="19">
        <v>2</v>
      </c>
      <c r="G957" s="19">
        <v>0</v>
      </c>
    </row>
    <row r="958" spans="1:7" x14ac:dyDescent="0.2">
      <c r="A958" s="19">
        <v>25000</v>
      </c>
      <c r="B958" s="19">
        <v>0.2011</v>
      </c>
      <c r="C958" s="19" t="s">
        <v>41</v>
      </c>
      <c r="D958" s="19">
        <v>151000</v>
      </c>
      <c r="E958" s="19">
        <v>60</v>
      </c>
      <c r="F958" s="19">
        <v>10</v>
      </c>
      <c r="G958" s="19">
        <v>0</v>
      </c>
    </row>
    <row r="959" spans="1:7" x14ac:dyDescent="0.2">
      <c r="A959" s="19">
        <v>1200</v>
      </c>
      <c r="B959" s="19">
        <v>0.1074</v>
      </c>
      <c r="C959" s="19" t="s">
        <v>41</v>
      </c>
      <c r="D959" s="19">
        <v>64000</v>
      </c>
      <c r="E959" s="19">
        <v>36</v>
      </c>
      <c r="F959" s="19">
        <v>10</v>
      </c>
      <c r="G959" s="19">
        <v>0</v>
      </c>
    </row>
    <row r="960" spans="1:7" x14ac:dyDescent="0.2">
      <c r="A960" s="19">
        <v>6000</v>
      </c>
      <c r="B960" s="19">
        <v>0.1111</v>
      </c>
      <c r="C960" s="19" t="s">
        <v>41</v>
      </c>
      <c r="D960" s="19">
        <v>70000</v>
      </c>
      <c r="E960" s="19">
        <v>60</v>
      </c>
      <c r="F960" s="19">
        <v>10</v>
      </c>
      <c r="G960" s="19">
        <v>0</v>
      </c>
    </row>
    <row r="961" spans="1:7" x14ac:dyDescent="0.2">
      <c r="A961" s="19">
        <v>24000</v>
      </c>
      <c r="B961" s="19">
        <v>6.54E-2</v>
      </c>
      <c r="C961" s="19" t="s">
        <v>41</v>
      </c>
      <c r="D961" s="19">
        <v>115000</v>
      </c>
      <c r="E961" s="19">
        <v>36</v>
      </c>
      <c r="F961" s="19">
        <v>3</v>
      </c>
      <c r="G961" s="19">
        <v>0</v>
      </c>
    </row>
    <row r="962" spans="1:7" x14ac:dyDescent="0.2">
      <c r="A962" s="19">
        <v>20000</v>
      </c>
      <c r="B962" s="19">
        <v>6.54E-2</v>
      </c>
      <c r="C962" s="19" t="s">
        <v>41</v>
      </c>
      <c r="D962" s="19">
        <v>63844</v>
      </c>
      <c r="E962" s="19">
        <v>36</v>
      </c>
      <c r="F962" s="19">
        <v>10</v>
      </c>
      <c r="G962" s="19">
        <v>0</v>
      </c>
    </row>
    <row r="963" spans="1:7" x14ac:dyDescent="0.2">
      <c r="A963" s="19">
        <v>4000</v>
      </c>
      <c r="B963" s="19">
        <v>0.12230000000000001</v>
      </c>
      <c r="C963" s="19" t="s">
        <v>39</v>
      </c>
      <c r="D963" s="19">
        <v>65499</v>
      </c>
      <c r="E963" s="19">
        <v>36</v>
      </c>
      <c r="F963" s="19">
        <v>10</v>
      </c>
      <c r="G963" s="19">
        <v>0</v>
      </c>
    </row>
    <row r="964" spans="1:7" x14ac:dyDescent="0.2">
      <c r="A964" s="19">
        <v>4900</v>
      </c>
      <c r="B964" s="19">
        <v>9.9900000000000003E-2</v>
      </c>
      <c r="C964" s="19" t="s">
        <v>39</v>
      </c>
      <c r="D964" s="19">
        <v>51630</v>
      </c>
      <c r="E964" s="19">
        <v>36</v>
      </c>
      <c r="F964" s="19">
        <v>0.5</v>
      </c>
      <c r="G964" s="19">
        <v>0</v>
      </c>
    </row>
    <row r="965" spans="1:7" x14ac:dyDescent="0.2">
      <c r="A965" s="19">
        <v>3000</v>
      </c>
      <c r="B965" s="19">
        <v>0.17430000000000001</v>
      </c>
      <c r="C965" s="19" t="s">
        <v>39</v>
      </c>
      <c r="D965" s="19">
        <v>21000</v>
      </c>
      <c r="E965" s="19">
        <v>60</v>
      </c>
      <c r="F965" s="19">
        <v>0.5</v>
      </c>
      <c r="G965" s="19">
        <v>0</v>
      </c>
    </row>
    <row r="966" spans="1:7" x14ac:dyDescent="0.2">
      <c r="A966" s="19">
        <v>25000</v>
      </c>
      <c r="B966" s="19">
        <v>0.1036</v>
      </c>
      <c r="C966" s="19" t="s">
        <v>41</v>
      </c>
      <c r="D966" s="19">
        <v>110000</v>
      </c>
      <c r="E966" s="19">
        <v>36</v>
      </c>
      <c r="F966" s="19">
        <v>10</v>
      </c>
      <c r="G966" s="19">
        <v>0</v>
      </c>
    </row>
    <row r="967" spans="1:7" x14ac:dyDescent="0.2">
      <c r="A967" s="19">
        <v>1500</v>
      </c>
      <c r="B967" s="19">
        <v>0.12230000000000001</v>
      </c>
      <c r="C967" s="19" t="s">
        <v>41</v>
      </c>
      <c r="D967" s="19">
        <v>84996</v>
      </c>
      <c r="E967" s="19">
        <v>36</v>
      </c>
      <c r="F967" s="19">
        <v>6</v>
      </c>
      <c r="G967" s="19">
        <v>0</v>
      </c>
    </row>
    <row r="968" spans="1:7" x14ac:dyDescent="0.2">
      <c r="A968" s="19">
        <v>8500</v>
      </c>
      <c r="B968" s="19">
        <v>6.54E-2</v>
      </c>
      <c r="C968" s="19" t="s">
        <v>39</v>
      </c>
      <c r="D968" s="19">
        <v>49232.04</v>
      </c>
      <c r="E968" s="19">
        <v>36</v>
      </c>
      <c r="F968" s="19">
        <v>8</v>
      </c>
      <c r="G968" s="19">
        <v>0</v>
      </c>
    </row>
    <row r="969" spans="1:7" x14ac:dyDescent="0.2">
      <c r="A969" s="19">
        <v>15125</v>
      </c>
      <c r="B969" s="19">
        <v>0.1036</v>
      </c>
      <c r="C969" s="19" t="s">
        <v>39</v>
      </c>
      <c r="D969" s="19">
        <v>82308</v>
      </c>
      <c r="E969" s="19">
        <v>36</v>
      </c>
      <c r="F969" s="19">
        <v>4</v>
      </c>
      <c r="G969" s="19">
        <v>0</v>
      </c>
    </row>
    <row r="970" spans="1:7" x14ac:dyDescent="0.2">
      <c r="A970" s="19">
        <v>4400</v>
      </c>
      <c r="B970" s="19">
        <v>6.9099999999999995E-2</v>
      </c>
      <c r="C970" s="19" t="s">
        <v>39</v>
      </c>
      <c r="D970" s="19">
        <v>20000</v>
      </c>
      <c r="E970" s="19">
        <v>36</v>
      </c>
      <c r="F970" s="19">
        <v>3</v>
      </c>
      <c r="G970" s="19">
        <v>0</v>
      </c>
    </row>
    <row r="971" spans="1:7" x14ac:dyDescent="0.2">
      <c r="A971" s="19">
        <v>8000</v>
      </c>
      <c r="B971" s="19">
        <v>6.1699999999999998E-2</v>
      </c>
      <c r="C971" s="19" t="s">
        <v>41</v>
      </c>
      <c r="D971" s="19">
        <v>63000</v>
      </c>
      <c r="E971" s="19">
        <v>36</v>
      </c>
      <c r="F971" s="19">
        <v>6</v>
      </c>
      <c r="G971" s="19">
        <v>0</v>
      </c>
    </row>
    <row r="972" spans="1:7" x14ac:dyDescent="0.2">
      <c r="A972" s="19">
        <v>16800</v>
      </c>
      <c r="B972" s="19">
        <v>6.1699999999999998E-2</v>
      </c>
      <c r="C972" s="19" t="s">
        <v>41</v>
      </c>
      <c r="D972" s="19">
        <v>43200</v>
      </c>
      <c r="E972" s="19">
        <v>36</v>
      </c>
      <c r="F972" s="19">
        <v>3</v>
      </c>
      <c r="G972" s="19">
        <v>1</v>
      </c>
    </row>
    <row r="973" spans="1:7" x14ac:dyDescent="0.2">
      <c r="A973" s="19">
        <v>3200</v>
      </c>
      <c r="B973" s="19">
        <v>0.1298</v>
      </c>
      <c r="C973" s="19" t="s">
        <v>39</v>
      </c>
      <c r="D973" s="19">
        <v>55000</v>
      </c>
      <c r="E973" s="19">
        <v>36</v>
      </c>
      <c r="F973" s="19">
        <v>2</v>
      </c>
      <c r="G973" s="19">
        <v>0</v>
      </c>
    </row>
    <row r="974" spans="1:7" x14ac:dyDescent="0.2">
      <c r="A974" s="19">
        <v>8000</v>
      </c>
      <c r="B974" s="19">
        <v>0.1409</v>
      </c>
      <c r="C974" s="19" t="s">
        <v>39</v>
      </c>
      <c r="D974" s="19">
        <v>56000</v>
      </c>
      <c r="E974" s="19">
        <v>36</v>
      </c>
      <c r="F974" s="19">
        <v>10</v>
      </c>
      <c r="G974" s="19">
        <v>0</v>
      </c>
    </row>
    <row r="975" spans="1:7" x14ac:dyDescent="0.2">
      <c r="A975" s="19">
        <v>15000</v>
      </c>
      <c r="B975" s="19">
        <v>0.16320000000000001</v>
      </c>
      <c r="C975" s="19" t="s">
        <v>41</v>
      </c>
      <c r="D975" s="19">
        <v>170000</v>
      </c>
      <c r="E975" s="19">
        <v>36</v>
      </c>
      <c r="F975" s="19">
        <v>10</v>
      </c>
      <c r="G975" s="19">
        <v>1</v>
      </c>
    </row>
    <row r="976" spans="1:7" x14ac:dyDescent="0.2">
      <c r="A976" s="19">
        <v>19000</v>
      </c>
      <c r="B976" s="19">
        <v>0.1706</v>
      </c>
      <c r="C976" s="19" t="s">
        <v>39</v>
      </c>
      <c r="D976" s="19">
        <v>46000</v>
      </c>
      <c r="E976" s="19">
        <v>60</v>
      </c>
      <c r="F976" s="19">
        <v>2</v>
      </c>
      <c r="G976" s="19">
        <v>0</v>
      </c>
    </row>
    <row r="977" spans="1:7" x14ac:dyDescent="0.2">
      <c r="A977" s="19">
        <v>5575</v>
      </c>
      <c r="B977" s="19">
        <v>0.152</v>
      </c>
      <c r="C977" s="19" t="s">
        <v>41</v>
      </c>
      <c r="D977" s="19">
        <v>120000</v>
      </c>
      <c r="E977" s="19">
        <v>36</v>
      </c>
      <c r="F977" s="19">
        <v>0.5</v>
      </c>
      <c r="G977" s="19">
        <v>0</v>
      </c>
    </row>
    <row r="978" spans="1:7" x14ac:dyDescent="0.2">
      <c r="A978" s="19">
        <v>6675</v>
      </c>
      <c r="B978" s="19">
        <v>6.54E-2</v>
      </c>
      <c r="C978" s="19" t="s">
        <v>40</v>
      </c>
      <c r="D978" s="19">
        <v>75000</v>
      </c>
      <c r="E978" s="19">
        <v>36</v>
      </c>
      <c r="F978" s="19">
        <v>0.5</v>
      </c>
      <c r="G978" s="19">
        <v>0</v>
      </c>
    </row>
    <row r="979" spans="1:7" x14ac:dyDescent="0.2">
      <c r="A979" s="19">
        <v>1450</v>
      </c>
      <c r="B979" s="19">
        <v>6.1699999999999998E-2</v>
      </c>
      <c r="C979" s="19" t="s">
        <v>41</v>
      </c>
      <c r="D979" s="19">
        <v>45000</v>
      </c>
      <c r="E979" s="19">
        <v>36</v>
      </c>
      <c r="F979" s="19">
        <v>0.5</v>
      </c>
      <c r="G979" s="19">
        <v>0</v>
      </c>
    </row>
    <row r="980" spans="1:7" x14ac:dyDescent="0.2">
      <c r="A980" s="19">
        <v>4725</v>
      </c>
      <c r="B980" s="19">
        <v>6.54E-2</v>
      </c>
      <c r="C980" s="19" t="s">
        <v>39</v>
      </c>
      <c r="D980" s="19">
        <v>27600</v>
      </c>
      <c r="E980" s="19">
        <v>36</v>
      </c>
      <c r="F980" s="19">
        <v>0.5</v>
      </c>
      <c r="G980" s="19">
        <v>0</v>
      </c>
    </row>
    <row r="981" spans="1:7" x14ac:dyDescent="0.2">
      <c r="A981" s="19">
        <v>4600</v>
      </c>
      <c r="B981" s="19">
        <v>9.9900000000000003E-2</v>
      </c>
      <c r="C981" s="19" t="s">
        <v>41</v>
      </c>
      <c r="D981" s="19">
        <v>130000</v>
      </c>
      <c r="E981" s="19">
        <v>60</v>
      </c>
      <c r="F981" s="19">
        <v>0.5</v>
      </c>
      <c r="G981" s="19">
        <v>0</v>
      </c>
    </row>
    <row r="982" spans="1:7" x14ac:dyDescent="0.2">
      <c r="A982" s="19">
        <v>4200</v>
      </c>
      <c r="B982" s="19">
        <v>0.12230000000000001</v>
      </c>
      <c r="C982" s="19" t="s">
        <v>41</v>
      </c>
      <c r="D982" s="19">
        <v>125000</v>
      </c>
      <c r="E982" s="19">
        <v>60</v>
      </c>
      <c r="F982" s="19">
        <v>0.5</v>
      </c>
      <c r="G982" s="19">
        <v>0</v>
      </c>
    </row>
    <row r="983" spans="1:7" x14ac:dyDescent="0.2">
      <c r="A983" s="19">
        <v>10000</v>
      </c>
      <c r="B983" s="19">
        <v>6.54E-2</v>
      </c>
      <c r="C983" s="19" t="s">
        <v>39</v>
      </c>
      <c r="D983" s="19">
        <v>42000</v>
      </c>
      <c r="E983" s="19">
        <v>36</v>
      </c>
      <c r="F983" s="19">
        <v>1</v>
      </c>
      <c r="G983" s="19">
        <v>0</v>
      </c>
    </row>
    <row r="984" spans="1:7" x14ac:dyDescent="0.2">
      <c r="A984" s="19">
        <v>5000</v>
      </c>
      <c r="B984" s="19">
        <v>8.8800000000000004E-2</v>
      </c>
      <c r="C984" s="19" t="s">
        <v>41</v>
      </c>
      <c r="D984" s="19">
        <v>32000</v>
      </c>
      <c r="E984" s="19">
        <v>36</v>
      </c>
      <c r="F984" s="19">
        <v>9</v>
      </c>
      <c r="G984" s="19">
        <v>0</v>
      </c>
    </row>
    <row r="985" spans="1:7" x14ac:dyDescent="0.2">
      <c r="A985" s="19">
        <v>7200</v>
      </c>
      <c r="B985" s="19">
        <v>0.12609999999999999</v>
      </c>
      <c r="C985" s="19" t="s">
        <v>39</v>
      </c>
      <c r="D985" s="19">
        <v>32000</v>
      </c>
      <c r="E985" s="19">
        <v>36</v>
      </c>
      <c r="F985" s="19">
        <v>3</v>
      </c>
      <c r="G985" s="19">
        <v>0</v>
      </c>
    </row>
    <row r="986" spans="1:7" x14ac:dyDescent="0.2">
      <c r="A986" s="19">
        <v>3500</v>
      </c>
      <c r="B986" s="19">
        <v>0.12609999999999999</v>
      </c>
      <c r="C986" s="19" t="s">
        <v>39</v>
      </c>
      <c r="D986" s="19">
        <v>20640</v>
      </c>
      <c r="E986" s="19">
        <v>36</v>
      </c>
      <c r="F986" s="19">
        <v>2</v>
      </c>
      <c r="G986" s="19">
        <v>0</v>
      </c>
    </row>
    <row r="987" spans="1:7" x14ac:dyDescent="0.2">
      <c r="A987" s="19">
        <v>8000</v>
      </c>
      <c r="B987" s="19">
        <v>0.152</v>
      </c>
      <c r="C987" s="19" t="s">
        <v>39</v>
      </c>
      <c r="D987" s="19">
        <v>60000</v>
      </c>
      <c r="E987" s="19">
        <v>60</v>
      </c>
      <c r="F987" s="19">
        <v>2</v>
      </c>
      <c r="G987" s="19">
        <v>0</v>
      </c>
    </row>
    <row r="988" spans="1:7" x14ac:dyDescent="0.2">
      <c r="A988" s="19">
        <v>22000</v>
      </c>
      <c r="B988" s="19">
        <v>8.8800000000000004E-2</v>
      </c>
      <c r="C988" s="19" t="s">
        <v>41</v>
      </c>
      <c r="D988" s="19">
        <v>72500</v>
      </c>
      <c r="E988" s="19">
        <v>36</v>
      </c>
      <c r="F988" s="19">
        <v>0.5</v>
      </c>
      <c r="G988" s="19">
        <v>1</v>
      </c>
    </row>
    <row r="989" spans="1:7" x14ac:dyDescent="0.2">
      <c r="A989" s="19">
        <v>12000</v>
      </c>
      <c r="B989" s="19">
        <v>5.79E-2</v>
      </c>
      <c r="C989" s="19" t="s">
        <v>41</v>
      </c>
      <c r="D989" s="19">
        <v>185000</v>
      </c>
      <c r="E989" s="19">
        <v>36</v>
      </c>
      <c r="F989" s="19">
        <v>3</v>
      </c>
      <c r="G989" s="19">
        <v>0</v>
      </c>
    </row>
    <row r="990" spans="1:7" x14ac:dyDescent="0.2">
      <c r="A990" s="19">
        <v>10000</v>
      </c>
      <c r="B990" s="19">
        <v>9.6199999999999994E-2</v>
      </c>
      <c r="C990" s="19" t="s">
        <v>40</v>
      </c>
      <c r="D990" s="19">
        <v>63000</v>
      </c>
      <c r="E990" s="19">
        <v>60</v>
      </c>
      <c r="F990" s="19">
        <v>0.5</v>
      </c>
      <c r="G990" s="19">
        <v>1</v>
      </c>
    </row>
    <row r="991" spans="1:7" x14ac:dyDescent="0.2">
      <c r="A991" s="19">
        <v>14000</v>
      </c>
      <c r="B991" s="19">
        <v>6.9099999999999995E-2</v>
      </c>
      <c r="C991" s="19" t="s">
        <v>39</v>
      </c>
      <c r="D991" s="19">
        <v>63000</v>
      </c>
      <c r="E991" s="19">
        <v>36</v>
      </c>
      <c r="F991" s="19">
        <v>10</v>
      </c>
      <c r="G991" s="19">
        <v>0</v>
      </c>
    </row>
    <row r="992" spans="1:7" x14ac:dyDescent="0.2">
      <c r="A992" s="19">
        <v>3000</v>
      </c>
      <c r="B992" s="19">
        <v>0.1298</v>
      </c>
      <c r="C992" s="19" t="s">
        <v>39</v>
      </c>
      <c r="D992" s="19">
        <v>30000</v>
      </c>
      <c r="E992" s="19">
        <v>36</v>
      </c>
      <c r="F992" s="19">
        <v>3</v>
      </c>
      <c r="G992" s="19">
        <v>0</v>
      </c>
    </row>
    <row r="993" spans="1:7" x14ac:dyDescent="0.2">
      <c r="A993" s="19">
        <v>18000</v>
      </c>
      <c r="B993" s="19">
        <v>5.79E-2</v>
      </c>
      <c r="C993" s="19" t="s">
        <v>39</v>
      </c>
      <c r="D993" s="19">
        <v>175000</v>
      </c>
      <c r="E993" s="19">
        <v>36</v>
      </c>
      <c r="F993" s="19">
        <v>1</v>
      </c>
      <c r="G993" s="19">
        <v>0</v>
      </c>
    </row>
    <row r="994" spans="1:7" x14ac:dyDescent="0.2">
      <c r="A994" s="19">
        <v>4800</v>
      </c>
      <c r="B994" s="19">
        <v>0.13350000000000001</v>
      </c>
      <c r="C994" s="19" t="s">
        <v>39</v>
      </c>
      <c r="D994" s="19">
        <v>26085.360000000001</v>
      </c>
      <c r="E994" s="19">
        <v>36</v>
      </c>
      <c r="F994" s="19">
        <v>2</v>
      </c>
      <c r="G994" s="19">
        <v>0</v>
      </c>
    </row>
    <row r="995" spans="1:7" x14ac:dyDescent="0.2">
      <c r="A995" s="19">
        <v>24000</v>
      </c>
      <c r="B995" s="19">
        <v>6.54E-2</v>
      </c>
      <c r="C995" s="19" t="s">
        <v>41</v>
      </c>
      <c r="D995" s="19">
        <v>160000</v>
      </c>
      <c r="E995" s="19">
        <v>36</v>
      </c>
      <c r="F995" s="19">
        <v>3</v>
      </c>
      <c r="G995" s="19">
        <v>0</v>
      </c>
    </row>
    <row r="996" spans="1:7" x14ac:dyDescent="0.2">
      <c r="A996" s="19">
        <v>12000</v>
      </c>
      <c r="B996" s="19">
        <v>0.152</v>
      </c>
      <c r="C996" s="19" t="s">
        <v>39</v>
      </c>
      <c r="D996" s="19">
        <v>67000</v>
      </c>
      <c r="E996" s="19">
        <v>60</v>
      </c>
      <c r="F996" s="19">
        <v>0.5</v>
      </c>
      <c r="G996" s="19">
        <v>0</v>
      </c>
    </row>
    <row r="997" spans="1:7" x14ac:dyDescent="0.2">
      <c r="A997" s="19">
        <v>13000</v>
      </c>
      <c r="B997" s="19">
        <v>9.9900000000000003E-2</v>
      </c>
      <c r="C997" s="19" t="s">
        <v>41</v>
      </c>
      <c r="D997" s="19">
        <v>77500</v>
      </c>
      <c r="E997" s="19">
        <v>36</v>
      </c>
      <c r="F997" s="19">
        <v>3</v>
      </c>
      <c r="G997" s="19">
        <v>0</v>
      </c>
    </row>
    <row r="998" spans="1:7" x14ac:dyDescent="0.2">
      <c r="A998" s="19">
        <v>10000</v>
      </c>
      <c r="B998" s="19">
        <v>6.9099999999999995E-2</v>
      </c>
      <c r="C998" s="19" t="s">
        <v>39</v>
      </c>
      <c r="D998" s="19">
        <v>52000</v>
      </c>
      <c r="E998" s="19">
        <v>36</v>
      </c>
      <c r="F998" s="19">
        <v>1</v>
      </c>
      <c r="G998" s="19">
        <v>0</v>
      </c>
    </row>
    <row r="999" spans="1:7" x14ac:dyDescent="0.2">
      <c r="A999" s="19">
        <v>10200</v>
      </c>
      <c r="B999" s="19">
        <v>0.1036</v>
      </c>
      <c r="C999" s="19" t="s">
        <v>41</v>
      </c>
      <c r="D999" s="19">
        <v>32500</v>
      </c>
      <c r="E999" s="19">
        <v>60</v>
      </c>
      <c r="F999" s="19">
        <v>5</v>
      </c>
      <c r="G999" s="19">
        <v>0</v>
      </c>
    </row>
    <row r="1000" spans="1:7" x14ac:dyDescent="0.2">
      <c r="A1000" s="19">
        <v>11000</v>
      </c>
      <c r="B1000" s="19">
        <v>6.9099999999999995E-2</v>
      </c>
      <c r="C1000" s="19" t="s">
        <v>41</v>
      </c>
      <c r="D1000" s="19">
        <v>126000</v>
      </c>
      <c r="E1000" s="19">
        <v>36</v>
      </c>
      <c r="F1000" s="19">
        <v>0.5</v>
      </c>
      <c r="G1000" s="19">
        <v>0</v>
      </c>
    </row>
    <row r="1001" spans="1:7" x14ac:dyDescent="0.2">
      <c r="A1001" s="19">
        <v>2600</v>
      </c>
      <c r="B1001" s="19">
        <v>9.2499999999999999E-2</v>
      </c>
      <c r="C1001" s="19" t="s">
        <v>39</v>
      </c>
      <c r="D1001" s="19">
        <v>37000</v>
      </c>
      <c r="E1001" s="19">
        <v>36</v>
      </c>
      <c r="F1001" s="19">
        <v>2</v>
      </c>
      <c r="G1001" s="19">
        <v>0</v>
      </c>
    </row>
    <row r="1002" spans="1:7" x14ac:dyDescent="0.2">
      <c r="A1002" s="19">
        <v>6000</v>
      </c>
      <c r="B1002" s="19">
        <v>5.79E-2</v>
      </c>
      <c r="C1002" s="19" t="s">
        <v>41</v>
      </c>
      <c r="D1002" s="19">
        <v>51000</v>
      </c>
      <c r="E1002" s="19">
        <v>36</v>
      </c>
      <c r="F1002" s="19">
        <v>6</v>
      </c>
      <c r="G1002" s="19">
        <v>0</v>
      </c>
    </row>
    <row r="1003" spans="1:7" x14ac:dyDescent="0.2">
      <c r="A1003" s="19">
        <v>13800</v>
      </c>
      <c r="B1003" s="19">
        <v>6.9099999999999995E-2</v>
      </c>
      <c r="C1003" s="19" t="s">
        <v>41</v>
      </c>
      <c r="D1003" s="19">
        <v>43000</v>
      </c>
      <c r="E1003" s="19">
        <v>36</v>
      </c>
      <c r="F1003" s="19">
        <v>4</v>
      </c>
      <c r="G1003" s="19">
        <v>0</v>
      </c>
    </row>
    <row r="1004" spans="1:7" x14ac:dyDescent="0.2">
      <c r="A1004" s="19">
        <v>2600</v>
      </c>
      <c r="B1004" s="19">
        <v>9.2499999999999999E-2</v>
      </c>
      <c r="C1004" s="19" t="s">
        <v>41</v>
      </c>
      <c r="D1004" s="19">
        <v>72000</v>
      </c>
      <c r="E1004" s="19">
        <v>36</v>
      </c>
      <c r="F1004" s="19">
        <v>2</v>
      </c>
      <c r="G1004" s="19">
        <v>0</v>
      </c>
    </row>
    <row r="1005" spans="1:7" x14ac:dyDescent="0.2">
      <c r="A1005" s="19">
        <v>5000</v>
      </c>
      <c r="B1005" s="19">
        <v>8.8800000000000004E-2</v>
      </c>
      <c r="C1005" s="19" t="s">
        <v>39</v>
      </c>
      <c r="D1005" s="19">
        <v>304800</v>
      </c>
      <c r="E1005" s="19">
        <v>36</v>
      </c>
      <c r="F1005" s="19">
        <v>6</v>
      </c>
      <c r="G1005" s="19">
        <v>1</v>
      </c>
    </row>
    <row r="1006" spans="1:7" x14ac:dyDescent="0.2">
      <c r="A1006" s="19">
        <v>20000</v>
      </c>
      <c r="B1006" s="19">
        <v>0.18540000000000001</v>
      </c>
      <c r="C1006" s="19" t="s">
        <v>41</v>
      </c>
      <c r="D1006" s="19">
        <v>105000</v>
      </c>
      <c r="E1006" s="19">
        <v>60</v>
      </c>
      <c r="F1006" s="19">
        <v>6</v>
      </c>
      <c r="G1006" s="19">
        <v>0</v>
      </c>
    </row>
    <row r="1007" spans="1:7" x14ac:dyDescent="0.2">
      <c r="A1007" s="19">
        <v>16750</v>
      </c>
      <c r="B1007" s="19">
        <v>0.1409</v>
      </c>
      <c r="C1007" s="19" t="s">
        <v>39</v>
      </c>
      <c r="D1007" s="19">
        <v>39996</v>
      </c>
      <c r="E1007" s="19">
        <v>36</v>
      </c>
      <c r="F1007" s="19">
        <v>4</v>
      </c>
      <c r="G1007" s="19">
        <v>0</v>
      </c>
    </row>
    <row r="1008" spans="1:7" x14ac:dyDescent="0.2">
      <c r="A1008" s="19">
        <v>20000</v>
      </c>
      <c r="B1008" s="19">
        <v>0.1706</v>
      </c>
      <c r="C1008" s="19" t="s">
        <v>39</v>
      </c>
      <c r="D1008" s="19">
        <v>111855</v>
      </c>
      <c r="E1008" s="19">
        <v>36</v>
      </c>
      <c r="F1008" s="19">
        <v>2</v>
      </c>
      <c r="G1008" s="19">
        <v>0</v>
      </c>
    </row>
    <row r="1009" spans="1:7" x14ac:dyDescent="0.2">
      <c r="A1009" s="19">
        <v>11000</v>
      </c>
      <c r="B1009" s="19">
        <v>0.1298</v>
      </c>
      <c r="C1009" s="19" t="s">
        <v>39</v>
      </c>
      <c r="D1009" s="19">
        <v>60000</v>
      </c>
      <c r="E1009" s="19">
        <v>60</v>
      </c>
      <c r="F1009" s="19">
        <v>10</v>
      </c>
      <c r="G1009" s="19">
        <v>0</v>
      </c>
    </row>
    <row r="1010" spans="1:7" x14ac:dyDescent="0.2">
      <c r="A1010" s="19">
        <v>10000</v>
      </c>
      <c r="B1010" s="19">
        <v>0.1036</v>
      </c>
      <c r="C1010" s="19" t="s">
        <v>41</v>
      </c>
      <c r="D1010" s="19">
        <v>70000</v>
      </c>
      <c r="E1010" s="19">
        <v>36</v>
      </c>
      <c r="F1010" s="19">
        <v>3</v>
      </c>
      <c r="G1010" s="19">
        <v>0</v>
      </c>
    </row>
    <row r="1011" spans="1:7" x14ac:dyDescent="0.2">
      <c r="A1011" s="19">
        <v>12000</v>
      </c>
      <c r="B1011" s="19">
        <v>0.1298</v>
      </c>
      <c r="C1011" s="19" t="s">
        <v>40</v>
      </c>
      <c r="D1011" s="19">
        <v>96000</v>
      </c>
      <c r="E1011" s="19">
        <v>60</v>
      </c>
      <c r="F1011" s="19">
        <v>8</v>
      </c>
      <c r="G1011" s="19">
        <v>0</v>
      </c>
    </row>
    <row r="1012" spans="1:7" x14ac:dyDescent="0.2">
      <c r="A1012" s="19">
        <v>5600</v>
      </c>
      <c r="B1012" s="19">
        <v>5.4199999999999998E-2</v>
      </c>
      <c r="C1012" s="19" t="s">
        <v>41</v>
      </c>
      <c r="D1012" s="19">
        <v>39000</v>
      </c>
      <c r="E1012" s="19">
        <v>36</v>
      </c>
      <c r="F1012" s="19">
        <v>3</v>
      </c>
      <c r="G1012" s="19">
        <v>0</v>
      </c>
    </row>
    <row r="1013" spans="1:7" x14ac:dyDescent="0.2">
      <c r="A1013" s="19">
        <v>10000</v>
      </c>
      <c r="B1013" s="19">
        <v>6.54E-2</v>
      </c>
      <c r="C1013" s="19" t="s">
        <v>41</v>
      </c>
      <c r="D1013" s="19">
        <v>129700</v>
      </c>
      <c r="E1013" s="19">
        <v>36</v>
      </c>
      <c r="F1013" s="19">
        <v>1</v>
      </c>
      <c r="G1013" s="19">
        <v>0</v>
      </c>
    </row>
    <row r="1014" spans="1:7" x14ac:dyDescent="0.2">
      <c r="A1014" s="19">
        <v>11000</v>
      </c>
      <c r="B1014" s="19">
        <v>9.2499999999999999E-2</v>
      </c>
      <c r="C1014" s="19" t="s">
        <v>39</v>
      </c>
      <c r="D1014" s="19">
        <v>104000</v>
      </c>
      <c r="E1014" s="19">
        <v>36</v>
      </c>
      <c r="F1014" s="19">
        <v>8</v>
      </c>
      <c r="G1014" s="19">
        <v>0</v>
      </c>
    </row>
    <row r="1015" spans="1:7" x14ac:dyDescent="0.2">
      <c r="A1015" s="19">
        <v>1000</v>
      </c>
      <c r="B1015" s="19">
        <v>9.6199999999999994E-2</v>
      </c>
      <c r="C1015" s="19" t="s">
        <v>39</v>
      </c>
      <c r="D1015" s="19">
        <v>38400</v>
      </c>
      <c r="E1015" s="19">
        <v>36</v>
      </c>
      <c r="F1015" s="19">
        <v>6</v>
      </c>
      <c r="G1015" s="19">
        <v>0</v>
      </c>
    </row>
    <row r="1016" spans="1:7" x14ac:dyDescent="0.2">
      <c r="A1016" s="19">
        <v>16000</v>
      </c>
      <c r="B1016" s="19">
        <v>0.1036</v>
      </c>
      <c r="C1016" s="19" t="s">
        <v>41</v>
      </c>
      <c r="D1016" s="19">
        <v>97200</v>
      </c>
      <c r="E1016" s="19">
        <v>60</v>
      </c>
      <c r="F1016" s="19">
        <v>5</v>
      </c>
      <c r="G1016" s="19">
        <v>1</v>
      </c>
    </row>
    <row r="1017" spans="1:7" x14ac:dyDescent="0.2">
      <c r="A1017" s="19">
        <v>1500</v>
      </c>
      <c r="B1017" s="19">
        <v>9.6199999999999994E-2</v>
      </c>
      <c r="C1017" s="19" t="s">
        <v>39</v>
      </c>
      <c r="D1017" s="19">
        <v>54000</v>
      </c>
      <c r="E1017" s="19">
        <v>36</v>
      </c>
      <c r="F1017" s="19">
        <v>10</v>
      </c>
      <c r="G1017" s="19">
        <v>0</v>
      </c>
    </row>
    <row r="1018" spans="1:7" x14ac:dyDescent="0.2">
      <c r="A1018" s="19">
        <v>19000</v>
      </c>
      <c r="B1018" s="19">
        <v>0.14829999999999999</v>
      </c>
      <c r="C1018" s="19" t="s">
        <v>39</v>
      </c>
      <c r="D1018" s="19">
        <v>51500</v>
      </c>
      <c r="E1018" s="19">
        <v>36</v>
      </c>
      <c r="F1018" s="19">
        <v>6</v>
      </c>
      <c r="G1018" s="19">
        <v>0</v>
      </c>
    </row>
    <row r="1019" spans="1:7" x14ac:dyDescent="0.2">
      <c r="A1019" s="19">
        <v>4500</v>
      </c>
      <c r="B1019" s="19">
        <v>0.1298</v>
      </c>
      <c r="C1019" s="19" t="s">
        <v>41</v>
      </c>
      <c r="D1019" s="19">
        <v>50000</v>
      </c>
      <c r="E1019" s="19">
        <v>36</v>
      </c>
      <c r="F1019" s="19">
        <v>8</v>
      </c>
      <c r="G1019" s="19">
        <v>1</v>
      </c>
    </row>
    <row r="1020" spans="1:7" x14ac:dyDescent="0.2">
      <c r="A1020" s="19">
        <v>7200</v>
      </c>
      <c r="B1020" s="19">
        <v>6.1699999999999998E-2</v>
      </c>
      <c r="C1020" s="19" t="s">
        <v>41</v>
      </c>
      <c r="D1020" s="19">
        <v>90000</v>
      </c>
      <c r="E1020" s="19">
        <v>36</v>
      </c>
      <c r="F1020" s="19">
        <v>0.5</v>
      </c>
      <c r="G1020" s="19">
        <v>0</v>
      </c>
    </row>
    <row r="1021" spans="1:7" x14ac:dyDescent="0.2">
      <c r="A1021" s="19">
        <v>12500</v>
      </c>
      <c r="B1021" s="19">
        <v>6.9099999999999995E-2</v>
      </c>
      <c r="C1021" s="19" t="s">
        <v>39</v>
      </c>
      <c r="D1021" s="19">
        <v>65000</v>
      </c>
      <c r="E1021" s="19">
        <v>36</v>
      </c>
      <c r="F1021" s="19">
        <v>1</v>
      </c>
      <c r="G1021" s="19">
        <v>0</v>
      </c>
    </row>
    <row r="1022" spans="1:7" x14ac:dyDescent="0.2">
      <c r="A1022" s="19">
        <v>12000</v>
      </c>
      <c r="B1022" s="19">
        <v>5.79E-2</v>
      </c>
      <c r="C1022" s="19" t="s">
        <v>41</v>
      </c>
      <c r="D1022" s="19">
        <v>96000</v>
      </c>
      <c r="E1022" s="19">
        <v>36</v>
      </c>
      <c r="F1022" s="19">
        <v>2</v>
      </c>
      <c r="G1022" s="19">
        <v>0</v>
      </c>
    </row>
    <row r="1023" spans="1:7" x14ac:dyDescent="0.2">
      <c r="A1023" s="19">
        <v>12000</v>
      </c>
      <c r="B1023" s="19">
        <v>5.79E-2</v>
      </c>
      <c r="C1023" s="19" t="s">
        <v>39</v>
      </c>
      <c r="D1023" s="19">
        <v>90000</v>
      </c>
      <c r="E1023" s="19">
        <v>36</v>
      </c>
      <c r="F1023" s="19">
        <v>7</v>
      </c>
      <c r="G1023" s="19">
        <v>0</v>
      </c>
    </row>
    <row r="1024" spans="1:7" x14ac:dyDescent="0.2">
      <c r="A1024" s="19">
        <v>6400</v>
      </c>
      <c r="B1024" s="19">
        <v>6.9099999999999995E-2</v>
      </c>
      <c r="C1024" s="19" t="s">
        <v>41</v>
      </c>
      <c r="D1024" s="19">
        <v>45600</v>
      </c>
      <c r="E1024" s="19">
        <v>36</v>
      </c>
      <c r="F1024" s="19">
        <v>5</v>
      </c>
      <c r="G1024" s="19">
        <v>1</v>
      </c>
    </row>
    <row r="1025" spans="1:7" x14ac:dyDescent="0.2">
      <c r="A1025" s="19">
        <v>20000</v>
      </c>
      <c r="B1025" s="19">
        <v>8.8800000000000004E-2</v>
      </c>
      <c r="C1025" s="19" t="s">
        <v>41</v>
      </c>
      <c r="D1025" s="19">
        <v>84996</v>
      </c>
      <c r="E1025" s="19">
        <v>36</v>
      </c>
      <c r="F1025" s="19">
        <v>5</v>
      </c>
      <c r="G1025" s="19">
        <v>0</v>
      </c>
    </row>
    <row r="1026" spans="1:7" x14ac:dyDescent="0.2">
      <c r="A1026" s="19">
        <v>3600</v>
      </c>
      <c r="B1026" s="19">
        <v>9.2499999999999999E-2</v>
      </c>
      <c r="C1026" s="19" t="s">
        <v>41</v>
      </c>
      <c r="D1026" s="19">
        <v>62000</v>
      </c>
      <c r="E1026" s="19">
        <v>60</v>
      </c>
      <c r="F1026" s="19">
        <v>10</v>
      </c>
      <c r="G1026" s="19">
        <v>0</v>
      </c>
    </row>
    <row r="1027" spans="1:7" x14ac:dyDescent="0.2">
      <c r="A1027" s="19">
        <v>15000</v>
      </c>
      <c r="B1027" s="19">
        <v>8.8800000000000004E-2</v>
      </c>
      <c r="C1027" s="19" t="s">
        <v>39</v>
      </c>
      <c r="D1027" s="19">
        <v>96000</v>
      </c>
      <c r="E1027" s="19">
        <v>36</v>
      </c>
      <c r="F1027" s="19">
        <v>2</v>
      </c>
      <c r="G1027" s="19">
        <v>0</v>
      </c>
    </row>
    <row r="1028" spans="1:7" x14ac:dyDescent="0.2">
      <c r="A1028" s="19">
        <v>25000</v>
      </c>
      <c r="B1028" s="19">
        <v>0.152</v>
      </c>
      <c r="C1028" s="19" t="s">
        <v>39</v>
      </c>
      <c r="D1028" s="19">
        <v>75000</v>
      </c>
      <c r="E1028" s="19">
        <v>36</v>
      </c>
      <c r="F1028" s="19">
        <v>9</v>
      </c>
      <c r="G1028" s="19">
        <v>0</v>
      </c>
    </row>
    <row r="1029" spans="1:7" x14ac:dyDescent="0.2">
      <c r="A1029" s="19">
        <v>24000</v>
      </c>
      <c r="B1029" s="19">
        <v>0.1966</v>
      </c>
      <c r="C1029" s="19" t="s">
        <v>41</v>
      </c>
      <c r="D1029" s="19">
        <v>68559.960000000006</v>
      </c>
      <c r="E1029" s="19">
        <v>60</v>
      </c>
      <c r="F1029" s="19">
        <v>10</v>
      </c>
      <c r="G1029" s="19">
        <v>0</v>
      </c>
    </row>
    <row r="1030" spans="1:7" x14ac:dyDescent="0.2">
      <c r="A1030" s="19">
        <v>25000</v>
      </c>
      <c r="B1030" s="19">
        <v>9.9900000000000003E-2</v>
      </c>
      <c r="C1030" s="19" t="s">
        <v>41</v>
      </c>
      <c r="D1030" s="19">
        <v>65000</v>
      </c>
      <c r="E1030" s="19">
        <v>36</v>
      </c>
      <c r="F1030" s="19">
        <v>10</v>
      </c>
      <c r="G1030" s="19">
        <v>1</v>
      </c>
    </row>
    <row r="1031" spans="1:7" x14ac:dyDescent="0.2">
      <c r="A1031" s="19">
        <v>9400</v>
      </c>
      <c r="B1031" s="19">
        <v>6.9099999999999995E-2</v>
      </c>
      <c r="C1031" s="19" t="s">
        <v>39</v>
      </c>
      <c r="D1031" s="19">
        <v>31200</v>
      </c>
      <c r="E1031" s="19">
        <v>36</v>
      </c>
      <c r="F1031" s="19">
        <v>2</v>
      </c>
      <c r="G1031" s="19">
        <v>0</v>
      </c>
    </row>
    <row r="1032" spans="1:7" x14ac:dyDescent="0.2">
      <c r="A1032" s="19">
        <v>25000</v>
      </c>
      <c r="B1032" s="19">
        <v>0.13350000000000001</v>
      </c>
      <c r="C1032" s="19" t="s">
        <v>41</v>
      </c>
      <c r="D1032" s="19">
        <v>50000</v>
      </c>
      <c r="E1032" s="19">
        <v>60</v>
      </c>
      <c r="F1032" s="19">
        <v>0.5</v>
      </c>
      <c r="G1032" s="19">
        <v>1</v>
      </c>
    </row>
    <row r="1033" spans="1:7" x14ac:dyDescent="0.2">
      <c r="A1033" s="19">
        <v>6350</v>
      </c>
      <c r="B1033" s="19">
        <v>5.79E-2</v>
      </c>
      <c r="C1033" s="19" t="s">
        <v>39</v>
      </c>
      <c r="D1033" s="19">
        <v>38000</v>
      </c>
      <c r="E1033" s="19">
        <v>36</v>
      </c>
      <c r="F1033" s="19">
        <v>3</v>
      </c>
      <c r="G1033" s="19">
        <v>0</v>
      </c>
    </row>
    <row r="1034" spans="1:7" x14ac:dyDescent="0.2">
      <c r="A1034" s="19">
        <v>1000</v>
      </c>
      <c r="B1034" s="19">
        <v>9.9900000000000003E-2</v>
      </c>
      <c r="C1034" s="19" t="s">
        <v>41</v>
      </c>
      <c r="D1034" s="19">
        <v>85000</v>
      </c>
      <c r="E1034" s="19">
        <v>36</v>
      </c>
      <c r="F1034" s="19">
        <v>4</v>
      </c>
      <c r="G1034" s="19">
        <v>0</v>
      </c>
    </row>
    <row r="1035" spans="1:7" x14ac:dyDescent="0.2">
      <c r="A1035" s="19">
        <v>10000</v>
      </c>
      <c r="B1035" s="19">
        <v>9.6199999999999994E-2</v>
      </c>
      <c r="C1035" s="19" t="s">
        <v>41</v>
      </c>
      <c r="D1035" s="19">
        <v>66996</v>
      </c>
      <c r="E1035" s="19">
        <v>36</v>
      </c>
      <c r="F1035" s="19">
        <v>5</v>
      </c>
      <c r="G1035" s="19">
        <v>0</v>
      </c>
    </row>
    <row r="1036" spans="1:7" x14ac:dyDescent="0.2">
      <c r="A1036" s="19">
        <v>24000</v>
      </c>
      <c r="B1036" s="19">
        <v>0.16689999999999999</v>
      </c>
      <c r="C1036" s="19" t="s">
        <v>41</v>
      </c>
      <c r="D1036" s="19">
        <v>65000</v>
      </c>
      <c r="E1036" s="19">
        <v>60</v>
      </c>
      <c r="F1036" s="19">
        <v>2</v>
      </c>
      <c r="G1036" s="19">
        <v>0</v>
      </c>
    </row>
    <row r="1037" spans="1:7" x14ac:dyDescent="0.2">
      <c r="A1037" s="19">
        <v>25000</v>
      </c>
      <c r="B1037" s="19">
        <v>0.13350000000000001</v>
      </c>
      <c r="C1037" s="19" t="s">
        <v>39</v>
      </c>
      <c r="D1037" s="19">
        <v>63600</v>
      </c>
      <c r="E1037" s="19">
        <v>60</v>
      </c>
      <c r="F1037" s="19">
        <v>4</v>
      </c>
      <c r="G1037" s="19">
        <v>0</v>
      </c>
    </row>
    <row r="1038" spans="1:7" x14ac:dyDescent="0.2">
      <c r="A1038" s="19">
        <v>7500</v>
      </c>
      <c r="B1038" s="19">
        <v>0.12609999999999999</v>
      </c>
      <c r="C1038" s="19" t="s">
        <v>39</v>
      </c>
      <c r="D1038" s="19">
        <v>71500</v>
      </c>
      <c r="E1038" s="19">
        <v>60</v>
      </c>
      <c r="F1038" s="19">
        <v>3</v>
      </c>
      <c r="G1038" s="19">
        <v>0</v>
      </c>
    </row>
    <row r="1039" spans="1:7" x14ac:dyDescent="0.2">
      <c r="A1039" s="19">
        <v>10000</v>
      </c>
      <c r="B1039" s="19">
        <v>0.17430000000000001</v>
      </c>
      <c r="C1039" s="19" t="s">
        <v>41</v>
      </c>
      <c r="D1039" s="19">
        <v>54000</v>
      </c>
      <c r="E1039" s="19">
        <v>60</v>
      </c>
      <c r="F1039" s="19">
        <v>5</v>
      </c>
      <c r="G1039" s="19">
        <v>1</v>
      </c>
    </row>
    <row r="1040" spans="1:7" x14ac:dyDescent="0.2">
      <c r="A1040" s="19">
        <v>6000</v>
      </c>
      <c r="B1040" s="19">
        <v>6.54E-2</v>
      </c>
      <c r="C1040" s="19" t="s">
        <v>41</v>
      </c>
      <c r="D1040" s="19">
        <v>78200</v>
      </c>
      <c r="E1040" s="19">
        <v>36</v>
      </c>
      <c r="F1040" s="19">
        <v>10</v>
      </c>
      <c r="G1040" s="19">
        <v>0</v>
      </c>
    </row>
    <row r="1041" spans="1:7" x14ac:dyDescent="0.2">
      <c r="A1041" s="19">
        <v>7000</v>
      </c>
      <c r="B1041" s="19">
        <v>6.9099999999999995E-2</v>
      </c>
      <c r="C1041" s="19" t="s">
        <v>41</v>
      </c>
      <c r="D1041" s="19">
        <v>37000</v>
      </c>
      <c r="E1041" s="19">
        <v>36</v>
      </c>
      <c r="F1041" s="19">
        <v>3</v>
      </c>
      <c r="G1041" s="19">
        <v>0</v>
      </c>
    </row>
    <row r="1042" spans="1:7" x14ac:dyDescent="0.2">
      <c r="A1042" s="19">
        <v>15000</v>
      </c>
      <c r="B1042" s="19">
        <v>0.1036</v>
      </c>
      <c r="C1042" s="19" t="s">
        <v>40</v>
      </c>
      <c r="D1042" s="19">
        <v>57000</v>
      </c>
      <c r="E1042" s="19">
        <v>60</v>
      </c>
      <c r="F1042" s="19">
        <v>10</v>
      </c>
      <c r="G1042" s="19">
        <v>0</v>
      </c>
    </row>
    <row r="1043" spans="1:7" x14ac:dyDescent="0.2">
      <c r="A1043" s="19">
        <v>14000</v>
      </c>
      <c r="B1043" s="19">
        <v>5.79E-2</v>
      </c>
      <c r="C1043" s="19" t="s">
        <v>41</v>
      </c>
      <c r="D1043" s="19">
        <v>85000</v>
      </c>
      <c r="E1043" s="19">
        <v>36</v>
      </c>
      <c r="F1043" s="19">
        <v>0.5</v>
      </c>
      <c r="G1043" s="19">
        <v>0</v>
      </c>
    </row>
    <row r="1044" spans="1:7" x14ac:dyDescent="0.2">
      <c r="A1044" s="19">
        <v>10000</v>
      </c>
      <c r="B1044" s="19">
        <v>0.13350000000000001</v>
      </c>
      <c r="C1044" s="19" t="s">
        <v>39</v>
      </c>
      <c r="D1044" s="19">
        <v>30000</v>
      </c>
      <c r="E1044" s="19">
        <v>60</v>
      </c>
      <c r="F1044" s="19">
        <v>10</v>
      </c>
      <c r="G1044" s="19">
        <v>1</v>
      </c>
    </row>
    <row r="1045" spans="1:7" x14ac:dyDescent="0.2">
      <c r="A1045" s="19">
        <v>10000</v>
      </c>
      <c r="B1045" s="19">
        <v>9.9900000000000003E-2</v>
      </c>
      <c r="C1045" s="19" t="s">
        <v>39</v>
      </c>
      <c r="D1045" s="20">
        <v>100000</v>
      </c>
      <c r="E1045" s="19">
        <v>36</v>
      </c>
      <c r="F1045" s="19">
        <v>0.5</v>
      </c>
      <c r="G1045" s="19">
        <v>0</v>
      </c>
    </row>
    <row r="1046" spans="1:7" x14ac:dyDescent="0.2">
      <c r="A1046" s="19">
        <v>5500</v>
      </c>
      <c r="B1046" s="19">
        <v>0.13719999999999999</v>
      </c>
      <c r="C1046" s="19" t="s">
        <v>39</v>
      </c>
      <c r="D1046" s="19">
        <v>26400</v>
      </c>
      <c r="E1046" s="19">
        <v>36</v>
      </c>
      <c r="F1046" s="19">
        <v>0.5</v>
      </c>
      <c r="G1046" s="19">
        <v>0</v>
      </c>
    </row>
    <row r="1047" spans="1:7" x14ac:dyDescent="0.2">
      <c r="A1047" s="19">
        <v>10000</v>
      </c>
      <c r="B1047" s="19">
        <v>6.54E-2</v>
      </c>
      <c r="C1047" s="19" t="s">
        <v>41</v>
      </c>
      <c r="D1047" s="20">
        <v>100000</v>
      </c>
      <c r="E1047" s="19">
        <v>36</v>
      </c>
      <c r="F1047" s="19">
        <v>10</v>
      </c>
      <c r="G1047" s="19">
        <v>0</v>
      </c>
    </row>
    <row r="1048" spans="1:7" x14ac:dyDescent="0.2">
      <c r="A1048" s="19">
        <v>15000</v>
      </c>
      <c r="B1048" s="19">
        <v>0.1036</v>
      </c>
      <c r="C1048" s="19" t="s">
        <v>41</v>
      </c>
      <c r="D1048" s="19">
        <v>65000</v>
      </c>
      <c r="E1048" s="19">
        <v>36</v>
      </c>
      <c r="F1048" s="19">
        <v>5</v>
      </c>
      <c r="G1048" s="19">
        <v>0</v>
      </c>
    </row>
    <row r="1049" spans="1:7" x14ac:dyDescent="0.2">
      <c r="A1049" s="19">
        <v>7000</v>
      </c>
      <c r="B1049" s="19">
        <v>0.1409</v>
      </c>
      <c r="C1049" s="19" t="s">
        <v>40</v>
      </c>
      <c r="D1049" s="19">
        <v>52000</v>
      </c>
      <c r="E1049" s="19">
        <v>36</v>
      </c>
      <c r="F1049" s="19">
        <v>4</v>
      </c>
      <c r="G1049" s="19">
        <v>0</v>
      </c>
    </row>
    <row r="1050" spans="1:7" x14ac:dyDescent="0.2">
      <c r="A1050" s="19">
        <v>8000</v>
      </c>
      <c r="B1050" s="19">
        <v>0.12609999999999999</v>
      </c>
      <c r="C1050" s="19" t="s">
        <v>39</v>
      </c>
      <c r="D1050" s="19">
        <v>31416</v>
      </c>
      <c r="E1050" s="19">
        <v>36</v>
      </c>
      <c r="F1050" s="19">
        <v>5</v>
      </c>
      <c r="G1050" s="19">
        <v>0</v>
      </c>
    </row>
    <row r="1051" spans="1:7" x14ac:dyDescent="0.2">
      <c r="A1051" s="19">
        <v>25000</v>
      </c>
      <c r="B1051" s="19">
        <v>0.14829999999999999</v>
      </c>
      <c r="C1051" s="19" t="s">
        <v>39</v>
      </c>
      <c r="D1051" s="19">
        <v>60000</v>
      </c>
      <c r="E1051" s="19">
        <v>36</v>
      </c>
      <c r="F1051" s="19">
        <v>7</v>
      </c>
      <c r="G1051" s="19">
        <v>0</v>
      </c>
    </row>
    <row r="1052" spans="1:7" x14ac:dyDescent="0.2">
      <c r="A1052" s="19">
        <v>3600</v>
      </c>
      <c r="B1052" s="19">
        <v>6.9099999999999995E-2</v>
      </c>
      <c r="C1052" s="19" t="s">
        <v>39</v>
      </c>
      <c r="D1052" s="19">
        <v>18000</v>
      </c>
      <c r="E1052" s="19">
        <v>36</v>
      </c>
      <c r="F1052" s="19">
        <v>0.5</v>
      </c>
      <c r="G1052" s="19">
        <v>0</v>
      </c>
    </row>
    <row r="1053" spans="1:7" x14ac:dyDescent="0.2">
      <c r="A1053" s="19">
        <v>6000</v>
      </c>
      <c r="B1053" s="19">
        <v>9.9900000000000003E-2</v>
      </c>
      <c r="C1053" s="19" t="s">
        <v>39</v>
      </c>
      <c r="D1053" s="19">
        <v>19200</v>
      </c>
      <c r="E1053" s="19">
        <v>60</v>
      </c>
      <c r="F1053" s="19">
        <v>0.5</v>
      </c>
      <c r="G1053" s="19">
        <v>0</v>
      </c>
    </row>
    <row r="1054" spans="1:7" x14ac:dyDescent="0.2">
      <c r="A1054" s="19">
        <v>15000</v>
      </c>
      <c r="B1054" s="19">
        <v>0.1817</v>
      </c>
      <c r="C1054" s="19" t="s">
        <v>41</v>
      </c>
      <c r="D1054" s="19">
        <v>38400</v>
      </c>
      <c r="E1054" s="19">
        <v>60</v>
      </c>
      <c r="F1054" s="19">
        <v>0.5</v>
      </c>
      <c r="G1054" s="19">
        <v>1</v>
      </c>
    </row>
    <row r="1055" spans="1:7" x14ac:dyDescent="0.2">
      <c r="A1055" s="19">
        <v>25000</v>
      </c>
      <c r="B1055" s="19">
        <v>0.1298</v>
      </c>
      <c r="C1055" s="19" t="s">
        <v>41</v>
      </c>
      <c r="D1055" s="19">
        <v>151200</v>
      </c>
      <c r="E1055" s="19">
        <v>60</v>
      </c>
      <c r="F1055" s="19">
        <v>10</v>
      </c>
      <c r="G1055" s="19">
        <v>0</v>
      </c>
    </row>
    <row r="1056" spans="1:7" x14ac:dyDescent="0.2">
      <c r="A1056" s="19">
        <v>12000</v>
      </c>
      <c r="B1056" s="19">
        <v>5.4199999999999998E-2</v>
      </c>
      <c r="C1056" s="19" t="s">
        <v>41</v>
      </c>
      <c r="D1056" s="19">
        <v>150000</v>
      </c>
      <c r="E1056" s="19">
        <v>36</v>
      </c>
      <c r="F1056" s="19">
        <v>10</v>
      </c>
      <c r="G1056" s="19">
        <v>0</v>
      </c>
    </row>
    <row r="1057" spans="1:7" x14ac:dyDescent="0.2">
      <c r="A1057" s="19">
        <v>6500</v>
      </c>
      <c r="B1057" s="19">
        <v>5.79E-2</v>
      </c>
      <c r="C1057" s="19" t="s">
        <v>39</v>
      </c>
      <c r="D1057" s="19">
        <v>40116.120000000003</v>
      </c>
      <c r="E1057" s="19">
        <v>36</v>
      </c>
      <c r="F1057" s="19">
        <v>2</v>
      </c>
      <c r="G1057" s="19">
        <v>0</v>
      </c>
    </row>
    <row r="1058" spans="1:7" x14ac:dyDescent="0.2">
      <c r="A1058" s="19">
        <v>15000</v>
      </c>
      <c r="B1058" s="19">
        <v>6.54E-2</v>
      </c>
      <c r="C1058" s="19" t="s">
        <v>41</v>
      </c>
      <c r="D1058" s="19">
        <v>75000</v>
      </c>
      <c r="E1058" s="19">
        <v>60</v>
      </c>
      <c r="F1058" s="19">
        <v>3</v>
      </c>
      <c r="G1058" s="19">
        <v>0</v>
      </c>
    </row>
    <row r="1059" spans="1:7" x14ac:dyDescent="0.2">
      <c r="A1059" s="19">
        <v>1800</v>
      </c>
      <c r="B1059" s="19">
        <v>6.54E-2</v>
      </c>
      <c r="C1059" s="19" t="s">
        <v>40</v>
      </c>
      <c r="D1059" s="19">
        <v>36000</v>
      </c>
      <c r="E1059" s="19">
        <v>36</v>
      </c>
      <c r="F1059" s="19">
        <v>1</v>
      </c>
      <c r="G1059" s="19">
        <v>0</v>
      </c>
    </row>
    <row r="1060" spans="1:7" x14ac:dyDescent="0.2">
      <c r="A1060" s="19">
        <v>14400</v>
      </c>
      <c r="B1060" s="19">
        <v>0.152</v>
      </c>
      <c r="C1060" s="19" t="s">
        <v>39</v>
      </c>
      <c r="D1060" s="19">
        <v>108500</v>
      </c>
      <c r="E1060" s="19">
        <v>36</v>
      </c>
      <c r="F1060" s="19">
        <v>4</v>
      </c>
      <c r="G1060" s="19">
        <v>0</v>
      </c>
    </row>
    <row r="1061" spans="1:7" x14ac:dyDescent="0.2">
      <c r="A1061" s="19">
        <v>25000</v>
      </c>
      <c r="B1061" s="19">
        <v>0.1706</v>
      </c>
      <c r="C1061" s="19" t="s">
        <v>39</v>
      </c>
      <c r="D1061" s="19">
        <v>70000</v>
      </c>
      <c r="E1061" s="19">
        <v>60</v>
      </c>
      <c r="F1061" s="19">
        <v>1</v>
      </c>
      <c r="G1061" s="19">
        <v>1</v>
      </c>
    </row>
    <row r="1062" spans="1:7" x14ac:dyDescent="0.2">
      <c r="A1062" s="19">
        <v>10550</v>
      </c>
      <c r="B1062" s="19">
        <v>0.14460000000000001</v>
      </c>
      <c r="C1062" s="19" t="s">
        <v>39</v>
      </c>
      <c r="D1062" s="19">
        <v>48000</v>
      </c>
      <c r="E1062" s="19">
        <v>60</v>
      </c>
      <c r="F1062" s="19">
        <v>8</v>
      </c>
      <c r="G1062" s="19">
        <v>0</v>
      </c>
    </row>
    <row r="1063" spans="1:7" x14ac:dyDescent="0.2">
      <c r="A1063" s="19">
        <v>16000</v>
      </c>
      <c r="B1063" s="19">
        <v>0.1409</v>
      </c>
      <c r="C1063" s="19" t="s">
        <v>41</v>
      </c>
      <c r="D1063" s="19">
        <v>89000</v>
      </c>
      <c r="E1063" s="19">
        <v>36</v>
      </c>
      <c r="F1063" s="19">
        <v>4</v>
      </c>
      <c r="G1063" s="19">
        <v>0</v>
      </c>
    </row>
    <row r="1064" spans="1:7" x14ac:dyDescent="0.2">
      <c r="A1064" s="19">
        <v>3000</v>
      </c>
      <c r="B1064" s="19">
        <v>6.9099999999999995E-2</v>
      </c>
      <c r="C1064" s="19" t="s">
        <v>39</v>
      </c>
      <c r="D1064" s="19">
        <v>50000</v>
      </c>
      <c r="E1064" s="19">
        <v>36</v>
      </c>
      <c r="F1064" s="19">
        <v>0.5</v>
      </c>
      <c r="G1064" s="19">
        <v>0</v>
      </c>
    </row>
    <row r="1065" spans="1:7" x14ac:dyDescent="0.2">
      <c r="A1065" s="19">
        <v>6000</v>
      </c>
      <c r="B1065" s="19">
        <v>9.2499999999999999E-2</v>
      </c>
      <c r="C1065" s="19" t="s">
        <v>40</v>
      </c>
      <c r="D1065" s="19">
        <v>69996</v>
      </c>
      <c r="E1065" s="19">
        <v>60</v>
      </c>
      <c r="F1065" s="19">
        <v>10</v>
      </c>
      <c r="G1065" s="19">
        <v>0</v>
      </c>
    </row>
    <row r="1066" spans="1:7" x14ac:dyDescent="0.2">
      <c r="A1066" s="19">
        <v>20000</v>
      </c>
      <c r="B1066" s="19">
        <v>6.54E-2</v>
      </c>
      <c r="C1066" s="19" t="s">
        <v>41</v>
      </c>
      <c r="D1066" s="19">
        <v>105000</v>
      </c>
      <c r="E1066" s="19">
        <v>36</v>
      </c>
      <c r="F1066" s="19">
        <v>10</v>
      </c>
      <c r="G1066" s="19">
        <v>0</v>
      </c>
    </row>
    <row r="1067" spans="1:7" x14ac:dyDescent="0.2">
      <c r="A1067" s="19">
        <v>3500</v>
      </c>
      <c r="B1067" s="19">
        <v>0.13350000000000001</v>
      </c>
      <c r="C1067" s="19" t="s">
        <v>39</v>
      </c>
      <c r="D1067" s="19">
        <v>18456</v>
      </c>
      <c r="E1067" s="19">
        <v>36</v>
      </c>
      <c r="F1067" s="19">
        <v>2</v>
      </c>
      <c r="G1067" s="19">
        <v>0</v>
      </c>
    </row>
    <row r="1068" spans="1:7" x14ac:dyDescent="0.2">
      <c r="A1068" s="19">
        <v>15000</v>
      </c>
      <c r="B1068" s="19">
        <v>6.9099999999999995E-2</v>
      </c>
      <c r="C1068" s="19" t="s">
        <v>41</v>
      </c>
      <c r="D1068" s="19">
        <v>105201</v>
      </c>
      <c r="E1068" s="19">
        <v>36</v>
      </c>
      <c r="F1068" s="19">
        <v>10</v>
      </c>
      <c r="G1068" s="19">
        <v>0</v>
      </c>
    </row>
    <row r="1069" spans="1:7" x14ac:dyDescent="0.2">
      <c r="A1069" s="19">
        <v>8400</v>
      </c>
      <c r="B1069" s="19">
        <v>0.1036</v>
      </c>
      <c r="C1069" s="19" t="s">
        <v>39</v>
      </c>
      <c r="D1069" s="19">
        <v>84600</v>
      </c>
      <c r="E1069" s="19">
        <v>60</v>
      </c>
      <c r="F1069" s="19">
        <v>4</v>
      </c>
      <c r="G1069" s="19">
        <v>0</v>
      </c>
    </row>
    <row r="1070" spans="1:7" x14ac:dyDescent="0.2">
      <c r="A1070" s="19">
        <v>15000</v>
      </c>
      <c r="B1070" s="19">
        <v>0.14829999999999999</v>
      </c>
      <c r="C1070" s="19" t="s">
        <v>41</v>
      </c>
      <c r="D1070" s="19">
        <v>60000</v>
      </c>
      <c r="E1070" s="19">
        <v>36</v>
      </c>
      <c r="F1070" s="19">
        <v>2</v>
      </c>
      <c r="G1070" s="19">
        <v>0</v>
      </c>
    </row>
    <row r="1071" spans="1:7" x14ac:dyDescent="0.2">
      <c r="A1071" s="19">
        <v>3600</v>
      </c>
      <c r="B1071" s="19">
        <v>6.9099999999999995E-2</v>
      </c>
      <c r="C1071" s="19" t="s">
        <v>39</v>
      </c>
      <c r="D1071" s="19">
        <v>45000</v>
      </c>
      <c r="E1071" s="19">
        <v>36</v>
      </c>
      <c r="F1071" s="19">
        <v>0.5</v>
      </c>
      <c r="G1071" s="19">
        <v>0</v>
      </c>
    </row>
    <row r="1072" spans="1:7" x14ac:dyDescent="0.2">
      <c r="A1072" s="19">
        <v>10000</v>
      </c>
      <c r="B1072" s="19">
        <v>0.15570000000000001</v>
      </c>
      <c r="C1072" s="19" t="s">
        <v>41</v>
      </c>
      <c r="D1072" s="19">
        <v>95000</v>
      </c>
      <c r="E1072" s="19">
        <v>60</v>
      </c>
      <c r="F1072" s="19">
        <v>10</v>
      </c>
      <c r="G1072" s="19">
        <v>0</v>
      </c>
    </row>
    <row r="1073" spans="1:7" x14ac:dyDescent="0.2">
      <c r="A1073" s="19">
        <v>5000</v>
      </c>
      <c r="B1073" s="19">
        <v>0.1036</v>
      </c>
      <c r="C1073" s="19" t="s">
        <v>39</v>
      </c>
      <c r="D1073" s="19">
        <v>45000</v>
      </c>
      <c r="E1073" s="19">
        <v>60</v>
      </c>
      <c r="F1073" s="19">
        <v>4</v>
      </c>
      <c r="G1073" s="19">
        <v>0</v>
      </c>
    </row>
    <row r="1074" spans="1:7" x14ac:dyDescent="0.2">
      <c r="A1074" s="19">
        <v>20000</v>
      </c>
      <c r="B1074" s="19">
        <v>6.1699999999999998E-2</v>
      </c>
      <c r="C1074" s="19" t="s">
        <v>41</v>
      </c>
      <c r="D1074" s="20">
        <v>100000</v>
      </c>
      <c r="E1074" s="19">
        <v>36</v>
      </c>
      <c r="F1074" s="19">
        <v>1</v>
      </c>
      <c r="G1074" s="19">
        <v>0</v>
      </c>
    </row>
    <row r="1075" spans="1:7" x14ac:dyDescent="0.2">
      <c r="A1075" s="19">
        <v>7300</v>
      </c>
      <c r="B1075" s="19">
        <v>6.9099999999999995E-2</v>
      </c>
      <c r="C1075" s="19" t="s">
        <v>39</v>
      </c>
      <c r="D1075" s="19">
        <v>38000</v>
      </c>
      <c r="E1075" s="19">
        <v>36</v>
      </c>
      <c r="F1075" s="19">
        <v>1</v>
      </c>
      <c r="G1075" s="19">
        <v>0</v>
      </c>
    </row>
    <row r="1076" spans="1:7" x14ac:dyDescent="0.2">
      <c r="A1076" s="19">
        <v>5700</v>
      </c>
      <c r="B1076" s="19">
        <v>6.9099999999999995E-2</v>
      </c>
      <c r="C1076" s="19" t="s">
        <v>41</v>
      </c>
      <c r="D1076" s="19">
        <v>45000</v>
      </c>
      <c r="E1076" s="19">
        <v>36</v>
      </c>
      <c r="F1076" s="19">
        <v>3</v>
      </c>
      <c r="G1076" s="19">
        <v>0</v>
      </c>
    </row>
    <row r="1077" spans="1:7" x14ac:dyDescent="0.2">
      <c r="A1077" s="19">
        <v>18250</v>
      </c>
      <c r="B1077" s="19">
        <v>0.16689999999999999</v>
      </c>
      <c r="C1077" s="19" t="s">
        <v>41</v>
      </c>
      <c r="D1077" s="19">
        <v>60000</v>
      </c>
      <c r="E1077" s="19">
        <v>60</v>
      </c>
      <c r="F1077" s="19">
        <v>6</v>
      </c>
      <c r="G1077" s="19">
        <v>0</v>
      </c>
    </row>
    <row r="1078" spans="1:7" x14ac:dyDescent="0.2">
      <c r="A1078" s="19">
        <v>5000</v>
      </c>
      <c r="B1078" s="19">
        <v>0.12230000000000001</v>
      </c>
      <c r="C1078" s="19" t="s">
        <v>41</v>
      </c>
      <c r="D1078" s="19">
        <v>50000</v>
      </c>
      <c r="E1078" s="19">
        <v>36</v>
      </c>
      <c r="F1078" s="19">
        <v>2</v>
      </c>
      <c r="G1078" s="19">
        <v>1</v>
      </c>
    </row>
    <row r="1079" spans="1:7" x14ac:dyDescent="0.2">
      <c r="A1079" s="19">
        <v>3300</v>
      </c>
      <c r="B1079" s="19">
        <v>0.15570000000000001</v>
      </c>
      <c r="C1079" s="19" t="s">
        <v>41</v>
      </c>
      <c r="D1079" s="19">
        <v>47000</v>
      </c>
      <c r="E1079" s="19">
        <v>60</v>
      </c>
      <c r="F1079" s="19">
        <v>3</v>
      </c>
      <c r="G1079" s="19">
        <v>0</v>
      </c>
    </row>
    <row r="1080" spans="1:7" x14ac:dyDescent="0.2">
      <c r="A1080" s="19">
        <v>15000</v>
      </c>
      <c r="B1080" s="19">
        <v>6.9099999999999995E-2</v>
      </c>
      <c r="C1080" s="19" t="s">
        <v>41</v>
      </c>
      <c r="D1080" s="19">
        <v>118500</v>
      </c>
      <c r="E1080" s="19">
        <v>36</v>
      </c>
      <c r="F1080" s="19">
        <v>4</v>
      </c>
      <c r="G1080" s="19">
        <v>0</v>
      </c>
    </row>
    <row r="1081" spans="1:7" x14ac:dyDescent="0.2">
      <c r="A1081" s="19">
        <v>3000</v>
      </c>
      <c r="B1081" s="19">
        <v>6.1699999999999998E-2</v>
      </c>
      <c r="C1081" s="19" t="s">
        <v>41</v>
      </c>
      <c r="D1081" s="19">
        <v>80000</v>
      </c>
      <c r="E1081" s="19">
        <v>36</v>
      </c>
      <c r="F1081" s="19">
        <v>10</v>
      </c>
      <c r="G1081" s="19">
        <v>0</v>
      </c>
    </row>
    <row r="1082" spans="1:7" x14ac:dyDescent="0.2">
      <c r="A1082" s="19">
        <v>8000</v>
      </c>
      <c r="B1082" s="19">
        <v>6.1699999999999998E-2</v>
      </c>
      <c r="C1082" s="19" t="s">
        <v>39</v>
      </c>
      <c r="D1082" s="19">
        <v>35000</v>
      </c>
      <c r="E1082" s="19">
        <v>36</v>
      </c>
      <c r="F1082" s="19">
        <v>1</v>
      </c>
      <c r="G1082" s="19">
        <v>0</v>
      </c>
    </row>
    <row r="1083" spans="1:7" x14ac:dyDescent="0.2">
      <c r="A1083" s="19">
        <v>3600</v>
      </c>
      <c r="B1083" s="19">
        <v>0.1409</v>
      </c>
      <c r="C1083" s="19" t="s">
        <v>39</v>
      </c>
      <c r="D1083" s="19">
        <v>24996</v>
      </c>
      <c r="E1083" s="19">
        <v>36</v>
      </c>
      <c r="F1083" s="19">
        <v>1</v>
      </c>
      <c r="G1083" s="19">
        <v>0</v>
      </c>
    </row>
    <row r="1084" spans="1:7" x14ac:dyDescent="0.2">
      <c r="A1084" s="19">
        <v>2200</v>
      </c>
      <c r="B1084" s="19">
        <v>5.4199999999999998E-2</v>
      </c>
      <c r="C1084" s="19" t="s">
        <v>40</v>
      </c>
      <c r="D1084" s="19">
        <v>55000</v>
      </c>
      <c r="E1084" s="19">
        <v>36</v>
      </c>
      <c r="F1084" s="19">
        <v>2</v>
      </c>
      <c r="G1084" s="19">
        <v>0</v>
      </c>
    </row>
    <row r="1085" spans="1:7" x14ac:dyDescent="0.2">
      <c r="A1085" s="19">
        <v>12800</v>
      </c>
      <c r="B1085" s="19">
        <v>0.16689999999999999</v>
      </c>
      <c r="C1085" s="19" t="s">
        <v>41</v>
      </c>
      <c r="D1085" s="19">
        <v>119000</v>
      </c>
      <c r="E1085" s="19">
        <v>60</v>
      </c>
      <c r="F1085" s="19">
        <v>10</v>
      </c>
      <c r="G1085" s="19">
        <v>0</v>
      </c>
    </row>
    <row r="1086" spans="1:7" x14ac:dyDescent="0.2">
      <c r="A1086" s="19">
        <v>6400</v>
      </c>
      <c r="B1086" s="19">
        <v>0.13350000000000001</v>
      </c>
      <c r="C1086" s="19" t="s">
        <v>39</v>
      </c>
      <c r="D1086" s="19">
        <v>50000</v>
      </c>
      <c r="E1086" s="19">
        <v>36</v>
      </c>
      <c r="F1086" s="19">
        <v>0.5</v>
      </c>
      <c r="G1086" s="19">
        <v>0</v>
      </c>
    </row>
    <row r="1087" spans="1:7" x14ac:dyDescent="0.2">
      <c r="A1087" s="19">
        <v>6000</v>
      </c>
      <c r="B1087" s="19">
        <v>0.14460000000000001</v>
      </c>
      <c r="C1087" s="19" t="s">
        <v>41</v>
      </c>
      <c r="D1087" s="19">
        <v>26500</v>
      </c>
      <c r="E1087" s="19">
        <v>36</v>
      </c>
      <c r="F1087" s="19">
        <v>3</v>
      </c>
      <c r="G1087" s="19">
        <v>0</v>
      </c>
    </row>
    <row r="1088" spans="1:7" x14ac:dyDescent="0.2">
      <c r="A1088" s="19">
        <v>25000</v>
      </c>
      <c r="B1088" s="19">
        <v>9.2499999999999999E-2</v>
      </c>
      <c r="C1088" s="19" t="s">
        <v>41</v>
      </c>
      <c r="D1088" s="19">
        <v>85000</v>
      </c>
      <c r="E1088" s="19">
        <v>36</v>
      </c>
      <c r="F1088" s="19">
        <v>10</v>
      </c>
      <c r="G1088" s="19">
        <v>0</v>
      </c>
    </row>
    <row r="1089" spans="1:7" x14ac:dyDescent="0.2">
      <c r="A1089" s="19">
        <v>15000</v>
      </c>
      <c r="B1089" s="19">
        <v>0.16689999999999999</v>
      </c>
      <c r="C1089" s="19" t="s">
        <v>39</v>
      </c>
      <c r="D1089" s="19">
        <v>30000</v>
      </c>
      <c r="E1089" s="19">
        <v>60</v>
      </c>
      <c r="F1089" s="19">
        <v>4</v>
      </c>
      <c r="G1089" s="19">
        <v>0</v>
      </c>
    </row>
    <row r="1090" spans="1:7" x14ac:dyDescent="0.2">
      <c r="A1090" s="19">
        <v>12000</v>
      </c>
      <c r="B1090" s="19">
        <v>0.1409</v>
      </c>
      <c r="C1090" s="19" t="s">
        <v>41</v>
      </c>
      <c r="D1090" s="19">
        <v>250000</v>
      </c>
      <c r="E1090" s="19">
        <v>36</v>
      </c>
      <c r="F1090" s="19">
        <v>10</v>
      </c>
      <c r="G1090" s="19">
        <v>0</v>
      </c>
    </row>
    <row r="1091" spans="1:7" x14ac:dyDescent="0.2">
      <c r="A1091" s="19">
        <v>12000</v>
      </c>
      <c r="B1091" s="19">
        <v>0.13719999999999999</v>
      </c>
      <c r="C1091" s="19" t="s">
        <v>39</v>
      </c>
      <c r="D1091" s="19">
        <v>75000</v>
      </c>
      <c r="E1091" s="19">
        <v>60</v>
      </c>
      <c r="F1091" s="19">
        <v>3</v>
      </c>
      <c r="G1091" s="19">
        <v>0</v>
      </c>
    </row>
    <row r="1092" spans="1:7" x14ac:dyDescent="0.2">
      <c r="A1092" s="19">
        <v>15000</v>
      </c>
      <c r="B1092" s="19">
        <v>6.1699999999999998E-2</v>
      </c>
      <c r="C1092" s="19" t="s">
        <v>41</v>
      </c>
      <c r="D1092" s="20">
        <v>100000</v>
      </c>
      <c r="E1092" s="19">
        <v>36</v>
      </c>
      <c r="F1092" s="19">
        <v>8</v>
      </c>
      <c r="G1092" s="19">
        <v>0</v>
      </c>
    </row>
    <row r="1093" spans="1:7" x14ac:dyDescent="0.2">
      <c r="A1093" s="19">
        <v>20000</v>
      </c>
      <c r="B1093" s="19">
        <v>0.152</v>
      </c>
      <c r="C1093" s="19" t="s">
        <v>39</v>
      </c>
      <c r="D1093" s="19">
        <v>71167</v>
      </c>
      <c r="E1093" s="19">
        <v>36</v>
      </c>
      <c r="F1093" s="19">
        <v>3</v>
      </c>
      <c r="G1093" s="19">
        <v>1</v>
      </c>
    </row>
    <row r="1094" spans="1:7" x14ac:dyDescent="0.2">
      <c r="A1094" s="19">
        <v>8000</v>
      </c>
      <c r="B1094" s="19">
        <v>9.9900000000000003E-2</v>
      </c>
      <c r="C1094" s="19" t="s">
        <v>39</v>
      </c>
      <c r="D1094" s="19">
        <v>34000</v>
      </c>
      <c r="E1094" s="19">
        <v>36</v>
      </c>
      <c r="F1094" s="19">
        <v>6</v>
      </c>
      <c r="G1094" s="19">
        <v>0</v>
      </c>
    </row>
    <row r="1095" spans="1:7" x14ac:dyDescent="0.2">
      <c r="A1095" s="19">
        <v>3000</v>
      </c>
      <c r="B1095" s="19">
        <v>0.13719999999999999</v>
      </c>
      <c r="C1095" s="19" t="s">
        <v>39</v>
      </c>
      <c r="D1095" s="19">
        <v>43200</v>
      </c>
      <c r="E1095" s="19">
        <v>36</v>
      </c>
      <c r="F1095" s="19">
        <v>4</v>
      </c>
      <c r="G1095" s="19">
        <v>0</v>
      </c>
    </row>
    <row r="1096" spans="1:7" x14ac:dyDescent="0.2">
      <c r="A1096" s="19">
        <v>5000</v>
      </c>
      <c r="B1096" s="19">
        <v>9.9900000000000003E-2</v>
      </c>
      <c r="C1096" s="19" t="s">
        <v>41</v>
      </c>
      <c r="D1096" s="19">
        <v>93600</v>
      </c>
      <c r="E1096" s="19">
        <v>36</v>
      </c>
      <c r="F1096" s="19">
        <v>10</v>
      </c>
      <c r="G1096" s="19">
        <v>0</v>
      </c>
    </row>
    <row r="1097" spans="1:7" x14ac:dyDescent="0.2">
      <c r="A1097" s="19">
        <v>12000</v>
      </c>
      <c r="B1097" s="19">
        <v>0.12609999999999999</v>
      </c>
      <c r="C1097" s="19" t="s">
        <v>41</v>
      </c>
      <c r="D1097" s="19">
        <v>35000</v>
      </c>
      <c r="E1097" s="19">
        <v>60</v>
      </c>
      <c r="F1097" s="19">
        <v>9</v>
      </c>
      <c r="G1097" s="19">
        <v>0</v>
      </c>
    </row>
    <row r="1098" spans="1:7" x14ac:dyDescent="0.2">
      <c r="A1098" s="19">
        <v>13000</v>
      </c>
      <c r="B1098" s="19">
        <v>0.1595</v>
      </c>
      <c r="C1098" s="19" t="s">
        <v>40</v>
      </c>
      <c r="D1098" s="19">
        <v>43200</v>
      </c>
      <c r="E1098" s="19">
        <v>36</v>
      </c>
      <c r="F1098" s="19">
        <v>6</v>
      </c>
      <c r="G1098" s="19">
        <v>0</v>
      </c>
    </row>
    <row r="1099" spans="1:7" x14ac:dyDescent="0.2">
      <c r="A1099" s="19">
        <v>10000</v>
      </c>
      <c r="B1099" s="19">
        <v>6.9099999999999995E-2</v>
      </c>
      <c r="C1099" s="19" t="s">
        <v>41</v>
      </c>
      <c r="D1099" s="19">
        <v>48000</v>
      </c>
      <c r="E1099" s="19">
        <v>60</v>
      </c>
      <c r="F1099" s="19">
        <v>8</v>
      </c>
      <c r="G1099" s="19">
        <v>0</v>
      </c>
    </row>
    <row r="1100" spans="1:7" x14ac:dyDescent="0.2">
      <c r="A1100" s="19">
        <v>4000</v>
      </c>
      <c r="B1100" s="19">
        <v>9.9900000000000003E-2</v>
      </c>
      <c r="C1100" s="19" t="s">
        <v>39</v>
      </c>
      <c r="D1100" s="19">
        <v>72000</v>
      </c>
      <c r="E1100" s="19">
        <v>36</v>
      </c>
      <c r="F1100" s="19">
        <v>10</v>
      </c>
      <c r="G1100" s="19">
        <v>0</v>
      </c>
    </row>
    <row r="1101" spans="1:7" x14ac:dyDescent="0.2">
      <c r="A1101" s="19">
        <v>6500</v>
      </c>
      <c r="B1101" s="19">
        <v>6.9099999999999995E-2</v>
      </c>
      <c r="C1101" s="19" t="s">
        <v>39</v>
      </c>
      <c r="D1101" s="19">
        <v>60000</v>
      </c>
      <c r="E1101" s="19">
        <v>60</v>
      </c>
      <c r="F1101" s="19">
        <v>4</v>
      </c>
      <c r="G1101" s="19">
        <v>0</v>
      </c>
    </row>
    <row r="1102" spans="1:7" x14ac:dyDescent="0.2">
      <c r="A1102" s="19">
        <v>1400</v>
      </c>
      <c r="B1102" s="19">
        <v>0.12230000000000001</v>
      </c>
      <c r="C1102" s="19" t="s">
        <v>39</v>
      </c>
      <c r="D1102" s="19">
        <v>125000</v>
      </c>
      <c r="E1102" s="19">
        <v>36</v>
      </c>
      <c r="F1102" s="19">
        <v>1</v>
      </c>
      <c r="G1102" s="19">
        <v>0</v>
      </c>
    </row>
    <row r="1103" spans="1:7" x14ac:dyDescent="0.2">
      <c r="A1103" s="19">
        <v>11000</v>
      </c>
      <c r="B1103" s="19">
        <v>6.9099999999999995E-2</v>
      </c>
      <c r="C1103" s="19" t="s">
        <v>41</v>
      </c>
      <c r="D1103" s="19">
        <v>45000</v>
      </c>
      <c r="E1103" s="19">
        <v>60</v>
      </c>
      <c r="F1103" s="19">
        <v>3</v>
      </c>
      <c r="G1103" s="19">
        <v>0</v>
      </c>
    </row>
    <row r="1104" spans="1:7" x14ac:dyDescent="0.2">
      <c r="A1104" s="19">
        <v>6000</v>
      </c>
      <c r="B1104" s="19">
        <v>6.54E-2</v>
      </c>
      <c r="C1104" s="19" t="s">
        <v>41</v>
      </c>
      <c r="D1104" s="19">
        <v>61000</v>
      </c>
      <c r="E1104" s="19">
        <v>36</v>
      </c>
      <c r="F1104" s="19">
        <v>0.5</v>
      </c>
      <c r="G1104" s="19">
        <v>0</v>
      </c>
    </row>
    <row r="1105" spans="1:7" x14ac:dyDescent="0.2">
      <c r="A1105" s="19">
        <v>22000</v>
      </c>
      <c r="B1105" s="19">
        <v>0.1817</v>
      </c>
      <c r="C1105" s="19" t="s">
        <v>41</v>
      </c>
      <c r="D1105" s="19">
        <v>119500</v>
      </c>
      <c r="E1105" s="19">
        <v>60</v>
      </c>
      <c r="F1105" s="19">
        <v>10</v>
      </c>
      <c r="G1105" s="19">
        <v>0</v>
      </c>
    </row>
    <row r="1106" spans="1:7" x14ac:dyDescent="0.2">
      <c r="A1106" s="19">
        <v>25000</v>
      </c>
      <c r="B1106" s="19">
        <v>0.14460000000000001</v>
      </c>
      <c r="C1106" s="19" t="s">
        <v>39</v>
      </c>
      <c r="D1106" s="19">
        <v>130000</v>
      </c>
      <c r="E1106" s="19">
        <v>60</v>
      </c>
      <c r="F1106" s="19">
        <v>3</v>
      </c>
      <c r="G1106" s="19">
        <v>0</v>
      </c>
    </row>
    <row r="1107" spans="1:7" x14ac:dyDescent="0.2">
      <c r="A1107" s="19">
        <v>13200</v>
      </c>
      <c r="B1107" s="19">
        <v>6.1699999999999998E-2</v>
      </c>
      <c r="C1107" s="19" t="s">
        <v>39</v>
      </c>
      <c r="D1107" s="19">
        <v>75000</v>
      </c>
      <c r="E1107" s="19">
        <v>36</v>
      </c>
      <c r="F1107" s="19">
        <v>3</v>
      </c>
      <c r="G1107" s="19">
        <v>0</v>
      </c>
    </row>
    <row r="1108" spans="1:7" x14ac:dyDescent="0.2">
      <c r="A1108" s="19">
        <v>15000</v>
      </c>
      <c r="B1108" s="19">
        <v>6.9099999999999995E-2</v>
      </c>
      <c r="C1108" s="19" t="s">
        <v>41</v>
      </c>
      <c r="D1108" s="19">
        <v>65000</v>
      </c>
      <c r="E1108" s="19">
        <v>60</v>
      </c>
      <c r="F1108" s="19">
        <v>10</v>
      </c>
      <c r="G1108" s="19">
        <v>0</v>
      </c>
    </row>
    <row r="1109" spans="1:7" x14ac:dyDescent="0.2">
      <c r="A1109" s="19">
        <v>20000</v>
      </c>
      <c r="B1109" s="19">
        <v>6.9099999999999995E-2</v>
      </c>
      <c r="C1109" s="19" t="s">
        <v>41</v>
      </c>
      <c r="D1109" s="19">
        <v>77000</v>
      </c>
      <c r="E1109" s="19">
        <v>60</v>
      </c>
      <c r="F1109" s="19">
        <v>6</v>
      </c>
      <c r="G1109" s="19">
        <v>0</v>
      </c>
    </row>
    <row r="1110" spans="1:7" x14ac:dyDescent="0.2">
      <c r="A1110" s="19">
        <v>12000</v>
      </c>
      <c r="B1110" s="19">
        <v>0.14460000000000001</v>
      </c>
      <c r="C1110" s="19" t="s">
        <v>39</v>
      </c>
      <c r="D1110" s="19">
        <v>92004</v>
      </c>
      <c r="E1110" s="19">
        <v>36</v>
      </c>
      <c r="F1110" s="19">
        <v>10</v>
      </c>
      <c r="G1110" s="19">
        <v>0</v>
      </c>
    </row>
    <row r="1111" spans="1:7" x14ac:dyDescent="0.2">
      <c r="A1111" s="19">
        <v>16000</v>
      </c>
      <c r="B1111" s="19">
        <v>6.9099999999999995E-2</v>
      </c>
      <c r="C1111" s="19" t="s">
        <v>41</v>
      </c>
      <c r="D1111" s="19">
        <v>60000</v>
      </c>
      <c r="E1111" s="19">
        <v>60</v>
      </c>
      <c r="F1111" s="19">
        <v>4</v>
      </c>
      <c r="G1111" s="19">
        <v>1</v>
      </c>
    </row>
    <row r="1112" spans="1:7" x14ac:dyDescent="0.2">
      <c r="A1112" s="19">
        <v>3200</v>
      </c>
      <c r="B1112" s="19">
        <v>9.2499999999999999E-2</v>
      </c>
      <c r="C1112" s="19" t="s">
        <v>41</v>
      </c>
      <c r="D1112" s="19">
        <v>70000</v>
      </c>
      <c r="E1112" s="19">
        <v>36</v>
      </c>
      <c r="F1112" s="19">
        <v>3</v>
      </c>
      <c r="G1112" s="19">
        <v>0</v>
      </c>
    </row>
    <row r="1113" spans="1:7" x14ac:dyDescent="0.2">
      <c r="A1113" s="19">
        <v>3700</v>
      </c>
      <c r="B1113" s="19">
        <v>5.4199999999999998E-2</v>
      </c>
      <c r="C1113" s="19" t="s">
        <v>41</v>
      </c>
      <c r="D1113" s="19">
        <v>63000</v>
      </c>
      <c r="E1113" s="19">
        <v>36</v>
      </c>
      <c r="F1113" s="19">
        <v>10</v>
      </c>
      <c r="G1113" s="19">
        <v>0</v>
      </c>
    </row>
    <row r="1114" spans="1:7" x14ac:dyDescent="0.2">
      <c r="A1114" s="19">
        <v>8000</v>
      </c>
      <c r="B1114" s="19">
        <v>6.9099999999999995E-2</v>
      </c>
      <c r="C1114" s="19" t="s">
        <v>39</v>
      </c>
      <c r="D1114" s="19">
        <v>55000</v>
      </c>
      <c r="E1114" s="19">
        <v>36</v>
      </c>
      <c r="F1114" s="19">
        <v>1</v>
      </c>
      <c r="G1114" s="19">
        <v>1</v>
      </c>
    </row>
    <row r="1115" spans="1:7" x14ac:dyDescent="0.2">
      <c r="A1115" s="19">
        <v>17500</v>
      </c>
      <c r="B1115" s="19">
        <v>6.54E-2</v>
      </c>
      <c r="C1115" s="19" t="s">
        <v>39</v>
      </c>
      <c r="D1115" s="19">
        <v>53352</v>
      </c>
      <c r="E1115" s="19">
        <v>36</v>
      </c>
      <c r="F1115" s="19">
        <v>3</v>
      </c>
      <c r="G1115" s="19">
        <v>0</v>
      </c>
    </row>
    <row r="1116" spans="1:7" x14ac:dyDescent="0.2">
      <c r="A1116" s="19">
        <v>25000</v>
      </c>
      <c r="B1116" s="19">
        <v>0.14460000000000001</v>
      </c>
      <c r="C1116" s="19" t="s">
        <v>41</v>
      </c>
      <c r="D1116" s="19">
        <v>65000</v>
      </c>
      <c r="E1116" s="19">
        <v>60</v>
      </c>
      <c r="F1116" s="19">
        <v>10</v>
      </c>
      <c r="G1116" s="19">
        <v>0</v>
      </c>
    </row>
    <row r="1117" spans="1:7" x14ac:dyDescent="0.2">
      <c r="A1117" s="19">
        <v>5000</v>
      </c>
      <c r="B1117" s="19">
        <v>0.1409</v>
      </c>
      <c r="C1117" s="19" t="s">
        <v>40</v>
      </c>
      <c r="D1117" s="19">
        <v>23040</v>
      </c>
      <c r="E1117" s="19">
        <v>36</v>
      </c>
      <c r="F1117" s="19">
        <v>1</v>
      </c>
      <c r="G1117" s="19">
        <v>0</v>
      </c>
    </row>
    <row r="1118" spans="1:7" x14ac:dyDescent="0.2">
      <c r="A1118" s="19">
        <v>10500</v>
      </c>
      <c r="B1118" s="19">
        <v>0.1036</v>
      </c>
      <c r="C1118" s="19" t="s">
        <v>41</v>
      </c>
      <c r="D1118" s="19">
        <v>105000</v>
      </c>
      <c r="E1118" s="19">
        <v>60</v>
      </c>
      <c r="F1118" s="19">
        <v>6</v>
      </c>
      <c r="G1118" s="19">
        <v>0</v>
      </c>
    </row>
    <row r="1119" spans="1:7" x14ac:dyDescent="0.2">
      <c r="A1119" s="19">
        <v>15250</v>
      </c>
      <c r="B1119" s="19">
        <v>0.17430000000000001</v>
      </c>
      <c r="C1119" s="19" t="s">
        <v>41</v>
      </c>
      <c r="D1119" s="19">
        <v>43900</v>
      </c>
      <c r="E1119" s="19">
        <v>60</v>
      </c>
      <c r="F1119" s="19">
        <v>10</v>
      </c>
      <c r="G1119" s="19">
        <v>0</v>
      </c>
    </row>
    <row r="1120" spans="1:7" x14ac:dyDescent="0.2">
      <c r="A1120" s="19">
        <v>5000</v>
      </c>
      <c r="B1120" s="19">
        <v>6.9099999999999995E-2</v>
      </c>
      <c r="C1120" s="19" t="s">
        <v>39</v>
      </c>
      <c r="D1120" s="19">
        <v>24414</v>
      </c>
      <c r="E1120" s="19">
        <v>36</v>
      </c>
      <c r="F1120" s="19">
        <v>0.5</v>
      </c>
      <c r="G1120" s="19">
        <v>0</v>
      </c>
    </row>
    <row r="1121" spans="1:7" x14ac:dyDescent="0.2">
      <c r="A1121" s="19">
        <v>5000</v>
      </c>
      <c r="B1121" s="19">
        <v>0.14460000000000001</v>
      </c>
      <c r="C1121" s="19" t="s">
        <v>41</v>
      </c>
      <c r="D1121" s="19">
        <v>37000</v>
      </c>
      <c r="E1121" s="19">
        <v>36</v>
      </c>
      <c r="F1121" s="19">
        <v>2</v>
      </c>
      <c r="G1121" s="19">
        <v>0</v>
      </c>
    </row>
    <row r="1122" spans="1:7" x14ac:dyDescent="0.2">
      <c r="A1122" s="19">
        <v>10000</v>
      </c>
      <c r="B1122" s="19">
        <v>0.14460000000000001</v>
      </c>
      <c r="C1122" s="19" t="s">
        <v>41</v>
      </c>
      <c r="D1122" s="19">
        <v>36000</v>
      </c>
      <c r="E1122" s="19">
        <v>60</v>
      </c>
      <c r="F1122" s="19">
        <v>7</v>
      </c>
      <c r="G1122" s="19">
        <v>1</v>
      </c>
    </row>
    <row r="1123" spans="1:7" x14ac:dyDescent="0.2">
      <c r="A1123" s="19">
        <v>20000</v>
      </c>
      <c r="B1123" s="19">
        <v>9.6199999999999994E-2</v>
      </c>
      <c r="C1123" s="19" t="s">
        <v>41</v>
      </c>
      <c r="D1123" s="19">
        <v>105000</v>
      </c>
      <c r="E1123" s="19">
        <v>60</v>
      </c>
      <c r="F1123" s="19">
        <v>10</v>
      </c>
      <c r="G1123" s="19">
        <v>0</v>
      </c>
    </row>
    <row r="1124" spans="1:7" x14ac:dyDescent="0.2">
      <c r="A1124" s="19">
        <v>19000</v>
      </c>
      <c r="B1124" s="19">
        <v>6.9099999999999995E-2</v>
      </c>
      <c r="C1124" s="19" t="s">
        <v>39</v>
      </c>
      <c r="D1124" s="19">
        <v>30000</v>
      </c>
      <c r="E1124" s="19">
        <v>60</v>
      </c>
      <c r="F1124" s="19">
        <v>0.5</v>
      </c>
      <c r="G1124" s="19">
        <v>0</v>
      </c>
    </row>
    <row r="1125" spans="1:7" x14ac:dyDescent="0.2">
      <c r="A1125" s="19">
        <v>8500</v>
      </c>
      <c r="B1125" s="19">
        <v>9.9900000000000003E-2</v>
      </c>
      <c r="C1125" s="19" t="s">
        <v>40</v>
      </c>
      <c r="D1125" s="19">
        <v>25000</v>
      </c>
      <c r="E1125" s="19">
        <v>60</v>
      </c>
      <c r="F1125" s="19">
        <v>10</v>
      </c>
      <c r="G1125" s="19">
        <v>0</v>
      </c>
    </row>
    <row r="1126" spans="1:7" x14ac:dyDescent="0.2">
      <c r="A1126" s="19">
        <v>4000</v>
      </c>
      <c r="B1126" s="19">
        <v>0.13719999999999999</v>
      </c>
      <c r="C1126" s="19" t="s">
        <v>39</v>
      </c>
      <c r="D1126" s="19">
        <v>26400</v>
      </c>
      <c r="E1126" s="19">
        <v>36</v>
      </c>
      <c r="F1126" s="19">
        <v>4</v>
      </c>
      <c r="G1126" s="19">
        <v>0</v>
      </c>
    </row>
    <row r="1127" spans="1:7" x14ac:dyDescent="0.2">
      <c r="A1127" s="19">
        <v>9600</v>
      </c>
      <c r="B1127" s="19">
        <v>0.14460000000000001</v>
      </c>
      <c r="C1127" s="19" t="s">
        <v>39</v>
      </c>
      <c r="D1127" s="19">
        <v>52000</v>
      </c>
      <c r="E1127" s="19">
        <v>36</v>
      </c>
      <c r="F1127" s="19">
        <v>6</v>
      </c>
      <c r="G1127" s="19">
        <v>0</v>
      </c>
    </row>
    <row r="1128" spans="1:7" x14ac:dyDescent="0.2">
      <c r="A1128" s="19">
        <v>12000</v>
      </c>
      <c r="B1128" s="19">
        <v>0.1036</v>
      </c>
      <c r="C1128" s="19" t="s">
        <v>39</v>
      </c>
      <c r="D1128" s="19">
        <v>24000</v>
      </c>
      <c r="E1128" s="19">
        <v>36</v>
      </c>
      <c r="F1128" s="19">
        <v>3</v>
      </c>
      <c r="G1128" s="19">
        <v>0</v>
      </c>
    </row>
    <row r="1129" spans="1:7" x14ac:dyDescent="0.2">
      <c r="A1129" s="19">
        <v>20000</v>
      </c>
      <c r="B1129" s="19">
        <v>6.9099999999999995E-2</v>
      </c>
      <c r="C1129" s="19" t="s">
        <v>41</v>
      </c>
      <c r="D1129" s="20">
        <v>100000</v>
      </c>
      <c r="E1129" s="19">
        <v>36</v>
      </c>
      <c r="F1129" s="19">
        <v>7</v>
      </c>
      <c r="G1129" s="19">
        <v>0</v>
      </c>
    </row>
    <row r="1130" spans="1:7" x14ac:dyDescent="0.2">
      <c r="A1130" s="19">
        <v>8000</v>
      </c>
      <c r="B1130" s="19">
        <v>0.16689999999999999</v>
      </c>
      <c r="C1130" s="19" t="s">
        <v>39</v>
      </c>
      <c r="D1130" s="19">
        <v>20400</v>
      </c>
      <c r="E1130" s="19">
        <v>60</v>
      </c>
      <c r="F1130" s="19">
        <v>0.5</v>
      </c>
      <c r="G1130" s="19">
        <v>1</v>
      </c>
    </row>
    <row r="1131" spans="1:7" x14ac:dyDescent="0.2">
      <c r="A1131" s="19">
        <v>9600</v>
      </c>
      <c r="B1131" s="19">
        <v>0.152</v>
      </c>
      <c r="C1131" s="19" t="s">
        <v>41</v>
      </c>
      <c r="D1131" s="19">
        <v>63400</v>
      </c>
      <c r="E1131" s="19">
        <v>60</v>
      </c>
      <c r="F1131" s="19">
        <v>10</v>
      </c>
      <c r="G1131" s="19">
        <v>0</v>
      </c>
    </row>
    <row r="1132" spans="1:7" x14ac:dyDescent="0.2">
      <c r="A1132" s="19">
        <v>15000</v>
      </c>
      <c r="B1132" s="19">
        <v>6.9099999999999995E-2</v>
      </c>
      <c r="C1132" s="19" t="s">
        <v>40</v>
      </c>
      <c r="D1132" s="19">
        <v>90000</v>
      </c>
      <c r="E1132" s="19">
        <v>60</v>
      </c>
      <c r="F1132" s="19">
        <v>9</v>
      </c>
      <c r="G1132" s="19">
        <v>0</v>
      </c>
    </row>
    <row r="1133" spans="1:7" x14ac:dyDescent="0.2">
      <c r="A1133" s="19">
        <v>10000</v>
      </c>
      <c r="B1133" s="19">
        <v>0.12230000000000001</v>
      </c>
      <c r="C1133" s="19" t="s">
        <v>39</v>
      </c>
      <c r="D1133" s="19">
        <v>31000</v>
      </c>
      <c r="E1133" s="19">
        <v>60</v>
      </c>
      <c r="F1133" s="19">
        <v>2</v>
      </c>
      <c r="G1133" s="19">
        <v>1</v>
      </c>
    </row>
    <row r="1134" spans="1:7" x14ac:dyDescent="0.2">
      <c r="A1134" s="19">
        <v>25000</v>
      </c>
      <c r="B1134" s="19">
        <v>0.17560000000000001</v>
      </c>
      <c r="C1134" s="19" t="s">
        <v>41</v>
      </c>
      <c r="D1134" s="19">
        <v>106000</v>
      </c>
      <c r="E1134" s="19">
        <v>36</v>
      </c>
      <c r="F1134" s="19">
        <v>1</v>
      </c>
      <c r="G1134" s="19">
        <v>1</v>
      </c>
    </row>
    <row r="1135" spans="1:7" x14ac:dyDescent="0.2">
      <c r="A1135" s="19">
        <v>9000</v>
      </c>
      <c r="B1135" s="19">
        <v>0.1361</v>
      </c>
      <c r="C1135" s="19" t="s">
        <v>39</v>
      </c>
      <c r="D1135" s="19">
        <v>60000</v>
      </c>
      <c r="E1135" s="19">
        <v>36</v>
      </c>
      <c r="F1135" s="19">
        <v>7</v>
      </c>
      <c r="G1135" s="19">
        <v>0</v>
      </c>
    </row>
    <row r="1136" spans="1:7" x14ac:dyDescent="0.2">
      <c r="A1136" s="19">
        <v>14000</v>
      </c>
      <c r="B1136" s="19">
        <v>0.12609999999999999</v>
      </c>
      <c r="C1136" s="19" t="s">
        <v>41</v>
      </c>
      <c r="D1136" s="19">
        <v>65004</v>
      </c>
      <c r="E1136" s="19">
        <v>60</v>
      </c>
      <c r="F1136" s="19">
        <v>1</v>
      </c>
      <c r="G1136" s="19">
        <v>1</v>
      </c>
    </row>
    <row r="1137" spans="1:7" x14ac:dyDescent="0.2">
      <c r="A1137" s="19">
        <v>12000</v>
      </c>
      <c r="B1137" s="19">
        <v>6.9099999999999995E-2</v>
      </c>
      <c r="C1137" s="19" t="s">
        <v>41</v>
      </c>
      <c r="D1137" s="20">
        <v>100000</v>
      </c>
      <c r="E1137" s="19">
        <v>36</v>
      </c>
      <c r="F1137" s="19">
        <v>1</v>
      </c>
      <c r="G1137" s="19">
        <v>0</v>
      </c>
    </row>
    <row r="1138" spans="1:7" x14ac:dyDescent="0.2">
      <c r="A1138" s="19">
        <v>4650</v>
      </c>
      <c r="B1138" s="19">
        <v>0.1323</v>
      </c>
      <c r="C1138" s="19" t="s">
        <v>39</v>
      </c>
      <c r="D1138" s="19">
        <v>31500</v>
      </c>
      <c r="E1138" s="19">
        <v>36</v>
      </c>
      <c r="F1138" s="19">
        <v>2</v>
      </c>
      <c r="G1138" s="19">
        <v>0</v>
      </c>
    </row>
    <row r="1139" spans="1:7" x14ac:dyDescent="0.2">
      <c r="A1139" s="19">
        <v>5200</v>
      </c>
      <c r="B1139" s="19">
        <v>0.1186</v>
      </c>
      <c r="C1139" s="19" t="s">
        <v>39</v>
      </c>
      <c r="D1139" s="19">
        <v>21600</v>
      </c>
      <c r="E1139" s="19">
        <v>36</v>
      </c>
      <c r="F1139" s="19">
        <v>0.5</v>
      </c>
      <c r="G1139" s="19">
        <v>1</v>
      </c>
    </row>
    <row r="1140" spans="1:7" x14ac:dyDescent="0.2">
      <c r="A1140" s="19">
        <v>4000</v>
      </c>
      <c r="B1140" s="19">
        <v>6.3899999999999998E-2</v>
      </c>
      <c r="C1140" s="19" t="s">
        <v>40</v>
      </c>
      <c r="D1140" s="19">
        <v>33600</v>
      </c>
      <c r="E1140" s="19">
        <v>36</v>
      </c>
      <c r="F1140" s="19">
        <v>10</v>
      </c>
      <c r="G1140" s="19">
        <v>0</v>
      </c>
    </row>
    <row r="1141" spans="1:7" x14ac:dyDescent="0.2">
      <c r="A1141" s="19">
        <v>5000</v>
      </c>
      <c r="B1141" s="19">
        <v>7.1400000000000005E-2</v>
      </c>
      <c r="C1141" s="19" t="s">
        <v>40</v>
      </c>
      <c r="D1141" s="19">
        <v>50000</v>
      </c>
      <c r="E1141" s="19">
        <v>36</v>
      </c>
      <c r="F1141" s="19">
        <v>5</v>
      </c>
      <c r="G1141" s="19">
        <v>0</v>
      </c>
    </row>
    <row r="1142" spans="1:7" x14ac:dyDescent="0.2">
      <c r="A1142" s="19">
        <v>13000</v>
      </c>
      <c r="B1142" s="19">
        <v>0.16819999999999999</v>
      </c>
      <c r="C1142" s="19" t="s">
        <v>41</v>
      </c>
      <c r="D1142" s="19">
        <v>42000</v>
      </c>
      <c r="E1142" s="19">
        <v>60</v>
      </c>
      <c r="F1142" s="19">
        <v>9</v>
      </c>
      <c r="G1142" s="19">
        <v>1</v>
      </c>
    </row>
    <row r="1143" spans="1:7" x14ac:dyDescent="0.2">
      <c r="A1143" s="19">
        <v>5600</v>
      </c>
      <c r="B1143" s="19">
        <v>0.16320000000000001</v>
      </c>
      <c r="C1143" s="19" t="s">
        <v>39</v>
      </c>
      <c r="D1143" s="19">
        <v>49500</v>
      </c>
      <c r="E1143" s="19">
        <v>60</v>
      </c>
      <c r="F1143" s="19">
        <v>7</v>
      </c>
      <c r="G1143" s="19">
        <v>0</v>
      </c>
    </row>
    <row r="1144" spans="1:7" x14ac:dyDescent="0.2">
      <c r="A1144" s="19">
        <v>6000</v>
      </c>
      <c r="B1144" s="19">
        <v>7.8799999999999995E-2</v>
      </c>
      <c r="C1144" s="19" t="s">
        <v>39</v>
      </c>
      <c r="D1144" s="19">
        <v>48000</v>
      </c>
      <c r="E1144" s="19">
        <v>36</v>
      </c>
      <c r="F1144" s="19">
        <v>0.5</v>
      </c>
      <c r="G1144" s="19">
        <v>0</v>
      </c>
    </row>
    <row r="1145" spans="1:7" x14ac:dyDescent="0.2">
      <c r="A1145" s="19">
        <v>15000</v>
      </c>
      <c r="B1145" s="19">
        <v>0.1186</v>
      </c>
      <c r="C1145" s="19" t="s">
        <v>41</v>
      </c>
      <c r="D1145" s="19">
        <v>47800</v>
      </c>
      <c r="E1145" s="19">
        <v>36</v>
      </c>
      <c r="F1145" s="19">
        <v>3</v>
      </c>
      <c r="G1145" s="19">
        <v>0</v>
      </c>
    </row>
    <row r="1146" spans="1:7" x14ac:dyDescent="0.2">
      <c r="A1146" s="19">
        <v>24000</v>
      </c>
      <c r="B1146" s="19">
        <v>0.1361</v>
      </c>
      <c r="C1146" s="19" t="s">
        <v>41</v>
      </c>
      <c r="D1146" s="19">
        <v>72000</v>
      </c>
      <c r="E1146" s="19">
        <v>60</v>
      </c>
      <c r="F1146" s="19">
        <v>5</v>
      </c>
      <c r="G1146" s="19">
        <v>0</v>
      </c>
    </row>
    <row r="1147" spans="1:7" x14ac:dyDescent="0.2">
      <c r="A1147" s="19">
        <v>20000</v>
      </c>
      <c r="B1147" s="19">
        <v>7.8799999999999995E-2</v>
      </c>
      <c r="C1147" s="19" t="s">
        <v>41</v>
      </c>
      <c r="D1147" s="19">
        <v>96000</v>
      </c>
      <c r="E1147" s="19">
        <v>36</v>
      </c>
      <c r="F1147" s="19">
        <v>3</v>
      </c>
      <c r="G1147" s="19">
        <v>0</v>
      </c>
    </row>
    <row r="1148" spans="1:7" x14ac:dyDescent="0.2">
      <c r="A1148" s="19">
        <v>10000</v>
      </c>
      <c r="B1148" s="19">
        <v>0.13980000000000001</v>
      </c>
      <c r="C1148" s="19" t="s">
        <v>41</v>
      </c>
      <c r="D1148" s="19">
        <v>30000</v>
      </c>
      <c r="E1148" s="19">
        <v>60</v>
      </c>
      <c r="F1148" s="19">
        <v>4</v>
      </c>
      <c r="G1148" s="19">
        <v>0</v>
      </c>
    </row>
    <row r="1149" spans="1:7" x14ac:dyDescent="0.2">
      <c r="A1149" s="19">
        <v>1200</v>
      </c>
      <c r="B1149" s="19">
        <v>0.15210000000000001</v>
      </c>
      <c r="C1149" s="19" t="s">
        <v>41</v>
      </c>
      <c r="D1149" s="19">
        <v>85000</v>
      </c>
      <c r="E1149" s="19">
        <v>60</v>
      </c>
      <c r="F1149" s="19">
        <v>2</v>
      </c>
      <c r="G1149" s="19">
        <v>0</v>
      </c>
    </row>
    <row r="1150" spans="1:7" x14ac:dyDescent="0.2">
      <c r="A1150" s="19">
        <v>13000</v>
      </c>
      <c r="B1150" s="19">
        <v>0.1361</v>
      </c>
      <c r="C1150" s="19" t="s">
        <v>39</v>
      </c>
      <c r="D1150" s="19">
        <v>36000</v>
      </c>
      <c r="E1150" s="19">
        <v>36</v>
      </c>
      <c r="F1150" s="19">
        <v>0.5</v>
      </c>
      <c r="G1150" s="19">
        <v>0</v>
      </c>
    </row>
    <row r="1151" spans="1:7" x14ac:dyDescent="0.2">
      <c r="A1151" s="19">
        <v>3000</v>
      </c>
      <c r="B1151" s="19">
        <v>0.1149</v>
      </c>
      <c r="C1151" s="19" t="s">
        <v>41</v>
      </c>
      <c r="D1151" s="19">
        <v>96000</v>
      </c>
      <c r="E1151" s="19">
        <v>36</v>
      </c>
      <c r="F1151" s="19">
        <v>4</v>
      </c>
      <c r="G1151" s="19">
        <v>0</v>
      </c>
    </row>
    <row r="1152" spans="1:7" x14ac:dyDescent="0.2">
      <c r="A1152" s="19">
        <v>25000</v>
      </c>
      <c r="B1152" s="19">
        <v>0.1075</v>
      </c>
      <c r="C1152" s="19" t="s">
        <v>41</v>
      </c>
      <c r="D1152" s="19">
        <v>125000</v>
      </c>
      <c r="E1152" s="19">
        <v>36</v>
      </c>
      <c r="F1152" s="19">
        <v>2</v>
      </c>
      <c r="G1152" s="19">
        <v>0</v>
      </c>
    </row>
    <row r="1153" spans="1:7" x14ac:dyDescent="0.2">
      <c r="A1153" s="19">
        <v>23000</v>
      </c>
      <c r="B1153" s="19">
        <v>0.1484</v>
      </c>
      <c r="C1153" s="19" t="s">
        <v>41</v>
      </c>
      <c r="D1153" s="19">
        <v>53000</v>
      </c>
      <c r="E1153" s="19">
        <v>36</v>
      </c>
      <c r="F1153" s="19">
        <v>10</v>
      </c>
      <c r="G1153" s="19">
        <v>1</v>
      </c>
    </row>
    <row r="1154" spans="1:7" x14ac:dyDescent="0.2">
      <c r="A1154" s="19">
        <v>4200</v>
      </c>
      <c r="B1154" s="19">
        <v>0.13980000000000001</v>
      </c>
      <c r="C1154" s="19" t="s">
        <v>39</v>
      </c>
      <c r="D1154" s="19">
        <v>53500</v>
      </c>
      <c r="E1154" s="19">
        <v>36</v>
      </c>
      <c r="F1154" s="19">
        <v>1</v>
      </c>
      <c r="G1154" s="19">
        <v>0</v>
      </c>
    </row>
    <row r="1155" spans="1:7" x14ac:dyDescent="0.2">
      <c r="A1155" s="19">
        <v>6000</v>
      </c>
      <c r="B1155" s="19">
        <v>7.8799999999999995E-2</v>
      </c>
      <c r="C1155" s="19" t="s">
        <v>39</v>
      </c>
      <c r="D1155" s="19">
        <v>44500</v>
      </c>
      <c r="E1155" s="19">
        <v>36</v>
      </c>
      <c r="F1155" s="19">
        <v>5</v>
      </c>
      <c r="G1155" s="19">
        <v>0</v>
      </c>
    </row>
    <row r="1156" spans="1:7" x14ac:dyDescent="0.2">
      <c r="A1156" s="19">
        <v>9975</v>
      </c>
      <c r="B1156" s="19">
        <v>7.51E-2</v>
      </c>
      <c r="C1156" s="19" t="s">
        <v>39</v>
      </c>
      <c r="D1156" s="19">
        <v>65000</v>
      </c>
      <c r="E1156" s="19">
        <v>36</v>
      </c>
      <c r="F1156" s="19">
        <v>0.5</v>
      </c>
      <c r="G1156" s="19">
        <v>0</v>
      </c>
    </row>
    <row r="1157" spans="1:7" x14ac:dyDescent="0.2">
      <c r="A1157" s="19">
        <v>4800</v>
      </c>
      <c r="B1157" s="19">
        <v>0.1075</v>
      </c>
      <c r="C1157" s="19" t="s">
        <v>41</v>
      </c>
      <c r="D1157" s="19">
        <v>42400</v>
      </c>
      <c r="E1157" s="19">
        <v>60</v>
      </c>
      <c r="F1157" s="19">
        <v>4</v>
      </c>
      <c r="G1157" s="19">
        <v>0</v>
      </c>
    </row>
    <row r="1158" spans="1:7" x14ac:dyDescent="0.2">
      <c r="A1158" s="19">
        <v>10000</v>
      </c>
      <c r="B1158" s="19">
        <v>0.1149</v>
      </c>
      <c r="C1158" s="19" t="s">
        <v>39</v>
      </c>
      <c r="D1158" s="19">
        <v>31000</v>
      </c>
      <c r="E1158" s="19">
        <v>60</v>
      </c>
      <c r="F1158" s="19">
        <v>2</v>
      </c>
      <c r="G1158" s="19">
        <v>0</v>
      </c>
    </row>
    <row r="1159" spans="1:7" x14ac:dyDescent="0.2">
      <c r="A1159" s="19">
        <v>12000</v>
      </c>
      <c r="B1159" s="19">
        <v>0.1075</v>
      </c>
      <c r="C1159" s="19" t="s">
        <v>39</v>
      </c>
      <c r="D1159" s="19">
        <v>123144</v>
      </c>
      <c r="E1159" s="19">
        <v>36</v>
      </c>
      <c r="F1159" s="19">
        <v>2</v>
      </c>
      <c r="G1159" s="19">
        <v>0</v>
      </c>
    </row>
    <row r="1160" spans="1:7" x14ac:dyDescent="0.2">
      <c r="A1160" s="19">
        <v>13000</v>
      </c>
      <c r="B1160" s="19">
        <v>7.8799999999999995E-2</v>
      </c>
      <c r="C1160" s="19" t="s">
        <v>41</v>
      </c>
      <c r="D1160" s="20">
        <v>100000</v>
      </c>
      <c r="E1160" s="19">
        <v>36</v>
      </c>
      <c r="F1160" s="19">
        <v>10</v>
      </c>
      <c r="G1160" s="19">
        <v>0</v>
      </c>
    </row>
    <row r="1161" spans="1:7" x14ac:dyDescent="0.2">
      <c r="A1161" s="19">
        <v>20000</v>
      </c>
      <c r="B1161" s="19">
        <v>0.11119999999999999</v>
      </c>
      <c r="C1161" s="19" t="s">
        <v>41</v>
      </c>
      <c r="D1161" s="19">
        <v>48000</v>
      </c>
      <c r="E1161" s="19">
        <v>36</v>
      </c>
      <c r="F1161" s="19">
        <v>10</v>
      </c>
      <c r="G1161" s="19">
        <v>0</v>
      </c>
    </row>
    <row r="1162" spans="1:7" x14ac:dyDescent="0.2">
      <c r="A1162" s="19">
        <v>2900</v>
      </c>
      <c r="B1162" s="19">
        <v>0.1186</v>
      </c>
      <c r="C1162" s="19" t="s">
        <v>41</v>
      </c>
      <c r="D1162" s="19">
        <v>65000</v>
      </c>
      <c r="E1162" s="19">
        <v>60</v>
      </c>
      <c r="F1162" s="19">
        <v>4</v>
      </c>
      <c r="G1162" s="19">
        <v>0</v>
      </c>
    </row>
    <row r="1163" spans="1:7" x14ac:dyDescent="0.2">
      <c r="A1163" s="19">
        <v>12500</v>
      </c>
      <c r="B1163" s="19">
        <v>0.17929999999999999</v>
      </c>
      <c r="C1163" s="19" t="s">
        <v>41</v>
      </c>
      <c r="D1163" s="19">
        <v>90000</v>
      </c>
      <c r="E1163" s="19">
        <v>60</v>
      </c>
      <c r="F1163" s="19">
        <v>10</v>
      </c>
      <c r="G1163" s="19">
        <v>0</v>
      </c>
    </row>
    <row r="1164" spans="1:7" x14ac:dyDescent="0.2">
      <c r="A1164" s="19">
        <v>12000</v>
      </c>
      <c r="B1164" s="19">
        <v>0.1186</v>
      </c>
      <c r="C1164" s="19" t="s">
        <v>41</v>
      </c>
      <c r="D1164" s="20">
        <v>100000</v>
      </c>
      <c r="E1164" s="19">
        <v>60</v>
      </c>
      <c r="F1164" s="19">
        <v>5</v>
      </c>
      <c r="G1164" s="19">
        <v>0</v>
      </c>
    </row>
    <row r="1165" spans="1:7" x14ac:dyDescent="0.2">
      <c r="A1165" s="19">
        <v>15000</v>
      </c>
      <c r="B1165" s="19">
        <v>0.183</v>
      </c>
      <c r="C1165" s="19" t="s">
        <v>39</v>
      </c>
      <c r="D1165" s="19">
        <v>82000</v>
      </c>
      <c r="E1165" s="19">
        <v>60</v>
      </c>
      <c r="F1165" s="19">
        <v>9</v>
      </c>
      <c r="G1165" s="19">
        <v>0</v>
      </c>
    </row>
    <row r="1166" spans="1:7" x14ac:dyDescent="0.2">
      <c r="A1166" s="19">
        <v>8000</v>
      </c>
      <c r="B1166" s="19">
        <v>0.19789999999999999</v>
      </c>
      <c r="C1166" s="19" t="s">
        <v>39</v>
      </c>
      <c r="D1166" s="19">
        <v>41000</v>
      </c>
      <c r="E1166" s="19">
        <v>36</v>
      </c>
      <c r="F1166" s="19">
        <v>0.5</v>
      </c>
      <c r="G1166" s="19">
        <v>0</v>
      </c>
    </row>
    <row r="1167" spans="1:7" x14ac:dyDescent="0.2">
      <c r="A1167" s="19">
        <v>9600</v>
      </c>
      <c r="B1167" s="19">
        <v>0.11119999999999999</v>
      </c>
      <c r="C1167" s="19" t="s">
        <v>41</v>
      </c>
      <c r="D1167" s="19">
        <v>35000</v>
      </c>
      <c r="E1167" s="19">
        <v>60</v>
      </c>
      <c r="F1167" s="19">
        <v>4</v>
      </c>
      <c r="G1167" s="19">
        <v>0</v>
      </c>
    </row>
    <row r="1168" spans="1:7" x14ac:dyDescent="0.2">
      <c r="A1168" s="19">
        <v>12600</v>
      </c>
      <c r="B1168" s="19">
        <v>0.16320000000000001</v>
      </c>
      <c r="C1168" s="19" t="s">
        <v>39</v>
      </c>
      <c r="D1168" s="19">
        <v>66996</v>
      </c>
      <c r="E1168" s="19">
        <v>60</v>
      </c>
      <c r="F1168" s="19">
        <v>7</v>
      </c>
      <c r="G1168" s="19">
        <v>0</v>
      </c>
    </row>
    <row r="1169" spans="1:7" x14ac:dyDescent="0.2">
      <c r="A1169" s="19">
        <v>10500</v>
      </c>
      <c r="B1169" s="19">
        <v>0.1595</v>
      </c>
      <c r="C1169" s="19" t="s">
        <v>41</v>
      </c>
      <c r="D1169" s="19">
        <v>85000</v>
      </c>
      <c r="E1169" s="19">
        <v>60</v>
      </c>
      <c r="F1169" s="19">
        <v>4</v>
      </c>
      <c r="G1169" s="19">
        <v>0</v>
      </c>
    </row>
    <row r="1170" spans="1:7" x14ac:dyDescent="0.2">
      <c r="A1170" s="19">
        <v>4000</v>
      </c>
      <c r="B1170" s="19">
        <v>0.11119999999999999</v>
      </c>
      <c r="C1170" s="19" t="s">
        <v>39</v>
      </c>
      <c r="D1170" s="19">
        <v>34200</v>
      </c>
      <c r="E1170" s="19">
        <v>36</v>
      </c>
      <c r="F1170" s="19">
        <v>1</v>
      </c>
      <c r="G1170" s="19">
        <v>0</v>
      </c>
    </row>
    <row r="1171" spans="1:7" x14ac:dyDescent="0.2">
      <c r="A1171" s="19">
        <v>8700</v>
      </c>
      <c r="B1171" s="19">
        <v>6.7599999999999993E-2</v>
      </c>
      <c r="C1171" s="19" t="s">
        <v>41</v>
      </c>
      <c r="D1171" s="19">
        <v>72000</v>
      </c>
      <c r="E1171" s="19">
        <v>36</v>
      </c>
      <c r="F1171" s="19">
        <v>5</v>
      </c>
      <c r="G1171" s="19">
        <v>0</v>
      </c>
    </row>
    <row r="1172" spans="1:7" x14ac:dyDescent="0.2">
      <c r="A1172" s="19">
        <v>1000</v>
      </c>
      <c r="B1172" s="19">
        <v>0.11119999999999999</v>
      </c>
      <c r="C1172" s="19" t="s">
        <v>39</v>
      </c>
      <c r="D1172" s="19">
        <v>42000</v>
      </c>
      <c r="E1172" s="19">
        <v>36</v>
      </c>
      <c r="F1172" s="19">
        <v>7</v>
      </c>
      <c r="G1172" s="19">
        <v>0</v>
      </c>
    </row>
    <row r="1173" spans="1:7" x14ac:dyDescent="0.2">
      <c r="A1173" s="19">
        <v>12300</v>
      </c>
      <c r="B1173" s="19">
        <v>0.1075</v>
      </c>
      <c r="C1173" s="19" t="s">
        <v>39</v>
      </c>
      <c r="D1173" s="19">
        <v>28080</v>
      </c>
      <c r="E1173" s="19">
        <v>60</v>
      </c>
      <c r="F1173" s="19">
        <v>3</v>
      </c>
      <c r="G1173" s="19">
        <v>0</v>
      </c>
    </row>
    <row r="1174" spans="1:7" x14ac:dyDescent="0.2">
      <c r="A1174" s="19">
        <v>6000</v>
      </c>
      <c r="B1174" s="19">
        <v>7.8799999999999995E-2</v>
      </c>
      <c r="C1174" s="19" t="s">
        <v>39</v>
      </c>
      <c r="D1174" s="19">
        <v>21600</v>
      </c>
      <c r="E1174" s="19">
        <v>36</v>
      </c>
      <c r="F1174" s="19">
        <v>9</v>
      </c>
      <c r="G1174" s="19">
        <v>0</v>
      </c>
    </row>
    <row r="1175" spans="1:7" x14ac:dyDescent="0.2">
      <c r="A1175" s="19">
        <v>6000</v>
      </c>
      <c r="B1175" s="19">
        <v>0.1149</v>
      </c>
      <c r="C1175" s="19" t="s">
        <v>39</v>
      </c>
      <c r="D1175" s="19">
        <v>42000</v>
      </c>
      <c r="E1175" s="19">
        <v>60</v>
      </c>
      <c r="F1175" s="19">
        <v>3</v>
      </c>
      <c r="G1175" s="19">
        <v>1</v>
      </c>
    </row>
    <row r="1176" spans="1:7" x14ac:dyDescent="0.2">
      <c r="A1176" s="19">
        <v>4800</v>
      </c>
      <c r="B1176" s="19">
        <v>0.13980000000000001</v>
      </c>
      <c r="C1176" s="19" t="s">
        <v>39</v>
      </c>
      <c r="D1176" s="19">
        <v>80000</v>
      </c>
      <c r="E1176" s="19">
        <v>60</v>
      </c>
      <c r="F1176" s="19">
        <v>3</v>
      </c>
      <c r="G1176" s="19">
        <v>1</v>
      </c>
    </row>
    <row r="1177" spans="1:7" x14ac:dyDescent="0.2">
      <c r="A1177" s="19">
        <v>5500</v>
      </c>
      <c r="B1177" s="19">
        <v>0.1149</v>
      </c>
      <c r="C1177" s="19" t="s">
        <v>41</v>
      </c>
      <c r="D1177" s="19">
        <v>46800</v>
      </c>
      <c r="E1177" s="19">
        <v>36</v>
      </c>
      <c r="F1177" s="19">
        <v>10</v>
      </c>
      <c r="G1177" s="19">
        <v>0</v>
      </c>
    </row>
    <row r="1178" spans="1:7" x14ac:dyDescent="0.2">
      <c r="A1178" s="19">
        <v>10000</v>
      </c>
      <c r="B1178" s="19">
        <v>0.1323</v>
      </c>
      <c r="C1178" s="19" t="s">
        <v>41</v>
      </c>
      <c r="D1178" s="19">
        <v>41000</v>
      </c>
      <c r="E1178" s="19">
        <v>60</v>
      </c>
      <c r="F1178" s="19">
        <v>10</v>
      </c>
      <c r="G1178" s="19">
        <v>1</v>
      </c>
    </row>
    <row r="1179" spans="1:7" x14ac:dyDescent="0.2">
      <c r="A1179" s="19">
        <v>5000</v>
      </c>
      <c r="B1179" s="19">
        <v>0.1323</v>
      </c>
      <c r="C1179" s="19" t="s">
        <v>39</v>
      </c>
      <c r="D1179" s="19">
        <v>75000</v>
      </c>
      <c r="E1179" s="19">
        <v>36</v>
      </c>
      <c r="F1179" s="19">
        <v>4</v>
      </c>
      <c r="G1179" s="19">
        <v>0</v>
      </c>
    </row>
    <row r="1180" spans="1:7" x14ac:dyDescent="0.2">
      <c r="A1180" s="19">
        <v>25000</v>
      </c>
      <c r="B1180" s="19">
        <v>0.13980000000000001</v>
      </c>
      <c r="C1180" s="19" t="s">
        <v>41</v>
      </c>
      <c r="D1180" s="19">
        <v>69996</v>
      </c>
      <c r="E1180" s="19">
        <v>60</v>
      </c>
      <c r="F1180" s="19">
        <v>3</v>
      </c>
      <c r="G1180" s="19">
        <v>0</v>
      </c>
    </row>
    <row r="1181" spans="1:7" x14ac:dyDescent="0.2">
      <c r="A1181" s="19">
        <v>25000</v>
      </c>
      <c r="B1181" s="19">
        <v>0.1149</v>
      </c>
      <c r="C1181" s="19" t="s">
        <v>41</v>
      </c>
      <c r="D1181" s="19">
        <v>180000</v>
      </c>
      <c r="E1181" s="19">
        <v>60</v>
      </c>
      <c r="F1181" s="19">
        <v>0.5</v>
      </c>
      <c r="G1181" s="19">
        <v>0</v>
      </c>
    </row>
    <row r="1182" spans="1:7" x14ac:dyDescent="0.2">
      <c r="A1182" s="19">
        <v>10000</v>
      </c>
      <c r="B1182" s="19">
        <v>0.11119999999999999</v>
      </c>
      <c r="C1182" s="19" t="s">
        <v>41</v>
      </c>
      <c r="D1182" s="19">
        <v>43344</v>
      </c>
      <c r="E1182" s="19">
        <v>36</v>
      </c>
      <c r="F1182" s="19">
        <v>4</v>
      </c>
      <c r="G1182" s="19">
        <v>0</v>
      </c>
    </row>
    <row r="1183" spans="1:7" x14ac:dyDescent="0.2">
      <c r="A1183" s="19">
        <v>5300</v>
      </c>
      <c r="B1183" s="19">
        <v>0.11119999999999999</v>
      </c>
      <c r="C1183" s="19" t="s">
        <v>41</v>
      </c>
      <c r="D1183" s="19">
        <v>92304</v>
      </c>
      <c r="E1183" s="19">
        <v>60</v>
      </c>
      <c r="F1183" s="19">
        <v>0.5</v>
      </c>
      <c r="G1183" s="19">
        <v>0</v>
      </c>
    </row>
    <row r="1184" spans="1:7" x14ac:dyDescent="0.2">
      <c r="A1184" s="19">
        <v>8800</v>
      </c>
      <c r="B1184" s="19">
        <v>7.51E-2</v>
      </c>
      <c r="C1184" s="19" t="s">
        <v>41</v>
      </c>
      <c r="D1184" s="19">
        <v>67000</v>
      </c>
      <c r="E1184" s="19">
        <v>36</v>
      </c>
      <c r="F1184" s="19">
        <v>7</v>
      </c>
      <c r="G1184" s="19">
        <v>0</v>
      </c>
    </row>
    <row r="1185" spans="1:7" x14ac:dyDescent="0.2">
      <c r="A1185" s="19">
        <v>5500</v>
      </c>
      <c r="B1185" s="19">
        <v>0.1038</v>
      </c>
      <c r="C1185" s="19" t="s">
        <v>41</v>
      </c>
      <c r="D1185" s="19">
        <v>94000</v>
      </c>
      <c r="E1185" s="19">
        <v>60</v>
      </c>
      <c r="F1185" s="19">
        <v>5</v>
      </c>
      <c r="G1185" s="19">
        <v>0</v>
      </c>
    </row>
    <row r="1186" spans="1:7" x14ac:dyDescent="0.2">
      <c r="A1186" s="19">
        <v>16750</v>
      </c>
      <c r="B1186" s="19">
        <v>7.8799999999999995E-2</v>
      </c>
      <c r="C1186" s="19" t="s">
        <v>41</v>
      </c>
      <c r="D1186" s="19">
        <v>45344</v>
      </c>
      <c r="E1186" s="19">
        <v>36</v>
      </c>
      <c r="F1186" s="19">
        <v>10</v>
      </c>
      <c r="G1186" s="19">
        <v>0</v>
      </c>
    </row>
    <row r="1187" spans="1:7" x14ac:dyDescent="0.2">
      <c r="A1187" s="19">
        <v>16500</v>
      </c>
      <c r="B1187" s="19">
        <v>0.1075</v>
      </c>
      <c r="C1187" s="19" t="s">
        <v>39</v>
      </c>
      <c r="D1187" s="19">
        <v>40428</v>
      </c>
      <c r="E1187" s="19">
        <v>36</v>
      </c>
      <c r="F1187" s="19">
        <v>4</v>
      </c>
      <c r="G1187" s="19">
        <v>0</v>
      </c>
    </row>
    <row r="1188" spans="1:7" x14ac:dyDescent="0.2">
      <c r="A1188" s="19">
        <v>16000</v>
      </c>
      <c r="B1188" s="19">
        <v>0.11119999999999999</v>
      </c>
      <c r="C1188" s="19" t="s">
        <v>39</v>
      </c>
      <c r="D1188" s="19">
        <v>40000</v>
      </c>
      <c r="E1188" s="19">
        <v>60</v>
      </c>
      <c r="F1188" s="19">
        <v>3</v>
      </c>
      <c r="G1188" s="19">
        <v>0</v>
      </c>
    </row>
    <row r="1189" spans="1:7" x14ac:dyDescent="0.2">
      <c r="A1189" s="19">
        <v>14000</v>
      </c>
      <c r="B1189" s="19">
        <v>0.13980000000000001</v>
      </c>
      <c r="C1189" s="19" t="s">
        <v>39</v>
      </c>
      <c r="D1189" s="19">
        <v>37750</v>
      </c>
      <c r="E1189" s="19">
        <v>60</v>
      </c>
      <c r="F1189" s="19">
        <v>0.5</v>
      </c>
      <c r="G1189" s="19">
        <v>0</v>
      </c>
    </row>
    <row r="1190" spans="1:7" x14ac:dyDescent="0.2">
      <c r="A1190" s="19">
        <v>3800</v>
      </c>
      <c r="B1190" s="19">
        <v>7.8799999999999995E-2</v>
      </c>
      <c r="C1190" s="19" t="s">
        <v>41</v>
      </c>
      <c r="D1190" s="19">
        <v>36000</v>
      </c>
      <c r="E1190" s="19">
        <v>60</v>
      </c>
      <c r="F1190" s="19">
        <v>4</v>
      </c>
      <c r="G1190" s="19">
        <v>0</v>
      </c>
    </row>
    <row r="1191" spans="1:7" x14ac:dyDescent="0.2">
      <c r="A1191" s="19">
        <v>6000</v>
      </c>
      <c r="B1191" s="19">
        <v>0.13980000000000001</v>
      </c>
      <c r="C1191" s="19" t="s">
        <v>39</v>
      </c>
      <c r="D1191" s="19">
        <v>60000</v>
      </c>
      <c r="E1191" s="19">
        <v>36</v>
      </c>
      <c r="F1191" s="19">
        <v>6</v>
      </c>
      <c r="G1191" s="19">
        <v>0</v>
      </c>
    </row>
    <row r="1192" spans="1:7" x14ac:dyDescent="0.2">
      <c r="A1192" s="19">
        <v>10000</v>
      </c>
      <c r="B1192" s="19">
        <v>0.1075</v>
      </c>
      <c r="C1192" s="19" t="s">
        <v>41</v>
      </c>
      <c r="D1192" s="19">
        <v>55000</v>
      </c>
      <c r="E1192" s="19">
        <v>36</v>
      </c>
      <c r="F1192" s="19">
        <v>1</v>
      </c>
      <c r="G1192" s="19">
        <v>0</v>
      </c>
    </row>
    <row r="1193" spans="1:7" x14ac:dyDescent="0.2">
      <c r="A1193" s="19">
        <v>8500</v>
      </c>
      <c r="B1193" s="19">
        <v>0.15579999999999999</v>
      </c>
      <c r="C1193" s="19" t="s">
        <v>39</v>
      </c>
      <c r="D1193" s="19">
        <v>43000</v>
      </c>
      <c r="E1193" s="19">
        <v>36</v>
      </c>
      <c r="F1193" s="19">
        <v>5</v>
      </c>
      <c r="G1193" s="19">
        <v>0</v>
      </c>
    </row>
    <row r="1194" spans="1:7" x14ac:dyDescent="0.2">
      <c r="A1194" s="19">
        <v>1200</v>
      </c>
      <c r="B1194" s="19">
        <v>7.8799999999999995E-2</v>
      </c>
      <c r="C1194" s="19" t="s">
        <v>39</v>
      </c>
      <c r="D1194" s="19">
        <v>39996</v>
      </c>
      <c r="E1194" s="19">
        <v>36</v>
      </c>
      <c r="F1194" s="19">
        <v>6</v>
      </c>
      <c r="G1194" s="19">
        <v>0</v>
      </c>
    </row>
    <row r="1195" spans="1:7" x14ac:dyDescent="0.2">
      <c r="A1195" s="19">
        <v>13000</v>
      </c>
      <c r="B1195" s="19">
        <v>7.8799999999999995E-2</v>
      </c>
      <c r="C1195" s="19" t="s">
        <v>41</v>
      </c>
      <c r="D1195" s="19">
        <v>37000</v>
      </c>
      <c r="E1195" s="19">
        <v>36</v>
      </c>
      <c r="F1195" s="19">
        <v>3</v>
      </c>
      <c r="G1195" s="19">
        <v>1</v>
      </c>
    </row>
    <row r="1196" spans="1:7" x14ac:dyDescent="0.2">
      <c r="A1196" s="19">
        <v>4500</v>
      </c>
      <c r="B1196" s="19">
        <v>6.3899999999999998E-2</v>
      </c>
      <c r="C1196" s="19" t="s">
        <v>41</v>
      </c>
      <c r="D1196" s="19">
        <v>47748</v>
      </c>
      <c r="E1196" s="19">
        <v>36</v>
      </c>
      <c r="F1196" s="19">
        <v>5</v>
      </c>
      <c r="G1196" s="19">
        <v>0</v>
      </c>
    </row>
    <row r="1197" spans="1:7" x14ac:dyDescent="0.2">
      <c r="A1197" s="19">
        <v>8000</v>
      </c>
      <c r="B1197" s="19">
        <v>7.1400000000000005E-2</v>
      </c>
      <c r="C1197" s="19" t="s">
        <v>41</v>
      </c>
      <c r="D1197" s="19">
        <v>41869</v>
      </c>
      <c r="E1197" s="19">
        <v>36</v>
      </c>
      <c r="F1197" s="19">
        <v>8</v>
      </c>
      <c r="G1197" s="19">
        <v>0</v>
      </c>
    </row>
    <row r="1198" spans="1:7" x14ac:dyDescent="0.2">
      <c r="A1198" s="19">
        <v>7750</v>
      </c>
      <c r="B1198" s="19">
        <v>0.1323</v>
      </c>
      <c r="C1198" s="19" t="s">
        <v>41</v>
      </c>
      <c r="D1198" s="20">
        <v>100000</v>
      </c>
      <c r="E1198" s="19">
        <v>36</v>
      </c>
      <c r="F1198" s="19">
        <v>1</v>
      </c>
      <c r="G1198" s="19">
        <v>1</v>
      </c>
    </row>
    <row r="1199" spans="1:7" x14ac:dyDescent="0.2">
      <c r="A1199" s="19">
        <v>4000</v>
      </c>
      <c r="B1199" s="19">
        <v>0.14349999999999999</v>
      </c>
      <c r="C1199" s="19" t="s">
        <v>39</v>
      </c>
      <c r="D1199" s="19">
        <v>48000</v>
      </c>
      <c r="E1199" s="19">
        <v>36</v>
      </c>
      <c r="F1199" s="19">
        <v>7</v>
      </c>
      <c r="G1199" s="19">
        <v>0</v>
      </c>
    </row>
    <row r="1200" spans="1:7" x14ac:dyDescent="0.2">
      <c r="A1200" s="19">
        <v>6000</v>
      </c>
      <c r="B1200" s="19">
        <v>0.1149</v>
      </c>
      <c r="C1200" s="19" t="s">
        <v>41</v>
      </c>
      <c r="D1200" s="19">
        <v>117000</v>
      </c>
      <c r="E1200" s="19">
        <v>60</v>
      </c>
      <c r="F1200" s="19">
        <v>10</v>
      </c>
      <c r="G1200" s="19">
        <v>0</v>
      </c>
    </row>
    <row r="1201" spans="1:7" x14ac:dyDescent="0.2">
      <c r="A1201" s="19">
        <v>17450</v>
      </c>
      <c r="B1201" s="19">
        <v>0.1719</v>
      </c>
      <c r="C1201" s="19" t="s">
        <v>39</v>
      </c>
      <c r="D1201" s="19">
        <v>50004</v>
      </c>
      <c r="E1201" s="19">
        <v>60</v>
      </c>
      <c r="F1201" s="19">
        <v>10</v>
      </c>
      <c r="G1201" s="19">
        <v>0</v>
      </c>
    </row>
    <row r="1202" spans="1:7" x14ac:dyDescent="0.2">
      <c r="A1202" s="19">
        <v>14000</v>
      </c>
      <c r="B1202" s="19">
        <v>0.15579999999999999</v>
      </c>
      <c r="C1202" s="19" t="s">
        <v>39</v>
      </c>
      <c r="D1202" s="19">
        <v>46000</v>
      </c>
      <c r="E1202" s="19">
        <v>36</v>
      </c>
      <c r="F1202" s="19">
        <v>4</v>
      </c>
      <c r="G1202" s="19">
        <v>0</v>
      </c>
    </row>
    <row r="1203" spans="1:7" x14ac:dyDescent="0.2">
      <c r="A1203" s="19">
        <v>8000</v>
      </c>
      <c r="B1203" s="19">
        <v>0.1361</v>
      </c>
      <c r="C1203" s="19" t="s">
        <v>39</v>
      </c>
      <c r="D1203" s="19">
        <v>19200</v>
      </c>
      <c r="E1203" s="19">
        <v>36</v>
      </c>
      <c r="F1203" s="19">
        <v>1</v>
      </c>
      <c r="G1203" s="19">
        <v>0</v>
      </c>
    </row>
    <row r="1204" spans="1:7" x14ac:dyDescent="0.2">
      <c r="A1204" s="19">
        <v>21000</v>
      </c>
      <c r="B1204" s="19">
        <v>0.13980000000000001</v>
      </c>
      <c r="C1204" s="19" t="s">
        <v>39</v>
      </c>
      <c r="D1204" s="19">
        <v>70500</v>
      </c>
      <c r="E1204" s="19">
        <v>36</v>
      </c>
      <c r="F1204" s="19">
        <v>3</v>
      </c>
      <c r="G1204" s="19">
        <v>0</v>
      </c>
    </row>
    <row r="1205" spans="1:7" x14ac:dyDescent="0.2">
      <c r="A1205" s="19">
        <v>10000</v>
      </c>
      <c r="B1205" s="19">
        <v>0.17560000000000001</v>
      </c>
      <c r="C1205" s="19" t="s">
        <v>41</v>
      </c>
      <c r="D1205" s="19">
        <v>50000</v>
      </c>
      <c r="E1205" s="19">
        <v>60</v>
      </c>
      <c r="F1205" s="19">
        <v>2</v>
      </c>
      <c r="G1205" s="19">
        <v>0</v>
      </c>
    </row>
    <row r="1206" spans="1:7" x14ac:dyDescent="0.2">
      <c r="A1206" s="19">
        <v>16000</v>
      </c>
      <c r="B1206" s="19">
        <v>0.16819999999999999</v>
      </c>
      <c r="C1206" s="19" t="s">
        <v>39</v>
      </c>
      <c r="D1206" s="19">
        <v>68000</v>
      </c>
      <c r="E1206" s="19">
        <v>60</v>
      </c>
      <c r="F1206" s="19">
        <v>0.5</v>
      </c>
      <c r="G1206" s="19">
        <v>0</v>
      </c>
    </row>
    <row r="1207" spans="1:7" x14ac:dyDescent="0.2">
      <c r="A1207" s="19">
        <v>5000</v>
      </c>
      <c r="B1207" s="19">
        <v>7.8799999999999995E-2</v>
      </c>
      <c r="C1207" s="19" t="s">
        <v>39</v>
      </c>
      <c r="D1207" s="19">
        <v>35000</v>
      </c>
      <c r="E1207" s="19">
        <v>36</v>
      </c>
      <c r="F1207" s="19">
        <v>10</v>
      </c>
      <c r="G1207" s="19">
        <v>0</v>
      </c>
    </row>
    <row r="1208" spans="1:7" x14ac:dyDescent="0.2">
      <c r="A1208" s="19">
        <v>15000</v>
      </c>
      <c r="B1208" s="19">
        <v>0.17560000000000001</v>
      </c>
      <c r="C1208" s="19" t="s">
        <v>41</v>
      </c>
      <c r="D1208" s="19">
        <v>52000</v>
      </c>
      <c r="E1208" s="19">
        <v>60</v>
      </c>
      <c r="F1208" s="19">
        <v>1</v>
      </c>
      <c r="G1208" s="19">
        <v>0</v>
      </c>
    </row>
    <row r="1209" spans="1:7" x14ac:dyDescent="0.2">
      <c r="A1209" s="19">
        <v>2000</v>
      </c>
      <c r="B1209" s="19">
        <v>6.7599999999999993E-2</v>
      </c>
      <c r="C1209" s="19" t="s">
        <v>41</v>
      </c>
      <c r="D1209" s="19">
        <v>63600</v>
      </c>
      <c r="E1209" s="19">
        <v>36</v>
      </c>
      <c r="F1209" s="19">
        <v>10</v>
      </c>
      <c r="G1209" s="19">
        <v>1</v>
      </c>
    </row>
    <row r="1210" spans="1:7" x14ac:dyDescent="0.2">
      <c r="A1210" s="19">
        <v>4750</v>
      </c>
      <c r="B1210" s="19">
        <v>0.1472</v>
      </c>
      <c r="C1210" s="19" t="s">
        <v>40</v>
      </c>
      <c r="D1210" s="19">
        <v>24000</v>
      </c>
      <c r="E1210" s="19">
        <v>36</v>
      </c>
      <c r="F1210" s="19">
        <v>4</v>
      </c>
      <c r="G1210" s="19">
        <v>1</v>
      </c>
    </row>
    <row r="1211" spans="1:7" x14ac:dyDescent="0.2">
      <c r="A1211" s="19">
        <v>10000</v>
      </c>
      <c r="B1211" s="19">
        <v>7.51E-2</v>
      </c>
      <c r="C1211" s="19" t="s">
        <v>41</v>
      </c>
      <c r="D1211" s="19">
        <v>60000</v>
      </c>
      <c r="E1211" s="19">
        <v>36</v>
      </c>
      <c r="F1211" s="19">
        <v>9</v>
      </c>
      <c r="G1211" s="19">
        <v>0</v>
      </c>
    </row>
    <row r="1212" spans="1:7" x14ac:dyDescent="0.2">
      <c r="A1212" s="19">
        <v>14000</v>
      </c>
      <c r="B1212" s="19">
        <v>0.1075</v>
      </c>
      <c r="C1212" s="19" t="s">
        <v>41</v>
      </c>
      <c r="D1212" s="19">
        <v>80004</v>
      </c>
      <c r="E1212" s="19">
        <v>60</v>
      </c>
      <c r="F1212" s="19">
        <v>0.5</v>
      </c>
      <c r="G1212" s="19">
        <v>0</v>
      </c>
    </row>
    <row r="1213" spans="1:7" x14ac:dyDescent="0.2">
      <c r="A1213" s="19">
        <v>15000</v>
      </c>
      <c r="B1213" s="19">
        <v>0.11119999999999999</v>
      </c>
      <c r="C1213" s="19" t="s">
        <v>41</v>
      </c>
      <c r="D1213" s="19">
        <v>65000</v>
      </c>
      <c r="E1213" s="19">
        <v>36</v>
      </c>
      <c r="F1213" s="19">
        <v>1</v>
      </c>
      <c r="G1213" s="19">
        <v>0</v>
      </c>
    </row>
    <row r="1214" spans="1:7" x14ac:dyDescent="0.2">
      <c r="A1214" s="19">
        <v>4500</v>
      </c>
      <c r="B1214" s="19">
        <v>0.1323</v>
      </c>
      <c r="C1214" s="19" t="s">
        <v>40</v>
      </c>
      <c r="D1214" s="19">
        <v>36996</v>
      </c>
      <c r="E1214" s="19">
        <v>60</v>
      </c>
      <c r="F1214" s="19">
        <v>7</v>
      </c>
      <c r="G1214" s="19">
        <v>0</v>
      </c>
    </row>
    <row r="1215" spans="1:7" x14ac:dyDescent="0.2">
      <c r="A1215" s="19">
        <v>10000</v>
      </c>
      <c r="B1215" s="19">
        <v>0.1186</v>
      </c>
      <c r="C1215" s="19" t="s">
        <v>41</v>
      </c>
      <c r="D1215" s="19">
        <v>110004</v>
      </c>
      <c r="E1215" s="19">
        <v>60</v>
      </c>
      <c r="F1215" s="19">
        <v>10</v>
      </c>
      <c r="G1215" s="19">
        <v>0</v>
      </c>
    </row>
    <row r="1216" spans="1:7" x14ac:dyDescent="0.2">
      <c r="A1216" s="19">
        <v>25000</v>
      </c>
      <c r="B1216" s="19">
        <v>0.1149</v>
      </c>
      <c r="C1216" s="19" t="s">
        <v>41</v>
      </c>
      <c r="D1216" s="19">
        <v>54000</v>
      </c>
      <c r="E1216" s="19">
        <v>36</v>
      </c>
      <c r="F1216" s="19">
        <v>10</v>
      </c>
      <c r="G1216" s="19">
        <v>0</v>
      </c>
    </row>
    <row r="1217" spans="1:7" x14ac:dyDescent="0.2">
      <c r="A1217" s="19">
        <v>11900</v>
      </c>
      <c r="B1217" s="19">
        <v>0.1361</v>
      </c>
      <c r="C1217" s="19" t="s">
        <v>39</v>
      </c>
      <c r="D1217" s="19">
        <v>36000</v>
      </c>
      <c r="E1217" s="19">
        <v>60</v>
      </c>
      <c r="F1217" s="19">
        <v>1</v>
      </c>
      <c r="G1217" s="19">
        <v>0</v>
      </c>
    </row>
    <row r="1218" spans="1:7" x14ac:dyDescent="0.2">
      <c r="A1218" s="19">
        <v>8000</v>
      </c>
      <c r="B1218" s="19">
        <v>0.1075</v>
      </c>
      <c r="C1218" s="19" t="s">
        <v>39</v>
      </c>
      <c r="D1218" s="19">
        <v>55000</v>
      </c>
      <c r="E1218" s="19">
        <v>60</v>
      </c>
      <c r="F1218" s="19">
        <v>2</v>
      </c>
      <c r="G1218" s="19">
        <v>0</v>
      </c>
    </row>
    <row r="1219" spans="1:7" x14ac:dyDescent="0.2">
      <c r="A1219" s="19">
        <v>15000</v>
      </c>
      <c r="B1219" s="19">
        <v>0.1595</v>
      </c>
      <c r="C1219" s="19" t="s">
        <v>41</v>
      </c>
      <c r="D1219" s="19">
        <v>71496</v>
      </c>
      <c r="E1219" s="19">
        <v>36</v>
      </c>
      <c r="F1219" s="19">
        <v>5</v>
      </c>
      <c r="G1219" s="19">
        <v>0</v>
      </c>
    </row>
    <row r="1220" spans="1:7" x14ac:dyDescent="0.2">
      <c r="A1220" s="19">
        <v>1800</v>
      </c>
      <c r="B1220" s="19">
        <v>0.11119999999999999</v>
      </c>
      <c r="C1220" s="19" t="s">
        <v>39</v>
      </c>
      <c r="D1220" s="19">
        <v>168288</v>
      </c>
      <c r="E1220" s="19">
        <v>36</v>
      </c>
      <c r="F1220" s="19">
        <v>5</v>
      </c>
      <c r="G1220" s="19">
        <v>0</v>
      </c>
    </row>
    <row r="1221" spans="1:7" x14ac:dyDescent="0.2">
      <c r="A1221" s="19">
        <v>19750</v>
      </c>
      <c r="B1221" s="19">
        <v>0.1149</v>
      </c>
      <c r="C1221" s="19" t="s">
        <v>41</v>
      </c>
      <c r="D1221" s="19">
        <v>48000</v>
      </c>
      <c r="E1221" s="19">
        <v>60</v>
      </c>
      <c r="F1221" s="19">
        <v>10</v>
      </c>
      <c r="G1221" s="19">
        <v>0</v>
      </c>
    </row>
    <row r="1222" spans="1:7" x14ac:dyDescent="0.2">
      <c r="A1222" s="19">
        <v>17500</v>
      </c>
      <c r="B1222" s="19">
        <v>0.17929999999999999</v>
      </c>
      <c r="C1222" s="19" t="s">
        <v>41</v>
      </c>
      <c r="D1222" s="19">
        <v>92300</v>
      </c>
      <c r="E1222" s="19">
        <v>36</v>
      </c>
      <c r="F1222" s="19">
        <v>6</v>
      </c>
      <c r="G1222" s="19">
        <v>0</v>
      </c>
    </row>
    <row r="1223" spans="1:7" x14ac:dyDescent="0.2">
      <c r="A1223" s="19">
        <v>6000</v>
      </c>
      <c r="B1223" s="19">
        <v>7.8799999999999995E-2</v>
      </c>
      <c r="C1223" s="19" t="s">
        <v>41</v>
      </c>
      <c r="D1223" s="19">
        <v>90000</v>
      </c>
      <c r="E1223" s="19">
        <v>36</v>
      </c>
      <c r="F1223" s="19">
        <v>10</v>
      </c>
      <c r="G1223" s="19">
        <v>0</v>
      </c>
    </row>
    <row r="1224" spans="1:7" x14ac:dyDescent="0.2">
      <c r="A1224" s="19">
        <v>12000</v>
      </c>
      <c r="B1224" s="19">
        <v>0.11119999999999999</v>
      </c>
      <c r="C1224" s="19" t="s">
        <v>39</v>
      </c>
      <c r="D1224" s="19">
        <v>140000</v>
      </c>
      <c r="E1224" s="19">
        <v>36</v>
      </c>
      <c r="F1224" s="19">
        <v>5</v>
      </c>
      <c r="G1224" s="19">
        <v>0</v>
      </c>
    </row>
    <row r="1225" spans="1:7" x14ac:dyDescent="0.2">
      <c r="A1225" s="19">
        <v>8000</v>
      </c>
      <c r="B1225" s="19">
        <v>7.51E-2</v>
      </c>
      <c r="C1225" s="19" t="s">
        <v>41</v>
      </c>
      <c r="D1225" s="19">
        <v>29160</v>
      </c>
      <c r="E1225" s="19">
        <v>36</v>
      </c>
      <c r="F1225" s="19">
        <v>2</v>
      </c>
      <c r="G1225" s="19">
        <v>0</v>
      </c>
    </row>
    <row r="1226" spans="1:7" x14ac:dyDescent="0.2">
      <c r="A1226" s="19">
        <v>3500</v>
      </c>
      <c r="B1226" s="19">
        <v>0.1149</v>
      </c>
      <c r="C1226" s="19" t="s">
        <v>41</v>
      </c>
      <c r="D1226" s="19">
        <v>71000</v>
      </c>
      <c r="E1226" s="19">
        <v>36</v>
      </c>
      <c r="F1226" s="19">
        <v>10</v>
      </c>
      <c r="G1226" s="19">
        <v>0</v>
      </c>
    </row>
    <row r="1227" spans="1:7" x14ac:dyDescent="0.2">
      <c r="A1227" s="19">
        <v>3000</v>
      </c>
      <c r="B1227" s="19">
        <v>0.1075</v>
      </c>
      <c r="C1227" s="19" t="s">
        <v>39</v>
      </c>
      <c r="D1227" s="19">
        <v>150000</v>
      </c>
      <c r="E1227" s="19">
        <v>36</v>
      </c>
      <c r="F1227" s="19">
        <v>10</v>
      </c>
      <c r="G1227" s="19">
        <v>0</v>
      </c>
    </row>
    <row r="1228" spans="1:7" x14ac:dyDescent="0.2">
      <c r="A1228" s="19">
        <v>5000</v>
      </c>
      <c r="B1228" s="19">
        <v>7.51E-2</v>
      </c>
      <c r="C1228" s="19" t="s">
        <v>40</v>
      </c>
      <c r="D1228" s="19">
        <v>41718</v>
      </c>
      <c r="E1228" s="19">
        <v>36</v>
      </c>
      <c r="F1228" s="19">
        <v>3</v>
      </c>
      <c r="G1228" s="19">
        <v>0</v>
      </c>
    </row>
    <row r="1229" spans="1:7" x14ac:dyDescent="0.2">
      <c r="A1229" s="19">
        <v>18000</v>
      </c>
      <c r="B1229" s="19">
        <v>7.51E-2</v>
      </c>
      <c r="C1229" s="19" t="s">
        <v>41</v>
      </c>
      <c r="D1229" s="19">
        <v>96500</v>
      </c>
      <c r="E1229" s="19">
        <v>36</v>
      </c>
      <c r="F1229" s="19">
        <v>4</v>
      </c>
      <c r="G1229" s="19">
        <v>0</v>
      </c>
    </row>
    <row r="1230" spans="1:7" x14ac:dyDescent="0.2">
      <c r="A1230" s="19">
        <v>25000</v>
      </c>
      <c r="B1230" s="19">
        <v>0.1719</v>
      </c>
      <c r="C1230" s="19" t="s">
        <v>39</v>
      </c>
      <c r="D1230" s="19">
        <v>135000</v>
      </c>
      <c r="E1230" s="19">
        <v>36</v>
      </c>
      <c r="F1230" s="19">
        <v>2</v>
      </c>
      <c r="G1230" s="19">
        <v>0</v>
      </c>
    </row>
    <row r="1231" spans="1:7" x14ac:dyDescent="0.2">
      <c r="A1231" s="19">
        <v>3600</v>
      </c>
      <c r="B1231" s="19">
        <v>0.1323</v>
      </c>
      <c r="C1231" s="19" t="s">
        <v>41</v>
      </c>
      <c r="D1231" s="20">
        <v>100000</v>
      </c>
      <c r="E1231" s="19">
        <v>36</v>
      </c>
      <c r="F1231" s="19">
        <v>10</v>
      </c>
      <c r="G1231" s="19">
        <v>0</v>
      </c>
    </row>
    <row r="1232" spans="1:7" x14ac:dyDescent="0.2">
      <c r="A1232" s="19">
        <v>6250</v>
      </c>
      <c r="B1232" s="19">
        <v>7.1400000000000005E-2</v>
      </c>
      <c r="C1232" s="19" t="s">
        <v>41</v>
      </c>
      <c r="D1232" s="19">
        <v>43000</v>
      </c>
      <c r="E1232" s="19">
        <v>36</v>
      </c>
      <c r="F1232" s="19">
        <v>7</v>
      </c>
      <c r="G1232" s="19">
        <v>1</v>
      </c>
    </row>
    <row r="1233" spans="1:7" x14ac:dyDescent="0.2">
      <c r="A1233" s="19">
        <v>5000</v>
      </c>
      <c r="B1233" s="19">
        <v>0.1472</v>
      </c>
      <c r="C1233" s="19" t="s">
        <v>39</v>
      </c>
      <c r="D1233" s="19">
        <v>24000</v>
      </c>
      <c r="E1233" s="19">
        <v>36</v>
      </c>
      <c r="F1233" s="19">
        <v>2</v>
      </c>
      <c r="G1233" s="19">
        <v>0</v>
      </c>
    </row>
    <row r="1234" spans="1:7" x14ac:dyDescent="0.2">
      <c r="A1234" s="19">
        <v>5300</v>
      </c>
      <c r="B1234" s="19">
        <v>0.1323</v>
      </c>
      <c r="C1234" s="19" t="s">
        <v>41</v>
      </c>
      <c r="D1234" s="19">
        <v>45000</v>
      </c>
      <c r="E1234" s="19">
        <v>36</v>
      </c>
      <c r="F1234" s="19">
        <v>3</v>
      </c>
      <c r="G1234" s="19">
        <v>0</v>
      </c>
    </row>
    <row r="1235" spans="1:7" x14ac:dyDescent="0.2">
      <c r="A1235" s="19">
        <v>2000</v>
      </c>
      <c r="B1235" s="19">
        <v>0.1038</v>
      </c>
      <c r="C1235" s="19" t="s">
        <v>39</v>
      </c>
      <c r="D1235" s="19">
        <v>24000</v>
      </c>
      <c r="E1235" s="19">
        <v>36</v>
      </c>
      <c r="F1235" s="19">
        <v>0.5</v>
      </c>
      <c r="G1235" s="19">
        <v>0</v>
      </c>
    </row>
    <row r="1236" spans="1:7" x14ac:dyDescent="0.2">
      <c r="A1236" s="19">
        <v>4500</v>
      </c>
      <c r="B1236" s="19">
        <v>0.11119999999999999</v>
      </c>
      <c r="C1236" s="19" t="s">
        <v>41</v>
      </c>
      <c r="D1236" s="19">
        <v>58200</v>
      </c>
      <c r="E1236" s="19">
        <v>36</v>
      </c>
      <c r="F1236" s="19">
        <v>8</v>
      </c>
      <c r="G1236" s="19">
        <v>0</v>
      </c>
    </row>
    <row r="1237" spans="1:7" x14ac:dyDescent="0.2">
      <c r="A1237" s="19">
        <v>10000</v>
      </c>
      <c r="B1237" s="19">
        <v>0.1361</v>
      </c>
      <c r="C1237" s="19" t="s">
        <v>39</v>
      </c>
      <c r="D1237" s="19">
        <v>48450</v>
      </c>
      <c r="E1237" s="19">
        <v>36</v>
      </c>
      <c r="F1237" s="19">
        <v>2</v>
      </c>
      <c r="G1237" s="19">
        <v>0</v>
      </c>
    </row>
    <row r="1238" spans="1:7" x14ac:dyDescent="0.2">
      <c r="A1238" s="19">
        <v>2500</v>
      </c>
      <c r="B1238" s="19">
        <v>7.1400000000000005E-2</v>
      </c>
      <c r="C1238" s="19" t="s">
        <v>41</v>
      </c>
      <c r="D1238" s="19">
        <v>175000</v>
      </c>
      <c r="E1238" s="19">
        <v>36</v>
      </c>
      <c r="F1238" s="19">
        <v>8</v>
      </c>
      <c r="G1238" s="19">
        <v>0</v>
      </c>
    </row>
    <row r="1239" spans="1:7" x14ac:dyDescent="0.2">
      <c r="A1239" s="19">
        <v>4000</v>
      </c>
      <c r="B1239" s="19">
        <v>0.1719</v>
      </c>
      <c r="C1239" s="19" t="s">
        <v>41</v>
      </c>
      <c r="D1239" s="19">
        <v>58000</v>
      </c>
      <c r="E1239" s="19">
        <v>60</v>
      </c>
      <c r="F1239" s="19">
        <v>0.5</v>
      </c>
      <c r="G1239" s="19">
        <v>0</v>
      </c>
    </row>
    <row r="1240" spans="1:7" x14ac:dyDescent="0.2">
      <c r="A1240" s="19">
        <v>14500</v>
      </c>
      <c r="B1240" s="19">
        <v>0.15579999999999999</v>
      </c>
      <c r="C1240" s="19" t="s">
        <v>39</v>
      </c>
      <c r="D1240" s="19">
        <v>45500</v>
      </c>
      <c r="E1240" s="19">
        <v>60</v>
      </c>
      <c r="F1240" s="19">
        <v>0.5</v>
      </c>
      <c r="G1240" s="19">
        <v>0</v>
      </c>
    </row>
    <row r="1241" spans="1:7" x14ac:dyDescent="0.2">
      <c r="A1241" s="19">
        <v>25000</v>
      </c>
      <c r="B1241" s="19">
        <v>0.1186</v>
      </c>
      <c r="C1241" s="19" t="s">
        <v>41</v>
      </c>
      <c r="D1241" s="19">
        <v>71983</v>
      </c>
      <c r="E1241" s="19">
        <v>60</v>
      </c>
      <c r="F1241" s="19">
        <v>10</v>
      </c>
      <c r="G1241" s="19">
        <v>1</v>
      </c>
    </row>
    <row r="1242" spans="1:7" x14ac:dyDescent="0.2">
      <c r="A1242" s="19">
        <v>12000</v>
      </c>
      <c r="B1242" s="19">
        <v>0.16450000000000001</v>
      </c>
      <c r="C1242" s="19" t="s">
        <v>41</v>
      </c>
      <c r="D1242" s="19">
        <v>69996</v>
      </c>
      <c r="E1242" s="19">
        <v>60</v>
      </c>
      <c r="F1242" s="19">
        <v>5</v>
      </c>
      <c r="G1242" s="19">
        <v>1</v>
      </c>
    </row>
    <row r="1243" spans="1:7" x14ac:dyDescent="0.2">
      <c r="A1243" s="19">
        <v>15000</v>
      </c>
      <c r="B1243" s="19">
        <v>0.1075</v>
      </c>
      <c r="C1243" s="19" t="s">
        <v>41</v>
      </c>
      <c r="D1243" s="19">
        <v>141000</v>
      </c>
      <c r="E1243" s="19">
        <v>36</v>
      </c>
      <c r="F1243" s="19">
        <v>1</v>
      </c>
      <c r="G1243" s="19">
        <v>0</v>
      </c>
    </row>
    <row r="1244" spans="1:7" x14ac:dyDescent="0.2">
      <c r="A1244" s="19">
        <v>8500</v>
      </c>
      <c r="B1244" s="19">
        <v>0.1149</v>
      </c>
      <c r="C1244" s="19" t="s">
        <v>39</v>
      </c>
      <c r="D1244" s="19">
        <v>50000</v>
      </c>
      <c r="E1244" s="19">
        <v>36</v>
      </c>
      <c r="F1244" s="19">
        <v>9</v>
      </c>
      <c r="G1244" s="19">
        <v>1</v>
      </c>
    </row>
    <row r="1245" spans="1:7" x14ac:dyDescent="0.2">
      <c r="A1245" s="19">
        <v>13750</v>
      </c>
      <c r="B1245" s="19">
        <v>0.1075</v>
      </c>
      <c r="C1245" s="19" t="s">
        <v>41</v>
      </c>
      <c r="D1245" s="19">
        <v>70000</v>
      </c>
      <c r="E1245" s="19">
        <v>36</v>
      </c>
      <c r="F1245" s="19">
        <v>4</v>
      </c>
      <c r="G1245" s="19">
        <v>0</v>
      </c>
    </row>
    <row r="1246" spans="1:7" x14ac:dyDescent="0.2">
      <c r="A1246" s="19">
        <v>5000</v>
      </c>
      <c r="B1246" s="19">
        <v>0.1361</v>
      </c>
      <c r="C1246" s="19" t="s">
        <v>41</v>
      </c>
      <c r="D1246" s="19">
        <v>42000</v>
      </c>
      <c r="E1246" s="19">
        <v>60</v>
      </c>
      <c r="F1246" s="19">
        <v>10</v>
      </c>
      <c r="G1246" s="19">
        <v>0</v>
      </c>
    </row>
    <row r="1247" spans="1:7" x14ac:dyDescent="0.2">
      <c r="A1247" s="19">
        <v>8000</v>
      </c>
      <c r="B1247" s="19">
        <v>7.51E-2</v>
      </c>
      <c r="C1247" s="19" t="s">
        <v>41</v>
      </c>
      <c r="D1247" s="19">
        <v>85000</v>
      </c>
      <c r="E1247" s="19">
        <v>36</v>
      </c>
      <c r="F1247" s="19">
        <v>2</v>
      </c>
      <c r="G1247" s="19">
        <v>0</v>
      </c>
    </row>
    <row r="1248" spans="1:7" x14ac:dyDescent="0.2">
      <c r="A1248" s="19">
        <v>5000</v>
      </c>
      <c r="B1248" s="19">
        <v>7.8799999999999995E-2</v>
      </c>
      <c r="C1248" s="19" t="s">
        <v>39</v>
      </c>
      <c r="D1248" s="19">
        <v>34000</v>
      </c>
      <c r="E1248" s="19">
        <v>36</v>
      </c>
      <c r="F1248" s="19">
        <v>4</v>
      </c>
      <c r="G1248" s="19">
        <v>0</v>
      </c>
    </row>
    <row r="1249" spans="1:7" x14ac:dyDescent="0.2">
      <c r="A1249" s="19">
        <v>3000</v>
      </c>
      <c r="B1249" s="19">
        <v>0.1186</v>
      </c>
      <c r="C1249" s="19" t="s">
        <v>39</v>
      </c>
      <c r="D1249" s="19">
        <v>31200</v>
      </c>
      <c r="E1249" s="19">
        <v>36</v>
      </c>
      <c r="F1249" s="19">
        <v>3</v>
      </c>
      <c r="G1249" s="19">
        <v>0</v>
      </c>
    </row>
    <row r="1250" spans="1:7" x14ac:dyDescent="0.2">
      <c r="A1250" s="19">
        <v>12000</v>
      </c>
      <c r="B1250" s="19">
        <v>0.1484</v>
      </c>
      <c r="C1250" s="19" t="s">
        <v>39</v>
      </c>
      <c r="D1250" s="19">
        <v>34500</v>
      </c>
      <c r="E1250" s="19">
        <v>36</v>
      </c>
      <c r="F1250" s="19">
        <v>3</v>
      </c>
      <c r="G1250" s="19">
        <v>0</v>
      </c>
    </row>
    <row r="1251" spans="1:7" x14ac:dyDescent="0.2">
      <c r="A1251" s="19">
        <v>4000</v>
      </c>
      <c r="B1251" s="19">
        <v>7.8799999999999995E-2</v>
      </c>
      <c r="C1251" s="19" t="s">
        <v>41</v>
      </c>
      <c r="D1251" s="19">
        <v>95000</v>
      </c>
      <c r="E1251" s="19">
        <v>36</v>
      </c>
      <c r="F1251" s="19">
        <v>2</v>
      </c>
      <c r="G1251" s="19">
        <v>0</v>
      </c>
    </row>
    <row r="1252" spans="1:7" x14ac:dyDescent="0.2">
      <c r="A1252" s="19">
        <v>16000</v>
      </c>
      <c r="B1252" s="19">
        <v>0.1149</v>
      </c>
      <c r="C1252" s="19" t="s">
        <v>39</v>
      </c>
      <c r="D1252" s="19">
        <v>47000</v>
      </c>
      <c r="E1252" s="19">
        <v>60</v>
      </c>
      <c r="F1252" s="19">
        <v>9</v>
      </c>
      <c r="G1252" s="19">
        <v>0</v>
      </c>
    </row>
    <row r="1253" spans="1:7" x14ac:dyDescent="0.2">
      <c r="A1253" s="19">
        <v>11400</v>
      </c>
      <c r="B1253" s="19">
        <v>0.1484</v>
      </c>
      <c r="C1253" s="19" t="s">
        <v>39</v>
      </c>
      <c r="D1253" s="19">
        <v>79000</v>
      </c>
      <c r="E1253" s="19">
        <v>36</v>
      </c>
      <c r="F1253" s="19">
        <v>1</v>
      </c>
      <c r="G1253" s="19">
        <v>0</v>
      </c>
    </row>
    <row r="1254" spans="1:7" x14ac:dyDescent="0.2">
      <c r="A1254" s="19">
        <v>20000</v>
      </c>
      <c r="B1254" s="19">
        <v>0.1149</v>
      </c>
      <c r="C1254" s="19" t="s">
        <v>39</v>
      </c>
      <c r="D1254" s="19">
        <v>65000</v>
      </c>
      <c r="E1254" s="19">
        <v>36</v>
      </c>
      <c r="F1254" s="19">
        <v>7</v>
      </c>
      <c r="G1254" s="19">
        <v>0</v>
      </c>
    </row>
    <row r="1255" spans="1:7" x14ac:dyDescent="0.2">
      <c r="A1255" s="19">
        <v>3050</v>
      </c>
      <c r="B1255" s="19">
        <v>0.1038</v>
      </c>
      <c r="C1255" s="19" t="s">
        <v>39</v>
      </c>
      <c r="D1255" s="19">
        <v>15120</v>
      </c>
      <c r="E1255" s="19">
        <v>36</v>
      </c>
      <c r="F1255" s="19">
        <v>6</v>
      </c>
      <c r="G1255" s="19">
        <v>0</v>
      </c>
    </row>
    <row r="1256" spans="1:7" x14ac:dyDescent="0.2">
      <c r="A1256" s="19">
        <v>8000</v>
      </c>
      <c r="B1256" s="19">
        <v>0.1361</v>
      </c>
      <c r="C1256" s="19" t="s">
        <v>41</v>
      </c>
      <c r="D1256" s="19">
        <v>136092</v>
      </c>
      <c r="E1256" s="19">
        <v>36</v>
      </c>
      <c r="F1256" s="19">
        <v>2</v>
      </c>
      <c r="G1256" s="19">
        <v>0</v>
      </c>
    </row>
    <row r="1257" spans="1:7" x14ac:dyDescent="0.2">
      <c r="A1257" s="19">
        <v>6000</v>
      </c>
      <c r="B1257" s="19">
        <v>0.1038</v>
      </c>
      <c r="C1257" s="19" t="s">
        <v>41</v>
      </c>
      <c r="D1257" s="19">
        <v>57600</v>
      </c>
      <c r="E1257" s="19">
        <v>60</v>
      </c>
      <c r="F1257" s="19">
        <v>10</v>
      </c>
      <c r="G1257" s="19">
        <v>0</v>
      </c>
    </row>
    <row r="1258" spans="1:7" x14ac:dyDescent="0.2">
      <c r="A1258" s="19">
        <v>20000</v>
      </c>
      <c r="B1258" s="19">
        <v>0.16320000000000001</v>
      </c>
      <c r="C1258" s="19" t="s">
        <v>39</v>
      </c>
      <c r="D1258" s="19">
        <v>98000</v>
      </c>
      <c r="E1258" s="19">
        <v>60</v>
      </c>
      <c r="F1258" s="19">
        <v>10</v>
      </c>
      <c r="G1258" s="19">
        <v>0</v>
      </c>
    </row>
    <row r="1259" spans="1:7" x14ac:dyDescent="0.2">
      <c r="A1259" s="19">
        <v>10000</v>
      </c>
      <c r="B1259" s="19">
        <v>0.15579999999999999</v>
      </c>
      <c r="C1259" s="19" t="s">
        <v>39</v>
      </c>
      <c r="D1259" s="19">
        <v>33488</v>
      </c>
      <c r="E1259" s="19">
        <v>60</v>
      </c>
      <c r="F1259" s="19">
        <v>4</v>
      </c>
      <c r="G1259" s="19">
        <v>0</v>
      </c>
    </row>
    <row r="1260" spans="1:7" x14ac:dyDescent="0.2">
      <c r="A1260" s="19">
        <v>8400</v>
      </c>
      <c r="B1260" s="19">
        <v>0.1186</v>
      </c>
      <c r="C1260" s="19" t="s">
        <v>39</v>
      </c>
      <c r="D1260" s="19">
        <v>52800</v>
      </c>
      <c r="E1260" s="19">
        <v>36</v>
      </c>
      <c r="F1260" s="19">
        <v>2</v>
      </c>
      <c r="G1260" s="19">
        <v>0</v>
      </c>
    </row>
    <row r="1261" spans="1:7" x14ac:dyDescent="0.2">
      <c r="A1261" s="19">
        <v>10000</v>
      </c>
      <c r="B1261" s="19">
        <v>0.1595</v>
      </c>
      <c r="C1261" s="19" t="s">
        <v>39</v>
      </c>
      <c r="D1261" s="19">
        <v>60000</v>
      </c>
      <c r="E1261" s="19">
        <v>36</v>
      </c>
      <c r="F1261" s="19">
        <v>3</v>
      </c>
      <c r="G1261" s="19">
        <v>0</v>
      </c>
    </row>
    <row r="1262" spans="1:7" x14ac:dyDescent="0.2">
      <c r="A1262" s="19">
        <v>13400</v>
      </c>
      <c r="B1262" s="19">
        <v>0.1323</v>
      </c>
      <c r="C1262" s="19" t="s">
        <v>39</v>
      </c>
      <c r="D1262" s="19">
        <v>50400</v>
      </c>
      <c r="E1262" s="19">
        <v>60</v>
      </c>
      <c r="F1262" s="19">
        <v>8</v>
      </c>
      <c r="G1262" s="19">
        <v>0</v>
      </c>
    </row>
    <row r="1263" spans="1:7" x14ac:dyDescent="0.2">
      <c r="A1263" s="19">
        <v>15000</v>
      </c>
      <c r="B1263" s="19">
        <v>0.183</v>
      </c>
      <c r="C1263" s="19" t="s">
        <v>39</v>
      </c>
      <c r="D1263" s="19">
        <v>87050</v>
      </c>
      <c r="E1263" s="19">
        <v>60</v>
      </c>
      <c r="F1263" s="19">
        <v>0.5</v>
      </c>
      <c r="G1263" s="19">
        <v>0</v>
      </c>
    </row>
    <row r="1264" spans="1:7" x14ac:dyDescent="0.2">
      <c r="A1264" s="19">
        <v>25000</v>
      </c>
      <c r="B1264" s="19">
        <v>0.19409999999999999</v>
      </c>
      <c r="C1264" s="19" t="s">
        <v>39</v>
      </c>
      <c r="D1264" s="19">
        <v>97000</v>
      </c>
      <c r="E1264" s="19">
        <v>36</v>
      </c>
      <c r="F1264" s="19">
        <v>8</v>
      </c>
      <c r="G1264" s="19">
        <v>0</v>
      </c>
    </row>
    <row r="1265" spans="1:7" x14ac:dyDescent="0.2">
      <c r="A1265" s="19">
        <v>6500</v>
      </c>
      <c r="B1265" s="19">
        <v>7.8799999999999995E-2</v>
      </c>
      <c r="C1265" s="19" t="s">
        <v>41</v>
      </c>
      <c r="D1265" s="19">
        <v>118200</v>
      </c>
      <c r="E1265" s="19">
        <v>60</v>
      </c>
      <c r="F1265" s="19">
        <v>10</v>
      </c>
      <c r="G1265" s="19">
        <v>0</v>
      </c>
    </row>
    <row r="1266" spans="1:7" x14ac:dyDescent="0.2">
      <c r="A1266" s="19">
        <v>24250</v>
      </c>
      <c r="B1266" s="19">
        <v>0.17560000000000001</v>
      </c>
      <c r="C1266" s="19" t="s">
        <v>41</v>
      </c>
      <c r="D1266" s="19">
        <v>66840</v>
      </c>
      <c r="E1266" s="19">
        <v>60</v>
      </c>
      <c r="F1266" s="19">
        <v>6</v>
      </c>
      <c r="G1266" s="19">
        <v>1</v>
      </c>
    </row>
    <row r="1267" spans="1:7" x14ac:dyDescent="0.2">
      <c r="A1267" s="19">
        <v>12000</v>
      </c>
      <c r="B1267" s="19">
        <v>0.1038</v>
      </c>
      <c r="C1267" s="19" t="s">
        <v>40</v>
      </c>
      <c r="D1267" s="19">
        <v>56600</v>
      </c>
      <c r="E1267" s="19">
        <v>36</v>
      </c>
      <c r="F1267" s="19">
        <v>3</v>
      </c>
      <c r="G1267" s="19">
        <v>1</v>
      </c>
    </row>
    <row r="1268" spans="1:7" x14ac:dyDescent="0.2">
      <c r="A1268" s="19">
        <v>8000</v>
      </c>
      <c r="B1268" s="19">
        <v>0.1361</v>
      </c>
      <c r="C1268" s="19" t="s">
        <v>41</v>
      </c>
      <c r="D1268" s="19">
        <v>50000</v>
      </c>
      <c r="E1268" s="19">
        <v>36</v>
      </c>
      <c r="F1268" s="19">
        <v>2</v>
      </c>
      <c r="G1268" s="19">
        <v>0</v>
      </c>
    </row>
    <row r="1269" spans="1:7" x14ac:dyDescent="0.2">
      <c r="A1269" s="19">
        <v>2100</v>
      </c>
      <c r="B1269" s="19">
        <v>0.1472</v>
      </c>
      <c r="C1269" s="19" t="s">
        <v>39</v>
      </c>
      <c r="D1269" s="19">
        <v>34800</v>
      </c>
      <c r="E1269" s="19">
        <v>36</v>
      </c>
      <c r="F1269" s="19">
        <v>1</v>
      </c>
      <c r="G1269" s="19">
        <v>0</v>
      </c>
    </row>
    <row r="1270" spans="1:7" x14ac:dyDescent="0.2">
      <c r="A1270" s="19">
        <v>8000</v>
      </c>
      <c r="B1270" s="19">
        <v>0.13980000000000001</v>
      </c>
      <c r="C1270" s="19" t="s">
        <v>39</v>
      </c>
      <c r="D1270" s="19">
        <v>50000</v>
      </c>
      <c r="E1270" s="19">
        <v>36</v>
      </c>
      <c r="F1270" s="19">
        <v>1</v>
      </c>
      <c r="G1270" s="19">
        <v>0</v>
      </c>
    </row>
    <row r="1271" spans="1:7" x14ac:dyDescent="0.2">
      <c r="A1271" s="19">
        <v>4600</v>
      </c>
      <c r="B1271" s="19">
        <v>0.15579999999999999</v>
      </c>
      <c r="C1271" s="19" t="s">
        <v>39</v>
      </c>
      <c r="D1271" s="19">
        <v>46500</v>
      </c>
      <c r="E1271" s="19">
        <v>36</v>
      </c>
      <c r="F1271" s="19">
        <v>3</v>
      </c>
      <c r="G1271" s="19">
        <v>0</v>
      </c>
    </row>
    <row r="1272" spans="1:7" x14ac:dyDescent="0.2">
      <c r="A1272" s="19">
        <v>25000</v>
      </c>
      <c r="B1272" s="19">
        <v>0.16320000000000001</v>
      </c>
      <c r="C1272" s="19" t="s">
        <v>39</v>
      </c>
      <c r="D1272" s="19">
        <v>72000</v>
      </c>
      <c r="E1272" s="19">
        <v>36</v>
      </c>
      <c r="F1272" s="19">
        <v>5</v>
      </c>
      <c r="G1272" s="19">
        <v>0</v>
      </c>
    </row>
    <row r="1273" spans="1:7" x14ac:dyDescent="0.2">
      <c r="A1273" s="19">
        <v>7000</v>
      </c>
      <c r="B1273" s="19">
        <v>0.1361</v>
      </c>
      <c r="C1273" s="19" t="s">
        <v>41</v>
      </c>
      <c r="D1273" s="19">
        <v>60000</v>
      </c>
      <c r="E1273" s="19">
        <v>36</v>
      </c>
      <c r="F1273" s="19">
        <v>7</v>
      </c>
      <c r="G1273" s="19">
        <v>0</v>
      </c>
    </row>
    <row r="1274" spans="1:7" x14ac:dyDescent="0.2">
      <c r="A1274" s="19">
        <v>6000</v>
      </c>
      <c r="B1274" s="19">
        <v>0.15579999999999999</v>
      </c>
      <c r="C1274" s="19" t="s">
        <v>39</v>
      </c>
      <c r="D1274" s="19">
        <v>39600</v>
      </c>
      <c r="E1274" s="19">
        <v>36</v>
      </c>
      <c r="F1274" s="19">
        <v>9</v>
      </c>
      <c r="G1274" s="19">
        <v>0</v>
      </c>
    </row>
    <row r="1275" spans="1:7" x14ac:dyDescent="0.2">
      <c r="A1275" s="19">
        <v>12000</v>
      </c>
      <c r="B1275" s="19">
        <v>7.8799999999999995E-2</v>
      </c>
      <c r="C1275" s="19" t="s">
        <v>39</v>
      </c>
      <c r="D1275" s="19">
        <v>55500</v>
      </c>
      <c r="E1275" s="19">
        <v>36</v>
      </c>
      <c r="F1275" s="19">
        <v>10</v>
      </c>
      <c r="G1275" s="19">
        <v>0</v>
      </c>
    </row>
    <row r="1276" spans="1:7" x14ac:dyDescent="0.2">
      <c r="A1276" s="19">
        <v>17800</v>
      </c>
      <c r="B1276" s="19">
        <v>0.1149</v>
      </c>
      <c r="C1276" s="19" t="s">
        <v>41</v>
      </c>
      <c r="D1276" s="19">
        <v>75000</v>
      </c>
      <c r="E1276" s="19">
        <v>60</v>
      </c>
      <c r="F1276" s="19">
        <v>2</v>
      </c>
      <c r="G1276" s="19">
        <v>0</v>
      </c>
    </row>
    <row r="1277" spans="1:7" x14ac:dyDescent="0.2">
      <c r="A1277" s="19">
        <v>18500</v>
      </c>
      <c r="B1277" s="19">
        <v>0.1361</v>
      </c>
      <c r="C1277" s="19" t="s">
        <v>39</v>
      </c>
      <c r="D1277" s="19">
        <v>55784</v>
      </c>
      <c r="E1277" s="19">
        <v>36</v>
      </c>
      <c r="F1277" s="19">
        <v>2</v>
      </c>
      <c r="G1277" s="19">
        <v>0</v>
      </c>
    </row>
    <row r="1278" spans="1:7" x14ac:dyDescent="0.2">
      <c r="A1278" s="19">
        <v>20000</v>
      </c>
      <c r="B1278" s="19">
        <v>0.16320000000000001</v>
      </c>
      <c r="C1278" s="19" t="s">
        <v>40</v>
      </c>
      <c r="D1278" s="19">
        <v>68000</v>
      </c>
      <c r="E1278" s="19">
        <v>60</v>
      </c>
      <c r="F1278" s="19">
        <v>5</v>
      </c>
      <c r="G1278" s="19">
        <v>0</v>
      </c>
    </row>
    <row r="1279" spans="1:7" x14ac:dyDescent="0.2">
      <c r="A1279" s="19">
        <v>4000</v>
      </c>
      <c r="B1279" s="19">
        <v>0.14349999999999999</v>
      </c>
      <c r="C1279" s="19" t="s">
        <v>39</v>
      </c>
      <c r="D1279" s="19">
        <v>63500</v>
      </c>
      <c r="E1279" s="19">
        <v>36</v>
      </c>
      <c r="F1279" s="19">
        <v>0.5</v>
      </c>
      <c r="G1279" s="19">
        <v>0</v>
      </c>
    </row>
    <row r="1280" spans="1:7" x14ac:dyDescent="0.2">
      <c r="A1280" s="19">
        <v>15000</v>
      </c>
      <c r="B1280" s="19">
        <v>7.51E-2</v>
      </c>
      <c r="C1280" s="19" t="s">
        <v>39</v>
      </c>
      <c r="D1280" s="19">
        <v>48000</v>
      </c>
      <c r="E1280" s="19">
        <v>36</v>
      </c>
      <c r="F1280" s="19">
        <v>6</v>
      </c>
      <c r="G1280" s="19">
        <v>0</v>
      </c>
    </row>
    <row r="1281" spans="1:7" x14ac:dyDescent="0.2">
      <c r="A1281" s="19">
        <v>5000</v>
      </c>
      <c r="B1281" s="19">
        <v>0.1323</v>
      </c>
      <c r="C1281" s="19" t="s">
        <v>39</v>
      </c>
      <c r="D1281" s="19">
        <v>150000</v>
      </c>
      <c r="E1281" s="19">
        <v>36</v>
      </c>
      <c r="F1281" s="19">
        <v>4</v>
      </c>
      <c r="G1281" s="19">
        <v>1</v>
      </c>
    </row>
    <row r="1282" spans="1:7" x14ac:dyDescent="0.2">
      <c r="A1282" s="19">
        <v>13000</v>
      </c>
      <c r="B1282" s="19">
        <v>0.1595</v>
      </c>
      <c r="C1282" s="19" t="s">
        <v>41</v>
      </c>
      <c r="D1282" s="19">
        <v>25000</v>
      </c>
      <c r="E1282" s="19">
        <v>60</v>
      </c>
      <c r="F1282" s="19">
        <v>10</v>
      </c>
      <c r="G1282" s="19">
        <v>0</v>
      </c>
    </row>
    <row r="1283" spans="1:7" x14ac:dyDescent="0.2">
      <c r="A1283" s="19">
        <v>4500</v>
      </c>
      <c r="B1283" s="19">
        <v>7.1400000000000005E-2</v>
      </c>
      <c r="C1283" s="19" t="s">
        <v>41</v>
      </c>
      <c r="D1283" s="19">
        <v>45000</v>
      </c>
      <c r="E1283" s="19">
        <v>36</v>
      </c>
      <c r="F1283" s="19">
        <v>3</v>
      </c>
      <c r="G1283" s="19">
        <v>0</v>
      </c>
    </row>
    <row r="1284" spans="1:7" x14ac:dyDescent="0.2">
      <c r="A1284" s="19">
        <v>25000</v>
      </c>
      <c r="B1284" s="19">
        <v>0.1323</v>
      </c>
      <c r="C1284" s="19" t="s">
        <v>41</v>
      </c>
      <c r="D1284" s="19">
        <v>180000</v>
      </c>
      <c r="E1284" s="19">
        <v>60</v>
      </c>
      <c r="F1284" s="19">
        <v>4</v>
      </c>
      <c r="G1284" s="19">
        <v>0</v>
      </c>
    </row>
    <row r="1285" spans="1:7" x14ac:dyDescent="0.2">
      <c r="A1285" s="19">
        <v>9600</v>
      </c>
      <c r="B1285" s="19">
        <v>7.51E-2</v>
      </c>
      <c r="C1285" s="19" t="s">
        <v>41</v>
      </c>
      <c r="D1285" s="19">
        <v>48000</v>
      </c>
      <c r="E1285" s="19">
        <v>36</v>
      </c>
      <c r="F1285" s="19">
        <v>5</v>
      </c>
      <c r="G1285" s="19">
        <v>0</v>
      </c>
    </row>
    <row r="1286" spans="1:7" x14ac:dyDescent="0.2">
      <c r="A1286" s="19">
        <v>18000</v>
      </c>
      <c r="B1286" s="19">
        <v>7.8799999999999995E-2</v>
      </c>
      <c r="C1286" s="19" t="s">
        <v>39</v>
      </c>
      <c r="D1286" s="19">
        <v>72000</v>
      </c>
      <c r="E1286" s="19">
        <v>36</v>
      </c>
      <c r="F1286" s="19">
        <v>4</v>
      </c>
      <c r="G1286" s="19">
        <v>0</v>
      </c>
    </row>
    <row r="1287" spans="1:7" x14ac:dyDescent="0.2">
      <c r="A1287" s="19">
        <v>10000</v>
      </c>
      <c r="B1287" s="19">
        <v>0.1149</v>
      </c>
      <c r="C1287" s="19" t="s">
        <v>39</v>
      </c>
      <c r="D1287" s="19">
        <v>120000</v>
      </c>
      <c r="E1287" s="19">
        <v>36</v>
      </c>
      <c r="F1287" s="19">
        <v>2</v>
      </c>
      <c r="G1287" s="19">
        <v>0</v>
      </c>
    </row>
    <row r="1288" spans="1:7" x14ac:dyDescent="0.2">
      <c r="A1288" s="19">
        <v>2000</v>
      </c>
      <c r="B1288" s="19">
        <v>0.1149</v>
      </c>
      <c r="C1288" s="19" t="s">
        <v>40</v>
      </c>
      <c r="D1288" s="19">
        <v>55308</v>
      </c>
      <c r="E1288" s="19">
        <v>36</v>
      </c>
      <c r="F1288" s="19">
        <v>8</v>
      </c>
      <c r="G1288" s="19">
        <v>1</v>
      </c>
    </row>
    <row r="1289" spans="1:7" x14ac:dyDescent="0.2">
      <c r="A1289" s="19">
        <v>25000</v>
      </c>
      <c r="B1289" s="19">
        <v>0.1867</v>
      </c>
      <c r="C1289" s="19" t="s">
        <v>41</v>
      </c>
      <c r="D1289" s="19">
        <v>236004</v>
      </c>
      <c r="E1289" s="19">
        <v>60</v>
      </c>
      <c r="F1289" s="19">
        <v>10</v>
      </c>
      <c r="G1289" s="19">
        <v>0</v>
      </c>
    </row>
    <row r="1290" spans="1:7" x14ac:dyDescent="0.2">
      <c r="A1290" s="19">
        <v>5850</v>
      </c>
      <c r="B1290" s="19">
        <v>0.11119999999999999</v>
      </c>
      <c r="C1290" s="19" t="s">
        <v>39</v>
      </c>
      <c r="D1290" s="19">
        <v>46000</v>
      </c>
      <c r="E1290" s="19">
        <v>36</v>
      </c>
      <c r="F1290" s="19">
        <v>1</v>
      </c>
      <c r="G1290" s="19">
        <v>0</v>
      </c>
    </row>
    <row r="1291" spans="1:7" x14ac:dyDescent="0.2">
      <c r="A1291" s="19">
        <v>3050</v>
      </c>
      <c r="B1291" s="19">
        <v>7.8799999999999995E-2</v>
      </c>
      <c r="C1291" s="19" t="s">
        <v>41</v>
      </c>
      <c r="D1291" s="19">
        <v>30000</v>
      </c>
      <c r="E1291" s="19">
        <v>36</v>
      </c>
      <c r="F1291" s="19">
        <v>10</v>
      </c>
      <c r="G1291" s="19">
        <v>0</v>
      </c>
    </row>
    <row r="1292" spans="1:7" x14ac:dyDescent="0.2">
      <c r="A1292" s="19">
        <v>10000</v>
      </c>
      <c r="B1292" s="19">
        <v>0.1323</v>
      </c>
      <c r="C1292" s="19" t="s">
        <v>41</v>
      </c>
      <c r="D1292" s="19">
        <v>85603</v>
      </c>
      <c r="E1292" s="19">
        <v>60</v>
      </c>
      <c r="F1292" s="19">
        <v>10</v>
      </c>
      <c r="G1292" s="19">
        <v>0</v>
      </c>
    </row>
    <row r="1293" spans="1:7" x14ac:dyDescent="0.2">
      <c r="A1293" s="19">
        <v>17000</v>
      </c>
      <c r="B1293" s="19">
        <v>0.1361</v>
      </c>
      <c r="C1293" s="19" t="s">
        <v>41</v>
      </c>
      <c r="D1293" s="20">
        <v>100000</v>
      </c>
      <c r="E1293" s="19">
        <v>36</v>
      </c>
      <c r="F1293" s="19">
        <v>0.5</v>
      </c>
      <c r="G1293" s="19">
        <v>0</v>
      </c>
    </row>
    <row r="1294" spans="1:7" x14ac:dyDescent="0.2">
      <c r="A1294" s="19">
        <v>6000</v>
      </c>
      <c r="B1294" s="19">
        <v>0.1186</v>
      </c>
      <c r="C1294" s="19" t="s">
        <v>39</v>
      </c>
      <c r="D1294" s="19">
        <v>48996</v>
      </c>
      <c r="E1294" s="19">
        <v>36</v>
      </c>
      <c r="F1294" s="19">
        <v>10</v>
      </c>
      <c r="G1294" s="19">
        <v>0</v>
      </c>
    </row>
    <row r="1295" spans="1:7" x14ac:dyDescent="0.2">
      <c r="A1295" s="19">
        <v>4500</v>
      </c>
      <c r="B1295" s="19">
        <v>7.51E-2</v>
      </c>
      <c r="C1295" s="19" t="s">
        <v>39</v>
      </c>
      <c r="D1295" s="19">
        <v>15600</v>
      </c>
      <c r="E1295" s="19">
        <v>36</v>
      </c>
      <c r="F1295" s="19">
        <v>3</v>
      </c>
      <c r="G1295" s="19">
        <v>0</v>
      </c>
    </row>
    <row r="1296" spans="1:7" x14ac:dyDescent="0.2">
      <c r="A1296" s="19">
        <v>12000</v>
      </c>
      <c r="B1296" s="19">
        <v>0.1484</v>
      </c>
      <c r="C1296" s="19" t="s">
        <v>41</v>
      </c>
      <c r="D1296" s="19">
        <v>72000</v>
      </c>
      <c r="E1296" s="19">
        <v>36</v>
      </c>
      <c r="F1296" s="19">
        <v>5</v>
      </c>
      <c r="G1296" s="19">
        <v>0</v>
      </c>
    </row>
    <row r="1297" spans="1:7" x14ac:dyDescent="0.2">
      <c r="A1297" s="19">
        <v>6000</v>
      </c>
      <c r="B1297" s="19">
        <v>0.1323</v>
      </c>
      <c r="C1297" s="19" t="s">
        <v>41</v>
      </c>
      <c r="D1297" s="19">
        <v>50000</v>
      </c>
      <c r="E1297" s="19">
        <v>36</v>
      </c>
      <c r="F1297" s="19">
        <v>0.5</v>
      </c>
      <c r="G1297" s="19">
        <v>1</v>
      </c>
    </row>
    <row r="1298" spans="1:7" x14ac:dyDescent="0.2">
      <c r="A1298" s="19">
        <v>14500</v>
      </c>
      <c r="B1298" s="19">
        <v>0.1186</v>
      </c>
      <c r="C1298" s="19" t="s">
        <v>41</v>
      </c>
      <c r="D1298" s="19">
        <v>78000</v>
      </c>
      <c r="E1298" s="19">
        <v>60</v>
      </c>
      <c r="F1298" s="19">
        <v>10</v>
      </c>
      <c r="G1298" s="19">
        <v>0</v>
      </c>
    </row>
    <row r="1299" spans="1:7" x14ac:dyDescent="0.2">
      <c r="A1299" s="19">
        <v>6000</v>
      </c>
      <c r="B1299" s="19">
        <v>0.1075</v>
      </c>
      <c r="C1299" s="19" t="s">
        <v>39</v>
      </c>
      <c r="D1299" s="19">
        <v>26000</v>
      </c>
      <c r="E1299" s="19">
        <v>36</v>
      </c>
      <c r="F1299" s="19">
        <v>6</v>
      </c>
      <c r="G1299" s="19">
        <v>0</v>
      </c>
    </row>
    <row r="1300" spans="1:7" x14ac:dyDescent="0.2">
      <c r="A1300" s="19">
        <v>7000</v>
      </c>
      <c r="B1300" s="19">
        <v>0.16450000000000001</v>
      </c>
      <c r="C1300" s="19" t="s">
        <v>40</v>
      </c>
      <c r="D1300" s="19">
        <v>45000</v>
      </c>
      <c r="E1300" s="19">
        <v>60</v>
      </c>
      <c r="F1300" s="19">
        <v>7</v>
      </c>
      <c r="G1300" s="19">
        <v>0</v>
      </c>
    </row>
    <row r="1301" spans="1:7" x14ac:dyDescent="0.2">
      <c r="A1301" s="19">
        <v>15000</v>
      </c>
      <c r="B1301" s="19">
        <v>0.11119999999999999</v>
      </c>
      <c r="C1301" s="19" t="s">
        <v>39</v>
      </c>
      <c r="D1301" s="19">
        <v>65000</v>
      </c>
      <c r="E1301" s="19">
        <v>36</v>
      </c>
      <c r="F1301" s="19">
        <v>10</v>
      </c>
      <c r="G1301" s="19">
        <v>0</v>
      </c>
    </row>
    <row r="1302" spans="1:7" x14ac:dyDescent="0.2">
      <c r="A1302" s="19">
        <v>1500</v>
      </c>
      <c r="B1302" s="19">
        <v>0.13980000000000001</v>
      </c>
      <c r="C1302" s="19" t="s">
        <v>39</v>
      </c>
      <c r="D1302" s="19">
        <v>54000</v>
      </c>
      <c r="E1302" s="19">
        <v>36</v>
      </c>
      <c r="F1302" s="19">
        <v>1</v>
      </c>
      <c r="G1302" s="19">
        <v>0</v>
      </c>
    </row>
    <row r="1303" spans="1:7" x14ac:dyDescent="0.2">
      <c r="A1303" s="19">
        <v>20400</v>
      </c>
      <c r="B1303" s="19">
        <v>0.1323</v>
      </c>
      <c r="C1303" s="19" t="s">
        <v>41</v>
      </c>
      <c r="D1303" s="19">
        <v>90000</v>
      </c>
      <c r="E1303" s="19">
        <v>60</v>
      </c>
      <c r="F1303" s="19">
        <v>10</v>
      </c>
      <c r="G1303" s="19">
        <v>0</v>
      </c>
    </row>
    <row r="1304" spans="1:7" x14ac:dyDescent="0.2">
      <c r="A1304" s="19">
        <v>4000</v>
      </c>
      <c r="B1304" s="19">
        <v>6.3899999999999998E-2</v>
      </c>
      <c r="C1304" s="19" t="s">
        <v>39</v>
      </c>
      <c r="D1304" s="19">
        <v>28000</v>
      </c>
      <c r="E1304" s="19">
        <v>36</v>
      </c>
      <c r="F1304" s="19">
        <v>6</v>
      </c>
      <c r="G1304" s="19">
        <v>0</v>
      </c>
    </row>
    <row r="1305" spans="1:7" x14ac:dyDescent="0.2">
      <c r="A1305" s="19">
        <v>8400</v>
      </c>
      <c r="B1305" s="19">
        <v>7.51E-2</v>
      </c>
      <c r="C1305" s="19" t="s">
        <v>39</v>
      </c>
      <c r="D1305" s="19">
        <v>65004</v>
      </c>
      <c r="E1305" s="19">
        <v>36</v>
      </c>
      <c r="F1305" s="19">
        <v>3</v>
      </c>
      <c r="G1305" s="19">
        <v>0</v>
      </c>
    </row>
    <row r="1306" spans="1:7" x14ac:dyDescent="0.2">
      <c r="A1306" s="19">
        <v>10200</v>
      </c>
      <c r="B1306" s="19">
        <v>0.15210000000000001</v>
      </c>
      <c r="C1306" s="19" t="s">
        <v>39</v>
      </c>
      <c r="D1306" s="19">
        <v>50004</v>
      </c>
      <c r="E1306" s="19">
        <v>36</v>
      </c>
      <c r="F1306" s="19">
        <v>10</v>
      </c>
      <c r="G1306" s="19">
        <v>0</v>
      </c>
    </row>
    <row r="1307" spans="1:7" x14ac:dyDescent="0.2">
      <c r="A1307" s="19">
        <v>10000</v>
      </c>
      <c r="B1307" s="19">
        <v>0.1595</v>
      </c>
      <c r="C1307" s="19" t="s">
        <v>39</v>
      </c>
      <c r="D1307" s="19">
        <v>40000</v>
      </c>
      <c r="E1307" s="19">
        <v>60</v>
      </c>
      <c r="F1307" s="19">
        <v>10</v>
      </c>
      <c r="G1307" s="19">
        <v>1</v>
      </c>
    </row>
    <row r="1308" spans="1:7" x14ac:dyDescent="0.2">
      <c r="A1308" s="19">
        <v>5600</v>
      </c>
      <c r="B1308" s="19">
        <v>0.1075</v>
      </c>
      <c r="C1308" s="19" t="s">
        <v>41</v>
      </c>
      <c r="D1308" s="19">
        <v>60000</v>
      </c>
      <c r="E1308" s="19">
        <v>60</v>
      </c>
      <c r="F1308" s="19">
        <v>10</v>
      </c>
      <c r="G1308" s="19">
        <v>0</v>
      </c>
    </row>
    <row r="1309" spans="1:7" x14ac:dyDescent="0.2">
      <c r="A1309" s="19">
        <v>6000</v>
      </c>
      <c r="B1309" s="19">
        <v>0.1075</v>
      </c>
      <c r="C1309" s="19" t="s">
        <v>39</v>
      </c>
      <c r="D1309" s="19">
        <v>35004</v>
      </c>
      <c r="E1309" s="19">
        <v>36</v>
      </c>
      <c r="F1309" s="19">
        <v>4</v>
      </c>
      <c r="G1309" s="19">
        <v>1</v>
      </c>
    </row>
    <row r="1310" spans="1:7" x14ac:dyDescent="0.2">
      <c r="A1310" s="19">
        <v>7500</v>
      </c>
      <c r="B1310" s="19">
        <v>0.1038</v>
      </c>
      <c r="C1310" s="19" t="s">
        <v>41</v>
      </c>
      <c r="D1310" s="19">
        <v>28000</v>
      </c>
      <c r="E1310" s="19">
        <v>60</v>
      </c>
      <c r="F1310" s="19">
        <v>5</v>
      </c>
      <c r="G1310" s="19">
        <v>0</v>
      </c>
    </row>
    <row r="1311" spans="1:7" x14ac:dyDescent="0.2">
      <c r="A1311" s="19">
        <v>15000</v>
      </c>
      <c r="B1311" s="19">
        <v>7.8799999999999995E-2</v>
      </c>
      <c r="C1311" s="19" t="s">
        <v>41</v>
      </c>
      <c r="D1311" s="19">
        <v>62000</v>
      </c>
      <c r="E1311" s="19">
        <v>36</v>
      </c>
      <c r="F1311" s="19">
        <v>3</v>
      </c>
      <c r="G1311" s="19">
        <v>0</v>
      </c>
    </row>
    <row r="1312" spans="1:7" x14ac:dyDescent="0.2">
      <c r="A1312" s="19">
        <v>15000</v>
      </c>
      <c r="B1312" s="19">
        <v>0.1867</v>
      </c>
      <c r="C1312" s="19" t="s">
        <v>39</v>
      </c>
      <c r="D1312" s="19">
        <v>63129.36</v>
      </c>
      <c r="E1312" s="19">
        <v>60</v>
      </c>
      <c r="F1312" s="19">
        <v>10</v>
      </c>
      <c r="G1312" s="19">
        <v>1</v>
      </c>
    </row>
    <row r="1313" spans="1:7" x14ac:dyDescent="0.2">
      <c r="A1313" s="19">
        <v>7400</v>
      </c>
      <c r="B1313" s="19">
        <v>0.1484</v>
      </c>
      <c r="C1313" s="19" t="s">
        <v>41</v>
      </c>
      <c r="D1313" s="19">
        <v>71000</v>
      </c>
      <c r="E1313" s="19">
        <v>36</v>
      </c>
      <c r="F1313" s="19">
        <v>2</v>
      </c>
      <c r="G1313" s="19">
        <v>0</v>
      </c>
    </row>
    <row r="1314" spans="1:7" x14ac:dyDescent="0.2">
      <c r="A1314" s="19">
        <v>3000</v>
      </c>
      <c r="B1314" s="19">
        <v>0.1472</v>
      </c>
      <c r="C1314" s="19" t="s">
        <v>41</v>
      </c>
      <c r="D1314" s="19">
        <v>128000</v>
      </c>
      <c r="E1314" s="19">
        <v>36</v>
      </c>
      <c r="F1314" s="19">
        <v>10</v>
      </c>
      <c r="G1314" s="19">
        <v>0</v>
      </c>
    </row>
    <row r="1315" spans="1:7" x14ac:dyDescent="0.2">
      <c r="A1315" s="19">
        <v>12600</v>
      </c>
      <c r="B1315" s="19">
        <v>0.1075</v>
      </c>
      <c r="C1315" s="19" t="s">
        <v>39</v>
      </c>
      <c r="D1315" s="19">
        <v>110000</v>
      </c>
      <c r="E1315" s="19">
        <v>36</v>
      </c>
      <c r="F1315" s="19">
        <v>3</v>
      </c>
      <c r="G1315" s="19">
        <v>0</v>
      </c>
    </row>
    <row r="1316" spans="1:7" x14ac:dyDescent="0.2">
      <c r="A1316" s="19">
        <v>10000</v>
      </c>
      <c r="B1316" s="19">
        <v>0.1149</v>
      </c>
      <c r="C1316" s="19" t="s">
        <v>41</v>
      </c>
      <c r="D1316" s="19">
        <v>83000</v>
      </c>
      <c r="E1316" s="19">
        <v>60</v>
      </c>
      <c r="F1316" s="19">
        <v>10</v>
      </c>
      <c r="G1316" s="19">
        <v>0</v>
      </c>
    </row>
    <row r="1317" spans="1:7" x14ac:dyDescent="0.2">
      <c r="A1317" s="19">
        <v>11200</v>
      </c>
      <c r="B1317" s="19">
        <v>0.13980000000000001</v>
      </c>
      <c r="C1317" s="19" t="s">
        <v>39</v>
      </c>
      <c r="D1317" s="19">
        <v>43000</v>
      </c>
      <c r="E1317" s="19">
        <v>60</v>
      </c>
      <c r="F1317" s="19">
        <v>2</v>
      </c>
      <c r="G1317" s="19">
        <v>0</v>
      </c>
    </row>
    <row r="1318" spans="1:7" x14ac:dyDescent="0.2">
      <c r="A1318" s="19">
        <v>25000</v>
      </c>
      <c r="B1318" s="19">
        <v>0.16819999999999999</v>
      </c>
      <c r="C1318" s="19" t="s">
        <v>39</v>
      </c>
      <c r="D1318" s="19">
        <v>139900</v>
      </c>
      <c r="E1318" s="19">
        <v>60</v>
      </c>
      <c r="F1318" s="19">
        <v>10</v>
      </c>
      <c r="G1318" s="19">
        <v>0</v>
      </c>
    </row>
    <row r="1319" spans="1:7" x14ac:dyDescent="0.2">
      <c r="A1319" s="19">
        <v>24000</v>
      </c>
      <c r="B1319" s="19">
        <v>0.1361</v>
      </c>
      <c r="C1319" s="19" t="s">
        <v>41</v>
      </c>
      <c r="D1319" s="19">
        <v>79200</v>
      </c>
      <c r="E1319" s="19">
        <v>60</v>
      </c>
      <c r="F1319" s="19">
        <v>10</v>
      </c>
      <c r="G1319" s="19">
        <v>0</v>
      </c>
    </row>
    <row r="1320" spans="1:7" x14ac:dyDescent="0.2">
      <c r="A1320" s="19">
        <v>6000</v>
      </c>
      <c r="B1320" s="19">
        <v>7.51E-2</v>
      </c>
      <c r="C1320" s="19" t="s">
        <v>39</v>
      </c>
      <c r="D1320" s="19">
        <v>84996</v>
      </c>
      <c r="E1320" s="19">
        <v>36</v>
      </c>
      <c r="F1320" s="19">
        <v>5</v>
      </c>
      <c r="G1320" s="19">
        <v>1</v>
      </c>
    </row>
    <row r="1321" spans="1:7" x14ac:dyDescent="0.2">
      <c r="A1321" s="19">
        <v>11000</v>
      </c>
      <c r="B1321" s="19">
        <v>7.51E-2</v>
      </c>
      <c r="C1321" s="19" t="s">
        <v>39</v>
      </c>
      <c r="D1321" s="19">
        <v>75000</v>
      </c>
      <c r="E1321" s="19">
        <v>36</v>
      </c>
      <c r="F1321" s="19">
        <v>5</v>
      </c>
      <c r="G1321" s="19">
        <v>0</v>
      </c>
    </row>
    <row r="1322" spans="1:7" x14ac:dyDescent="0.2">
      <c r="A1322" s="19">
        <v>10000</v>
      </c>
      <c r="B1322" s="19">
        <v>0.1361</v>
      </c>
      <c r="C1322" s="19" t="s">
        <v>41</v>
      </c>
      <c r="D1322" s="19">
        <v>59650</v>
      </c>
      <c r="E1322" s="19">
        <v>36</v>
      </c>
      <c r="F1322" s="19">
        <v>10</v>
      </c>
      <c r="G1322" s="19">
        <v>0</v>
      </c>
    </row>
    <row r="1323" spans="1:7" x14ac:dyDescent="0.2">
      <c r="A1323" s="19">
        <v>10000</v>
      </c>
      <c r="B1323" s="19">
        <v>0.14349999999999999</v>
      </c>
      <c r="C1323" s="19" t="s">
        <v>41</v>
      </c>
      <c r="D1323" s="19">
        <v>35004</v>
      </c>
      <c r="E1323" s="19">
        <v>36</v>
      </c>
      <c r="F1323" s="19">
        <v>5</v>
      </c>
      <c r="G1323" s="19">
        <v>0</v>
      </c>
    </row>
    <row r="1324" spans="1:7" x14ac:dyDescent="0.2">
      <c r="A1324" s="19">
        <v>20000</v>
      </c>
      <c r="B1324" s="19">
        <v>0.1323</v>
      </c>
      <c r="C1324" s="19" t="s">
        <v>41</v>
      </c>
      <c r="D1324" s="19">
        <v>114107</v>
      </c>
      <c r="E1324" s="19">
        <v>60</v>
      </c>
      <c r="F1324" s="19">
        <v>10</v>
      </c>
      <c r="G1324" s="19">
        <v>0</v>
      </c>
    </row>
    <row r="1325" spans="1:7" x14ac:dyDescent="0.2">
      <c r="A1325" s="19">
        <v>11000</v>
      </c>
      <c r="B1325" s="19">
        <v>0.1075</v>
      </c>
      <c r="C1325" s="19" t="s">
        <v>41</v>
      </c>
      <c r="D1325" s="19">
        <v>77022</v>
      </c>
      <c r="E1325" s="19">
        <v>60</v>
      </c>
      <c r="F1325" s="19">
        <v>10</v>
      </c>
      <c r="G1325" s="19">
        <v>1</v>
      </c>
    </row>
    <row r="1326" spans="1:7" x14ac:dyDescent="0.2">
      <c r="A1326" s="19">
        <v>15000</v>
      </c>
      <c r="B1326" s="19">
        <v>0.17560000000000001</v>
      </c>
      <c r="C1326" s="19" t="s">
        <v>39</v>
      </c>
      <c r="D1326" s="19">
        <v>37000</v>
      </c>
      <c r="E1326" s="19">
        <v>60</v>
      </c>
      <c r="F1326" s="19">
        <v>4</v>
      </c>
      <c r="G1326" s="19">
        <v>0</v>
      </c>
    </row>
    <row r="1327" spans="1:7" x14ac:dyDescent="0.2">
      <c r="A1327" s="19">
        <v>10000</v>
      </c>
      <c r="B1327" s="19">
        <v>0.1075</v>
      </c>
      <c r="C1327" s="19" t="s">
        <v>41</v>
      </c>
      <c r="D1327" s="19">
        <v>49500</v>
      </c>
      <c r="E1327" s="19">
        <v>36</v>
      </c>
      <c r="F1327" s="19">
        <v>3</v>
      </c>
      <c r="G1327" s="19">
        <v>0</v>
      </c>
    </row>
    <row r="1328" spans="1:7" x14ac:dyDescent="0.2">
      <c r="A1328" s="19">
        <v>18000</v>
      </c>
      <c r="B1328" s="19">
        <v>0.1867</v>
      </c>
      <c r="C1328" s="19" t="s">
        <v>41</v>
      </c>
      <c r="D1328" s="19">
        <v>115956</v>
      </c>
      <c r="E1328" s="19">
        <v>60</v>
      </c>
      <c r="F1328" s="19">
        <v>10</v>
      </c>
      <c r="G1328" s="19">
        <v>0</v>
      </c>
    </row>
    <row r="1329" spans="1:7" x14ac:dyDescent="0.2">
      <c r="A1329" s="19">
        <v>24250</v>
      </c>
      <c r="B1329" s="19">
        <v>0.1323</v>
      </c>
      <c r="C1329" s="19" t="s">
        <v>39</v>
      </c>
      <c r="D1329" s="19">
        <v>101004</v>
      </c>
      <c r="E1329" s="19">
        <v>60</v>
      </c>
      <c r="F1329" s="19">
        <v>6</v>
      </c>
      <c r="G1329" s="19">
        <v>0</v>
      </c>
    </row>
    <row r="1330" spans="1:7" x14ac:dyDescent="0.2">
      <c r="A1330" s="19">
        <v>5000</v>
      </c>
      <c r="B1330" s="19">
        <v>0.15210000000000001</v>
      </c>
      <c r="C1330" s="19" t="s">
        <v>39</v>
      </c>
      <c r="D1330" s="19">
        <v>66000</v>
      </c>
      <c r="E1330" s="19">
        <v>36</v>
      </c>
      <c r="F1330" s="19">
        <v>2</v>
      </c>
      <c r="G1330" s="19">
        <v>0</v>
      </c>
    </row>
    <row r="1331" spans="1:7" x14ac:dyDescent="0.2">
      <c r="A1331" s="19">
        <v>3250</v>
      </c>
      <c r="B1331" s="19">
        <v>0.1323</v>
      </c>
      <c r="C1331" s="19" t="s">
        <v>41</v>
      </c>
      <c r="D1331" s="19">
        <v>68000</v>
      </c>
      <c r="E1331" s="19">
        <v>36</v>
      </c>
      <c r="F1331" s="19">
        <v>10</v>
      </c>
      <c r="G1331" s="19">
        <v>0</v>
      </c>
    </row>
    <row r="1332" spans="1:7" x14ac:dyDescent="0.2">
      <c r="A1332" s="19">
        <v>10000</v>
      </c>
      <c r="B1332" s="19">
        <v>0.15579999999999999</v>
      </c>
      <c r="C1332" s="19" t="s">
        <v>41</v>
      </c>
      <c r="D1332" s="19">
        <v>45000</v>
      </c>
      <c r="E1332" s="19">
        <v>60</v>
      </c>
      <c r="F1332" s="19">
        <v>5</v>
      </c>
      <c r="G1332" s="19">
        <v>0</v>
      </c>
    </row>
    <row r="1333" spans="1:7" x14ac:dyDescent="0.2">
      <c r="A1333" s="19">
        <v>2800</v>
      </c>
      <c r="B1333" s="19">
        <v>7.8799999999999995E-2</v>
      </c>
      <c r="C1333" s="19" t="s">
        <v>41</v>
      </c>
      <c r="D1333" s="19">
        <v>86800</v>
      </c>
      <c r="E1333" s="19">
        <v>36</v>
      </c>
      <c r="F1333" s="19">
        <v>6</v>
      </c>
      <c r="G1333" s="19">
        <v>0</v>
      </c>
    </row>
    <row r="1334" spans="1:7" x14ac:dyDescent="0.2">
      <c r="A1334" s="19">
        <v>10000</v>
      </c>
      <c r="B1334" s="19">
        <v>7.8799999999999995E-2</v>
      </c>
      <c r="C1334" s="19" t="s">
        <v>39</v>
      </c>
      <c r="D1334" s="19">
        <v>37000</v>
      </c>
      <c r="E1334" s="19">
        <v>36</v>
      </c>
      <c r="F1334" s="19">
        <v>2</v>
      </c>
      <c r="G1334" s="19">
        <v>0</v>
      </c>
    </row>
    <row r="1335" spans="1:7" x14ac:dyDescent="0.2">
      <c r="A1335" s="19">
        <v>5000</v>
      </c>
      <c r="B1335" s="19">
        <v>0.1361</v>
      </c>
      <c r="C1335" s="19" t="s">
        <v>41</v>
      </c>
      <c r="D1335" s="19">
        <v>59000</v>
      </c>
      <c r="E1335" s="19">
        <v>36</v>
      </c>
      <c r="F1335" s="19">
        <v>0.5</v>
      </c>
      <c r="G1335" s="19">
        <v>0</v>
      </c>
    </row>
    <row r="1336" spans="1:7" x14ac:dyDescent="0.2">
      <c r="A1336" s="19">
        <v>17000</v>
      </c>
      <c r="B1336" s="19">
        <v>0.1149</v>
      </c>
      <c r="C1336" s="19" t="s">
        <v>39</v>
      </c>
      <c r="D1336" s="19">
        <v>30996</v>
      </c>
      <c r="E1336" s="19">
        <v>60</v>
      </c>
      <c r="F1336" s="19">
        <v>2</v>
      </c>
      <c r="G1336" s="19">
        <v>1</v>
      </c>
    </row>
    <row r="1337" spans="1:7" x14ac:dyDescent="0.2">
      <c r="A1337" s="19">
        <v>7000</v>
      </c>
      <c r="B1337" s="19">
        <v>0.1867</v>
      </c>
      <c r="C1337" s="19" t="s">
        <v>39</v>
      </c>
      <c r="D1337" s="19">
        <v>27000</v>
      </c>
      <c r="E1337" s="19">
        <v>60</v>
      </c>
      <c r="F1337" s="19">
        <v>4</v>
      </c>
      <c r="G1337" s="19">
        <v>1</v>
      </c>
    </row>
    <row r="1338" spans="1:7" x14ac:dyDescent="0.2">
      <c r="A1338" s="19">
        <v>1200</v>
      </c>
      <c r="B1338" s="19">
        <v>6.7599999999999993E-2</v>
      </c>
      <c r="C1338" s="19" t="s">
        <v>41</v>
      </c>
      <c r="D1338" s="19">
        <v>48000</v>
      </c>
      <c r="E1338" s="19">
        <v>36</v>
      </c>
      <c r="F1338" s="19">
        <v>4</v>
      </c>
      <c r="G1338" s="19">
        <v>0</v>
      </c>
    </row>
    <row r="1339" spans="1:7" x14ac:dyDescent="0.2">
      <c r="A1339" s="19">
        <v>24250</v>
      </c>
      <c r="B1339" s="19">
        <v>0.17560000000000001</v>
      </c>
      <c r="C1339" s="19" t="s">
        <v>39</v>
      </c>
      <c r="D1339" s="19">
        <v>68400</v>
      </c>
      <c r="E1339" s="19">
        <v>36</v>
      </c>
      <c r="F1339" s="19">
        <v>10</v>
      </c>
      <c r="G1339" s="19">
        <v>0</v>
      </c>
    </row>
    <row r="1340" spans="1:7" x14ac:dyDescent="0.2">
      <c r="A1340" s="19">
        <v>8000</v>
      </c>
      <c r="B1340" s="19">
        <v>0.1038</v>
      </c>
      <c r="C1340" s="19" t="s">
        <v>40</v>
      </c>
      <c r="D1340" s="19">
        <v>33000</v>
      </c>
      <c r="E1340" s="19">
        <v>36</v>
      </c>
      <c r="F1340" s="19">
        <v>7</v>
      </c>
      <c r="G1340" s="19">
        <v>0</v>
      </c>
    </row>
    <row r="1341" spans="1:7" x14ac:dyDescent="0.2">
      <c r="A1341" s="19">
        <v>18000</v>
      </c>
      <c r="B1341" s="19">
        <v>0.1361</v>
      </c>
      <c r="C1341" s="19" t="s">
        <v>41</v>
      </c>
      <c r="D1341" s="19">
        <v>120000</v>
      </c>
      <c r="E1341" s="19">
        <v>60</v>
      </c>
      <c r="F1341" s="19">
        <v>6</v>
      </c>
      <c r="G1341" s="19">
        <v>0</v>
      </c>
    </row>
    <row r="1342" spans="1:7" x14ac:dyDescent="0.2">
      <c r="A1342" s="19">
        <v>2000</v>
      </c>
      <c r="B1342" s="19">
        <v>0.1038</v>
      </c>
      <c r="C1342" s="19" t="s">
        <v>41</v>
      </c>
      <c r="D1342" s="19">
        <v>96000</v>
      </c>
      <c r="E1342" s="19">
        <v>36</v>
      </c>
      <c r="F1342" s="19">
        <v>10</v>
      </c>
      <c r="G1342" s="19">
        <v>0</v>
      </c>
    </row>
    <row r="1343" spans="1:7" x14ac:dyDescent="0.2">
      <c r="A1343" s="19">
        <v>1800</v>
      </c>
      <c r="B1343" s="19">
        <v>6.7599999999999993E-2</v>
      </c>
      <c r="C1343" s="19" t="s">
        <v>41</v>
      </c>
      <c r="D1343" s="19">
        <v>58000</v>
      </c>
      <c r="E1343" s="19">
        <v>36</v>
      </c>
      <c r="F1343" s="19">
        <v>8</v>
      </c>
      <c r="G1343" s="19">
        <v>0</v>
      </c>
    </row>
    <row r="1344" spans="1:7" x14ac:dyDescent="0.2">
      <c r="A1344" s="19">
        <v>25000</v>
      </c>
      <c r="B1344" s="19">
        <v>0.15579999999999999</v>
      </c>
      <c r="C1344" s="19" t="s">
        <v>41</v>
      </c>
      <c r="D1344" s="19">
        <v>91200</v>
      </c>
      <c r="E1344" s="19">
        <v>36</v>
      </c>
      <c r="F1344" s="19">
        <v>3</v>
      </c>
      <c r="G1344" s="19">
        <v>1</v>
      </c>
    </row>
    <row r="1345" spans="1:7" x14ac:dyDescent="0.2">
      <c r="A1345" s="19">
        <v>4300</v>
      </c>
      <c r="B1345" s="19">
        <v>0.1186</v>
      </c>
      <c r="C1345" s="19" t="s">
        <v>39</v>
      </c>
      <c r="D1345" s="19">
        <v>23000</v>
      </c>
      <c r="E1345" s="19">
        <v>36</v>
      </c>
      <c r="F1345" s="19">
        <v>4</v>
      </c>
      <c r="G1345" s="19">
        <v>0</v>
      </c>
    </row>
    <row r="1346" spans="1:7" x14ac:dyDescent="0.2">
      <c r="A1346" s="19">
        <v>5000</v>
      </c>
      <c r="B1346" s="19">
        <v>0.1361</v>
      </c>
      <c r="C1346" s="19" t="s">
        <v>39</v>
      </c>
      <c r="D1346" s="19">
        <v>42996</v>
      </c>
      <c r="E1346" s="19">
        <v>36</v>
      </c>
      <c r="F1346" s="19">
        <v>1</v>
      </c>
      <c r="G1346" s="19">
        <v>0</v>
      </c>
    </row>
    <row r="1347" spans="1:7" x14ac:dyDescent="0.2">
      <c r="A1347" s="19">
        <v>14000</v>
      </c>
      <c r="B1347" s="19">
        <v>0.1186</v>
      </c>
      <c r="C1347" s="19" t="s">
        <v>39</v>
      </c>
      <c r="D1347" s="19">
        <v>35004</v>
      </c>
      <c r="E1347" s="19">
        <v>60</v>
      </c>
      <c r="F1347" s="19">
        <v>1</v>
      </c>
      <c r="G1347" s="19">
        <v>0</v>
      </c>
    </row>
    <row r="1348" spans="1:7" x14ac:dyDescent="0.2">
      <c r="A1348" s="19">
        <v>6500</v>
      </c>
      <c r="B1348" s="19">
        <v>0.11119999999999999</v>
      </c>
      <c r="C1348" s="19" t="s">
        <v>41</v>
      </c>
      <c r="D1348" s="19">
        <v>40000</v>
      </c>
      <c r="E1348" s="19">
        <v>60</v>
      </c>
      <c r="F1348" s="19">
        <v>6</v>
      </c>
      <c r="G1348" s="19">
        <v>1</v>
      </c>
    </row>
    <row r="1349" spans="1:7" x14ac:dyDescent="0.2">
      <c r="A1349" s="19">
        <v>3000</v>
      </c>
      <c r="B1349" s="19">
        <v>0.1484</v>
      </c>
      <c r="C1349" s="19" t="s">
        <v>41</v>
      </c>
      <c r="D1349" s="19">
        <v>62000</v>
      </c>
      <c r="E1349" s="19">
        <v>36</v>
      </c>
      <c r="F1349" s="19">
        <v>4</v>
      </c>
      <c r="G1349" s="19">
        <v>0</v>
      </c>
    </row>
    <row r="1350" spans="1:7" x14ac:dyDescent="0.2">
      <c r="A1350" s="19">
        <v>12000</v>
      </c>
      <c r="B1350" s="19">
        <v>0.1323</v>
      </c>
      <c r="C1350" s="19" t="s">
        <v>39</v>
      </c>
      <c r="D1350" s="19">
        <v>40000</v>
      </c>
      <c r="E1350" s="19">
        <v>60</v>
      </c>
      <c r="F1350" s="19">
        <v>0.5</v>
      </c>
      <c r="G1350" s="19">
        <v>1</v>
      </c>
    </row>
    <row r="1351" spans="1:7" x14ac:dyDescent="0.2">
      <c r="A1351" s="19">
        <v>3000</v>
      </c>
      <c r="B1351" s="19">
        <v>7.51E-2</v>
      </c>
      <c r="C1351" s="19" t="s">
        <v>40</v>
      </c>
      <c r="D1351" s="19">
        <v>42000</v>
      </c>
      <c r="E1351" s="19">
        <v>36</v>
      </c>
      <c r="F1351" s="19">
        <v>7</v>
      </c>
      <c r="G1351" s="19">
        <v>0</v>
      </c>
    </row>
    <row r="1352" spans="1:7" x14ac:dyDescent="0.2">
      <c r="A1352" s="19">
        <v>13200</v>
      </c>
      <c r="B1352" s="19">
        <v>0.17560000000000001</v>
      </c>
      <c r="C1352" s="19" t="s">
        <v>41</v>
      </c>
      <c r="D1352" s="19">
        <v>140000</v>
      </c>
      <c r="E1352" s="19">
        <v>60</v>
      </c>
      <c r="F1352" s="19">
        <v>4</v>
      </c>
      <c r="G1352" s="19">
        <v>0</v>
      </c>
    </row>
    <row r="1353" spans="1:7" x14ac:dyDescent="0.2">
      <c r="A1353" s="19">
        <v>13600</v>
      </c>
      <c r="B1353" s="19">
        <v>0.15210000000000001</v>
      </c>
      <c r="C1353" s="19" t="s">
        <v>41</v>
      </c>
      <c r="D1353" s="19">
        <v>45500</v>
      </c>
      <c r="E1353" s="19">
        <v>60</v>
      </c>
      <c r="F1353" s="19">
        <v>2</v>
      </c>
      <c r="G1353" s="19">
        <v>0</v>
      </c>
    </row>
    <row r="1354" spans="1:7" x14ac:dyDescent="0.2">
      <c r="A1354" s="19">
        <v>10000</v>
      </c>
      <c r="B1354" s="19">
        <v>7.8799999999999995E-2</v>
      </c>
      <c r="C1354" s="19" t="s">
        <v>39</v>
      </c>
      <c r="D1354" s="19">
        <v>38244</v>
      </c>
      <c r="E1354" s="19">
        <v>36</v>
      </c>
      <c r="F1354" s="19">
        <v>6</v>
      </c>
      <c r="G1354" s="19">
        <v>0</v>
      </c>
    </row>
    <row r="1355" spans="1:7" x14ac:dyDescent="0.2">
      <c r="A1355" s="19">
        <v>10000</v>
      </c>
      <c r="B1355" s="19">
        <v>0.14349999999999999</v>
      </c>
      <c r="C1355" s="19" t="s">
        <v>41</v>
      </c>
      <c r="D1355" s="19">
        <v>62000</v>
      </c>
      <c r="E1355" s="19">
        <v>36</v>
      </c>
      <c r="F1355" s="19">
        <v>1</v>
      </c>
      <c r="G1355" s="19">
        <v>1</v>
      </c>
    </row>
    <row r="1356" spans="1:7" x14ac:dyDescent="0.2">
      <c r="A1356" s="19">
        <v>12000</v>
      </c>
      <c r="B1356" s="19">
        <v>7.8799999999999995E-2</v>
      </c>
      <c r="C1356" s="19" t="s">
        <v>41</v>
      </c>
      <c r="D1356" s="19">
        <v>160000</v>
      </c>
      <c r="E1356" s="19">
        <v>36</v>
      </c>
      <c r="F1356" s="19">
        <v>9</v>
      </c>
      <c r="G1356" s="19">
        <v>0</v>
      </c>
    </row>
    <row r="1357" spans="1:7" x14ac:dyDescent="0.2">
      <c r="A1357" s="19">
        <v>12000</v>
      </c>
      <c r="B1357" s="19">
        <v>0.1075</v>
      </c>
      <c r="C1357" s="19" t="s">
        <v>41</v>
      </c>
      <c r="D1357" s="19">
        <v>60000</v>
      </c>
      <c r="E1357" s="19">
        <v>36</v>
      </c>
      <c r="F1357" s="19">
        <v>0.5</v>
      </c>
      <c r="G1357" s="19">
        <v>0</v>
      </c>
    </row>
    <row r="1358" spans="1:7" x14ac:dyDescent="0.2">
      <c r="A1358" s="19">
        <v>6000</v>
      </c>
      <c r="B1358" s="19">
        <v>0.1361</v>
      </c>
      <c r="C1358" s="19" t="s">
        <v>40</v>
      </c>
      <c r="D1358" s="19">
        <v>36000</v>
      </c>
      <c r="E1358" s="19">
        <v>60</v>
      </c>
      <c r="F1358" s="19">
        <v>3</v>
      </c>
      <c r="G1358" s="19">
        <v>0</v>
      </c>
    </row>
    <row r="1359" spans="1:7" x14ac:dyDescent="0.2">
      <c r="A1359" s="19">
        <v>7200</v>
      </c>
      <c r="B1359" s="19">
        <v>0.1361</v>
      </c>
      <c r="C1359" s="19" t="s">
        <v>39</v>
      </c>
      <c r="D1359" s="19">
        <v>37400</v>
      </c>
      <c r="E1359" s="19">
        <v>60</v>
      </c>
      <c r="F1359" s="19">
        <v>0.5</v>
      </c>
      <c r="G1359" s="19">
        <v>0</v>
      </c>
    </row>
    <row r="1360" spans="1:7" x14ac:dyDescent="0.2">
      <c r="A1360" s="19">
        <v>15000</v>
      </c>
      <c r="B1360" s="19">
        <v>0.1186</v>
      </c>
      <c r="C1360" s="19" t="s">
        <v>41</v>
      </c>
      <c r="D1360" s="19">
        <v>67000</v>
      </c>
      <c r="E1360" s="19">
        <v>60</v>
      </c>
      <c r="F1360" s="19">
        <v>3</v>
      </c>
      <c r="G1360" s="19">
        <v>0</v>
      </c>
    </row>
    <row r="1361" spans="1:7" x14ac:dyDescent="0.2">
      <c r="A1361" s="19">
        <v>24000</v>
      </c>
      <c r="B1361" s="19">
        <v>7.8799999999999995E-2</v>
      </c>
      <c r="C1361" s="19" t="s">
        <v>41</v>
      </c>
      <c r="D1361" s="19">
        <v>72000</v>
      </c>
      <c r="E1361" s="19">
        <v>36</v>
      </c>
      <c r="F1361" s="19">
        <v>7</v>
      </c>
      <c r="G1361" s="19">
        <v>0</v>
      </c>
    </row>
    <row r="1362" spans="1:7" x14ac:dyDescent="0.2">
      <c r="A1362" s="19">
        <v>5000</v>
      </c>
      <c r="B1362" s="19">
        <v>7.8799999999999995E-2</v>
      </c>
      <c r="C1362" s="19" t="s">
        <v>41</v>
      </c>
      <c r="D1362" s="19">
        <v>60000</v>
      </c>
      <c r="E1362" s="19">
        <v>36</v>
      </c>
      <c r="F1362" s="19">
        <v>9</v>
      </c>
      <c r="G1362" s="19">
        <v>0</v>
      </c>
    </row>
    <row r="1363" spans="1:7" x14ac:dyDescent="0.2">
      <c r="A1363" s="19">
        <v>16750</v>
      </c>
      <c r="B1363" s="19">
        <v>0.15579999999999999</v>
      </c>
      <c r="C1363" s="19" t="s">
        <v>40</v>
      </c>
      <c r="D1363" s="19">
        <v>30000</v>
      </c>
      <c r="E1363" s="19">
        <v>60</v>
      </c>
      <c r="F1363" s="19">
        <v>0.5</v>
      </c>
      <c r="G1363" s="19">
        <v>0</v>
      </c>
    </row>
    <row r="1364" spans="1:7" x14ac:dyDescent="0.2">
      <c r="A1364" s="19">
        <v>10000</v>
      </c>
      <c r="B1364" s="19">
        <v>0.1186</v>
      </c>
      <c r="C1364" s="19" t="s">
        <v>39</v>
      </c>
      <c r="D1364" s="19">
        <v>83004</v>
      </c>
      <c r="E1364" s="19">
        <v>36</v>
      </c>
      <c r="F1364" s="19">
        <v>3</v>
      </c>
      <c r="G1364" s="19">
        <v>0</v>
      </c>
    </row>
    <row r="1365" spans="1:7" x14ac:dyDescent="0.2">
      <c r="A1365" s="19">
        <v>2800</v>
      </c>
      <c r="B1365" s="19">
        <v>0.16819999999999999</v>
      </c>
      <c r="C1365" s="19" t="s">
        <v>41</v>
      </c>
      <c r="D1365" s="19">
        <v>49000</v>
      </c>
      <c r="E1365" s="19">
        <v>60</v>
      </c>
      <c r="F1365" s="19">
        <v>10</v>
      </c>
      <c r="G1365" s="19">
        <v>0</v>
      </c>
    </row>
    <row r="1366" spans="1:7" x14ac:dyDescent="0.2">
      <c r="A1366" s="19">
        <v>1500</v>
      </c>
      <c r="B1366" s="19">
        <v>0.15210000000000001</v>
      </c>
      <c r="C1366" s="19" t="s">
        <v>39</v>
      </c>
      <c r="D1366" s="19">
        <v>96000</v>
      </c>
      <c r="E1366" s="19">
        <v>36</v>
      </c>
      <c r="F1366" s="19">
        <v>4</v>
      </c>
      <c r="G1366" s="19">
        <v>0</v>
      </c>
    </row>
    <row r="1367" spans="1:7" x14ac:dyDescent="0.2">
      <c r="A1367" s="19">
        <v>3100</v>
      </c>
      <c r="B1367" s="19">
        <v>0.15210000000000001</v>
      </c>
      <c r="C1367" s="19" t="s">
        <v>39</v>
      </c>
      <c r="D1367" s="19">
        <v>32280</v>
      </c>
      <c r="E1367" s="19">
        <v>60</v>
      </c>
      <c r="F1367" s="19">
        <v>2</v>
      </c>
      <c r="G1367" s="19">
        <v>0</v>
      </c>
    </row>
    <row r="1368" spans="1:7" x14ac:dyDescent="0.2">
      <c r="A1368" s="19">
        <v>7000</v>
      </c>
      <c r="B1368" s="19">
        <v>0.1361</v>
      </c>
      <c r="C1368" s="19" t="s">
        <v>39</v>
      </c>
      <c r="D1368" s="19">
        <v>33000</v>
      </c>
      <c r="E1368" s="19">
        <v>36</v>
      </c>
      <c r="F1368" s="19">
        <v>1</v>
      </c>
      <c r="G1368" s="19">
        <v>0</v>
      </c>
    </row>
    <row r="1369" spans="1:7" x14ac:dyDescent="0.2">
      <c r="A1369" s="19">
        <v>16000</v>
      </c>
      <c r="B1369" s="19">
        <v>0.14349999999999999</v>
      </c>
      <c r="C1369" s="19" t="s">
        <v>41</v>
      </c>
      <c r="D1369" s="19">
        <v>53000</v>
      </c>
      <c r="E1369" s="19">
        <v>36</v>
      </c>
      <c r="F1369" s="19">
        <v>10</v>
      </c>
      <c r="G1369" s="19">
        <v>1</v>
      </c>
    </row>
    <row r="1370" spans="1:7" x14ac:dyDescent="0.2">
      <c r="A1370" s="19">
        <v>6000</v>
      </c>
      <c r="B1370" s="19">
        <v>0.1075</v>
      </c>
      <c r="C1370" s="19" t="s">
        <v>39</v>
      </c>
      <c r="D1370" s="19">
        <v>57000</v>
      </c>
      <c r="E1370" s="19">
        <v>36</v>
      </c>
      <c r="F1370" s="19">
        <v>3</v>
      </c>
      <c r="G1370" s="19">
        <v>0</v>
      </c>
    </row>
    <row r="1371" spans="1:7" x14ac:dyDescent="0.2">
      <c r="A1371" s="19">
        <v>21000</v>
      </c>
      <c r="B1371" s="19">
        <v>0.1149</v>
      </c>
      <c r="C1371" s="19" t="s">
        <v>40</v>
      </c>
      <c r="D1371" s="19">
        <v>35700</v>
      </c>
      <c r="E1371" s="19">
        <v>60</v>
      </c>
      <c r="F1371" s="19">
        <v>0.5</v>
      </c>
      <c r="G1371" s="19">
        <v>0</v>
      </c>
    </row>
    <row r="1372" spans="1:7" x14ac:dyDescent="0.2">
      <c r="A1372" s="19">
        <v>1500</v>
      </c>
      <c r="B1372" s="19">
        <v>0.13109999999999999</v>
      </c>
      <c r="C1372" s="19" t="s">
        <v>41</v>
      </c>
      <c r="D1372" s="19">
        <v>50004</v>
      </c>
      <c r="E1372" s="19">
        <v>36</v>
      </c>
      <c r="F1372" s="19">
        <v>1</v>
      </c>
      <c r="G1372" s="19">
        <v>0</v>
      </c>
    </row>
    <row r="1373" spans="1:7" x14ac:dyDescent="0.2">
      <c r="A1373" s="19">
        <v>8000</v>
      </c>
      <c r="B1373" s="19">
        <v>7.1400000000000005E-2</v>
      </c>
      <c r="C1373" s="19" t="s">
        <v>39</v>
      </c>
      <c r="D1373" s="19">
        <v>36996</v>
      </c>
      <c r="E1373" s="19">
        <v>36</v>
      </c>
      <c r="F1373" s="19">
        <v>10</v>
      </c>
      <c r="G1373" s="19">
        <v>1</v>
      </c>
    </row>
    <row r="1374" spans="1:7" x14ac:dyDescent="0.2">
      <c r="A1374" s="19">
        <v>20000</v>
      </c>
      <c r="B1374" s="19">
        <v>0.157</v>
      </c>
      <c r="C1374" s="19" t="s">
        <v>41</v>
      </c>
      <c r="D1374" s="19">
        <v>157000</v>
      </c>
      <c r="E1374" s="19">
        <v>60</v>
      </c>
      <c r="F1374" s="19">
        <v>10</v>
      </c>
      <c r="G1374" s="19">
        <v>0</v>
      </c>
    </row>
    <row r="1375" spans="1:7" x14ac:dyDescent="0.2">
      <c r="A1375" s="19">
        <v>12000</v>
      </c>
      <c r="B1375" s="19">
        <v>0.1099</v>
      </c>
      <c r="C1375" s="19" t="s">
        <v>41</v>
      </c>
      <c r="D1375" s="19">
        <v>70000</v>
      </c>
      <c r="E1375" s="19">
        <v>60</v>
      </c>
      <c r="F1375" s="19">
        <v>4</v>
      </c>
      <c r="G1375" s="19">
        <v>0</v>
      </c>
    </row>
    <row r="1376" spans="1:7" x14ac:dyDescent="0.2">
      <c r="A1376" s="19">
        <v>20000</v>
      </c>
      <c r="B1376" s="19">
        <v>0.183</v>
      </c>
      <c r="C1376" s="19" t="s">
        <v>39</v>
      </c>
      <c r="D1376" s="19">
        <v>130606</v>
      </c>
      <c r="E1376" s="19">
        <v>36</v>
      </c>
      <c r="F1376" s="19">
        <v>7</v>
      </c>
      <c r="G1376" s="19">
        <v>0</v>
      </c>
    </row>
    <row r="1377" spans="1:7" x14ac:dyDescent="0.2">
      <c r="A1377" s="19">
        <v>4500</v>
      </c>
      <c r="B1377" s="19">
        <v>0.10249999999999999</v>
      </c>
      <c r="C1377" s="19" t="s">
        <v>39</v>
      </c>
      <c r="D1377" s="19">
        <v>39600</v>
      </c>
      <c r="E1377" s="19">
        <v>36</v>
      </c>
      <c r="F1377" s="19">
        <v>6</v>
      </c>
      <c r="G1377" s="19">
        <v>0</v>
      </c>
    </row>
    <row r="1378" spans="1:7" x14ac:dyDescent="0.2">
      <c r="A1378" s="19">
        <v>3000</v>
      </c>
      <c r="B1378" s="19">
        <v>0.15329999999999999</v>
      </c>
      <c r="C1378" s="19" t="s">
        <v>39</v>
      </c>
      <c r="D1378" s="19">
        <v>42708</v>
      </c>
      <c r="E1378" s="19">
        <v>36</v>
      </c>
      <c r="F1378" s="19">
        <v>2</v>
      </c>
      <c r="G1378" s="19">
        <v>0</v>
      </c>
    </row>
    <row r="1379" spans="1:7" x14ac:dyDescent="0.2">
      <c r="A1379" s="19">
        <v>10000</v>
      </c>
      <c r="B1379" s="19">
        <v>7.51E-2</v>
      </c>
      <c r="C1379" s="19" t="s">
        <v>41</v>
      </c>
      <c r="D1379" s="19">
        <v>39996</v>
      </c>
      <c r="E1379" s="19">
        <v>36</v>
      </c>
      <c r="F1379" s="19">
        <v>5</v>
      </c>
      <c r="G1379" s="19">
        <v>0</v>
      </c>
    </row>
    <row r="1380" spans="1:7" x14ac:dyDescent="0.2">
      <c r="A1380" s="19">
        <v>25000</v>
      </c>
      <c r="B1380" s="19">
        <v>0.11360000000000001</v>
      </c>
      <c r="C1380" s="19" t="s">
        <v>39</v>
      </c>
      <c r="D1380" s="19">
        <v>56952</v>
      </c>
      <c r="E1380" s="19">
        <v>36</v>
      </c>
      <c r="F1380" s="19">
        <v>3</v>
      </c>
      <c r="G1380" s="19">
        <v>0</v>
      </c>
    </row>
    <row r="1381" spans="1:7" x14ac:dyDescent="0.2">
      <c r="A1381" s="19">
        <v>10000</v>
      </c>
      <c r="B1381" s="19">
        <v>0.11360000000000001</v>
      </c>
      <c r="C1381" s="19" t="s">
        <v>39</v>
      </c>
      <c r="D1381" s="19">
        <v>56000</v>
      </c>
      <c r="E1381" s="19">
        <v>36</v>
      </c>
      <c r="F1381" s="19">
        <v>7</v>
      </c>
      <c r="G1381" s="19">
        <v>0</v>
      </c>
    </row>
    <row r="1382" spans="1:7" x14ac:dyDescent="0.2">
      <c r="A1382" s="19">
        <v>24000</v>
      </c>
      <c r="B1382" s="19">
        <v>0.19409999999999999</v>
      </c>
      <c r="C1382" s="19" t="s">
        <v>41</v>
      </c>
      <c r="D1382" s="19">
        <v>135000</v>
      </c>
      <c r="E1382" s="19">
        <v>60</v>
      </c>
      <c r="F1382" s="19">
        <v>10</v>
      </c>
      <c r="G1382" s="19">
        <v>1</v>
      </c>
    </row>
    <row r="1383" spans="1:7" x14ac:dyDescent="0.2">
      <c r="A1383" s="19">
        <v>25000</v>
      </c>
      <c r="B1383" s="19">
        <v>0.1099</v>
      </c>
      <c r="C1383" s="19" t="s">
        <v>41</v>
      </c>
      <c r="D1383" s="19">
        <v>120000</v>
      </c>
      <c r="E1383" s="19">
        <v>36</v>
      </c>
      <c r="F1383" s="19">
        <v>10</v>
      </c>
      <c r="G1383" s="19">
        <v>1</v>
      </c>
    </row>
    <row r="1384" spans="1:7" x14ac:dyDescent="0.2">
      <c r="A1384" s="19">
        <v>6000</v>
      </c>
      <c r="B1384" s="19">
        <v>7.1400000000000005E-2</v>
      </c>
      <c r="C1384" s="19" t="s">
        <v>41</v>
      </c>
      <c r="D1384" s="19">
        <v>69000</v>
      </c>
      <c r="E1384" s="19">
        <v>36</v>
      </c>
      <c r="F1384" s="19">
        <v>10</v>
      </c>
      <c r="G1384" s="19">
        <v>0</v>
      </c>
    </row>
    <row r="1385" spans="1:7" x14ac:dyDescent="0.2">
      <c r="A1385" s="19">
        <v>4400</v>
      </c>
      <c r="B1385" s="19">
        <v>7.8799999999999995E-2</v>
      </c>
      <c r="C1385" s="19" t="s">
        <v>41</v>
      </c>
      <c r="D1385" s="19">
        <v>66000</v>
      </c>
      <c r="E1385" s="19">
        <v>60</v>
      </c>
      <c r="F1385" s="19">
        <v>10</v>
      </c>
      <c r="G1385" s="19">
        <v>0</v>
      </c>
    </row>
    <row r="1386" spans="1:7" x14ac:dyDescent="0.2">
      <c r="A1386" s="19">
        <v>25000</v>
      </c>
      <c r="B1386" s="19">
        <v>0.17560000000000001</v>
      </c>
      <c r="C1386" s="19" t="s">
        <v>39</v>
      </c>
      <c r="D1386" s="19">
        <v>73000</v>
      </c>
      <c r="E1386" s="19">
        <v>60</v>
      </c>
      <c r="F1386" s="19">
        <v>9</v>
      </c>
      <c r="G1386" s="19">
        <v>1</v>
      </c>
    </row>
    <row r="1387" spans="1:7" x14ac:dyDescent="0.2">
      <c r="A1387" s="19">
        <v>4000</v>
      </c>
      <c r="B1387" s="19">
        <v>0.1459</v>
      </c>
      <c r="C1387" s="19" t="s">
        <v>39</v>
      </c>
      <c r="D1387" s="19">
        <v>34000</v>
      </c>
      <c r="E1387" s="19">
        <v>36</v>
      </c>
      <c r="F1387" s="19">
        <v>10</v>
      </c>
      <c r="G1387" s="19">
        <v>1</v>
      </c>
    </row>
    <row r="1388" spans="1:7" x14ac:dyDescent="0.2">
      <c r="A1388" s="19">
        <v>12325</v>
      </c>
      <c r="B1388" s="19">
        <v>0.1273</v>
      </c>
      <c r="C1388" s="19" t="s">
        <v>39</v>
      </c>
      <c r="D1388" s="19">
        <v>75000</v>
      </c>
      <c r="E1388" s="19">
        <v>36</v>
      </c>
      <c r="F1388" s="19">
        <v>6</v>
      </c>
      <c r="G1388" s="19">
        <v>0</v>
      </c>
    </row>
    <row r="1389" spans="1:7" x14ac:dyDescent="0.2">
      <c r="A1389" s="19">
        <v>13200</v>
      </c>
      <c r="B1389" s="19">
        <v>0.17929999999999999</v>
      </c>
      <c r="C1389" s="19" t="s">
        <v>39</v>
      </c>
      <c r="D1389" s="19">
        <v>46800</v>
      </c>
      <c r="E1389" s="19">
        <v>60</v>
      </c>
      <c r="F1389" s="19">
        <v>10</v>
      </c>
      <c r="G1389" s="19">
        <v>0</v>
      </c>
    </row>
    <row r="1390" spans="1:7" x14ac:dyDescent="0.2">
      <c r="A1390" s="19">
        <v>15000</v>
      </c>
      <c r="B1390" s="19">
        <v>0.10249999999999999</v>
      </c>
      <c r="C1390" s="19" t="s">
        <v>41</v>
      </c>
      <c r="D1390" s="19">
        <v>110000</v>
      </c>
      <c r="E1390" s="19">
        <v>36</v>
      </c>
      <c r="F1390" s="19">
        <v>5</v>
      </c>
      <c r="G1390" s="19">
        <v>0</v>
      </c>
    </row>
    <row r="1391" spans="1:7" x14ac:dyDescent="0.2">
      <c r="A1391" s="19">
        <v>10000</v>
      </c>
      <c r="B1391" s="19">
        <v>0.1099</v>
      </c>
      <c r="C1391" s="19" t="s">
        <v>39</v>
      </c>
      <c r="D1391" s="19">
        <v>41926</v>
      </c>
      <c r="E1391" s="19">
        <v>60</v>
      </c>
      <c r="F1391" s="19">
        <v>10</v>
      </c>
      <c r="G1391" s="19">
        <v>0</v>
      </c>
    </row>
    <row r="1392" spans="1:7" x14ac:dyDescent="0.2">
      <c r="A1392" s="19">
        <v>5000</v>
      </c>
      <c r="B1392" s="19">
        <v>0.14219999999999999</v>
      </c>
      <c r="C1392" s="19" t="s">
        <v>39</v>
      </c>
      <c r="D1392" s="19">
        <v>33000</v>
      </c>
      <c r="E1392" s="19">
        <v>36</v>
      </c>
      <c r="F1392" s="19">
        <v>4</v>
      </c>
      <c r="G1392" s="19">
        <v>0</v>
      </c>
    </row>
    <row r="1393" spans="1:7" x14ac:dyDescent="0.2">
      <c r="A1393" s="19">
        <v>6000</v>
      </c>
      <c r="B1393" s="19">
        <v>0.1273</v>
      </c>
      <c r="C1393" s="19" t="s">
        <v>39</v>
      </c>
      <c r="D1393" s="19">
        <v>40000</v>
      </c>
      <c r="E1393" s="19">
        <v>36</v>
      </c>
      <c r="F1393" s="19">
        <v>4</v>
      </c>
      <c r="G1393" s="19">
        <v>0</v>
      </c>
    </row>
    <row r="1394" spans="1:7" x14ac:dyDescent="0.2">
      <c r="A1394" s="19">
        <v>10450</v>
      </c>
      <c r="B1394" s="19">
        <v>7.51E-2</v>
      </c>
      <c r="C1394" s="19" t="s">
        <v>39</v>
      </c>
      <c r="D1394" s="19">
        <v>55500</v>
      </c>
      <c r="E1394" s="19">
        <v>36</v>
      </c>
      <c r="F1394" s="19">
        <v>2</v>
      </c>
      <c r="G1394" s="19">
        <v>0</v>
      </c>
    </row>
    <row r="1395" spans="1:7" x14ac:dyDescent="0.2">
      <c r="A1395" s="19">
        <v>21500</v>
      </c>
      <c r="B1395" s="19">
        <v>0.1062</v>
      </c>
      <c r="C1395" s="19" t="s">
        <v>39</v>
      </c>
      <c r="D1395" s="19">
        <v>132000</v>
      </c>
      <c r="E1395" s="19">
        <v>36</v>
      </c>
      <c r="F1395" s="19">
        <v>10</v>
      </c>
      <c r="G1395" s="19">
        <v>0</v>
      </c>
    </row>
    <row r="1396" spans="1:7" x14ac:dyDescent="0.2">
      <c r="A1396" s="19">
        <v>8400</v>
      </c>
      <c r="B1396" s="19">
        <v>7.8799999999999995E-2</v>
      </c>
      <c r="C1396" s="19" t="s">
        <v>41</v>
      </c>
      <c r="D1396" s="19">
        <v>70000</v>
      </c>
      <c r="E1396" s="19">
        <v>36</v>
      </c>
      <c r="F1396" s="19">
        <v>10</v>
      </c>
      <c r="G1396" s="19">
        <v>0</v>
      </c>
    </row>
    <row r="1397" spans="1:7" x14ac:dyDescent="0.2">
      <c r="A1397" s="19">
        <v>4000</v>
      </c>
      <c r="B1397" s="19">
        <v>0.13850000000000001</v>
      </c>
      <c r="C1397" s="19" t="s">
        <v>39</v>
      </c>
      <c r="D1397" s="19">
        <v>70000</v>
      </c>
      <c r="E1397" s="19">
        <v>36</v>
      </c>
      <c r="F1397" s="19">
        <v>5</v>
      </c>
      <c r="G1397" s="19">
        <v>0</v>
      </c>
    </row>
    <row r="1398" spans="1:7" x14ac:dyDescent="0.2">
      <c r="A1398" s="19">
        <v>20000</v>
      </c>
      <c r="B1398" s="19">
        <v>0.14960000000000001</v>
      </c>
      <c r="C1398" s="19" t="s">
        <v>41</v>
      </c>
      <c r="D1398" s="19">
        <v>79894</v>
      </c>
      <c r="E1398" s="19">
        <v>36</v>
      </c>
      <c r="F1398" s="19">
        <v>7</v>
      </c>
      <c r="G1398" s="19">
        <v>0</v>
      </c>
    </row>
    <row r="1399" spans="1:7" x14ac:dyDescent="0.2">
      <c r="A1399" s="19">
        <v>7000</v>
      </c>
      <c r="B1399" s="19">
        <v>7.51E-2</v>
      </c>
      <c r="C1399" s="19" t="s">
        <v>39</v>
      </c>
      <c r="D1399" s="19">
        <v>50000</v>
      </c>
      <c r="E1399" s="19">
        <v>36</v>
      </c>
      <c r="F1399" s="19">
        <v>3</v>
      </c>
      <c r="G1399" s="19">
        <v>0</v>
      </c>
    </row>
    <row r="1400" spans="1:7" x14ac:dyDescent="0.2">
      <c r="A1400" s="19">
        <v>15000</v>
      </c>
      <c r="B1400" s="19">
        <v>0.1062</v>
      </c>
      <c r="C1400" s="19" t="s">
        <v>39</v>
      </c>
      <c r="D1400" s="19">
        <v>66000</v>
      </c>
      <c r="E1400" s="19">
        <v>36</v>
      </c>
      <c r="F1400" s="19">
        <v>10</v>
      </c>
      <c r="G1400" s="19">
        <v>1</v>
      </c>
    </row>
    <row r="1401" spans="1:7" x14ac:dyDescent="0.2">
      <c r="A1401" s="19">
        <v>4000</v>
      </c>
      <c r="B1401" s="19">
        <v>0.1099</v>
      </c>
      <c r="C1401" s="19" t="s">
        <v>39</v>
      </c>
      <c r="D1401" s="19">
        <v>45576</v>
      </c>
      <c r="E1401" s="19">
        <v>36</v>
      </c>
      <c r="F1401" s="19">
        <v>1</v>
      </c>
      <c r="G1401" s="19">
        <v>0</v>
      </c>
    </row>
    <row r="1402" spans="1:7" x14ac:dyDescent="0.2">
      <c r="A1402" s="19">
        <v>17500</v>
      </c>
      <c r="B1402" s="19">
        <v>0.13109999999999999</v>
      </c>
      <c r="C1402" s="19" t="s">
        <v>41</v>
      </c>
      <c r="D1402" s="19">
        <v>58000</v>
      </c>
      <c r="E1402" s="19">
        <v>36</v>
      </c>
      <c r="F1402" s="19">
        <v>8</v>
      </c>
      <c r="G1402" s="19">
        <v>0</v>
      </c>
    </row>
    <row r="1403" spans="1:7" x14ac:dyDescent="0.2">
      <c r="A1403" s="19">
        <v>2650</v>
      </c>
      <c r="B1403" s="19">
        <v>9.8799999999999999E-2</v>
      </c>
      <c r="C1403" s="19" t="s">
        <v>41</v>
      </c>
      <c r="D1403" s="19">
        <v>60589</v>
      </c>
      <c r="E1403" s="19">
        <v>36</v>
      </c>
      <c r="F1403" s="19">
        <v>1</v>
      </c>
      <c r="G1403" s="19">
        <v>0</v>
      </c>
    </row>
    <row r="1404" spans="1:7" x14ac:dyDescent="0.2">
      <c r="A1404" s="19">
        <v>3200</v>
      </c>
      <c r="B1404" s="19">
        <v>0.14219999999999999</v>
      </c>
      <c r="C1404" s="19" t="s">
        <v>41</v>
      </c>
      <c r="D1404" s="19">
        <v>40800</v>
      </c>
      <c r="E1404" s="19">
        <v>36</v>
      </c>
      <c r="F1404" s="19">
        <v>10</v>
      </c>
      <c r="G1404" s="19">
        <v>0</v>
      </c>
    </row>
    <row r="1405" spans="1:7" x14ac:dyDescent="0.2">
      <c r="A1405" s="19">
        <v>25000</v>
      </c>
      <c r="B1405" s="19">
        <v>0.1273</v>
      </c>
      <c r="C1405" s="19" t="s">
        <v>41</v>
      </c>
      <c r="D1405" s="19">
        <v>110004</v>
      </c>
      <c r="E1405" s="19">
        <v>36</v>
      </c>
      <c r="F1405" s="19">
        <v>5</v>
      </c>
      <c r="G1405" s="19">
        <v>0</v>
      </c>
    </row>
    <row r="1406" spans="1:7" x14ac:dyDescent="0.2">
      <c r="A1406" s="19">
        <v>16800</v>
      </c>
      <c r="B1406" s="19">
        <v>0.1459</v>
      </c>
      <c r="C1406" s="19" t="s">
        <v>41</v>
      </c>
      <c r="D1406" s="19">
        <v>54000</v>
      </c>
      <c r="E1406" s="19">
        <v>36</v>
      </c>
      <c r="F1406" s="19">
        <v>10</v>
      </c>
      <c r="G1406" s="19">
        <v>0</v>
      </c>
    </row>
    <row r="1407" spans="1:7" x14ac:dyDescent="0.2">
      <c r="A1407" s="19">
        <v>10000</v>
      </c>
      <c r="B1407" s="19">
        <v>0.157</v>
      </c>
      <c r="C1407" s="19" t="s">
        <v>41</v>
      </c>
      <c r="D1407" s="19">
        <v>70000</v>
      </c>
      <c r="E1407" s="19">
        <v>36</v>
      </c>
      <c r="F1407" s="19">
        <v>6</v>
      </c>
      <c r="G1407" s="19">
        <v>0</v>
      </c>
    </row>
    <row r="1408" spans="1:7" x14ac:dyDescent="0.2">
      <c r="A1408" s="19">
        <v>5000</v>
      </c>
      <c r="B1408" s="19">
        <v>0.13109999999999999</v>
      </c>
      <c r="C1408" s="19" t="s">
        <v>39</v>
      </c>
      <c r="D1408" s="19">
        <v>17676</v>
      </c>
      <c r="E1408" s="19">
        <v>36</v>
      </c>
      <c r="F1408" s="19">
        <v>3</v>
      </c>
      <c r="G1408" s="19">
        <v>0</v>
      </c>
    </row>
    <row r="1409" spans="1:7" x14ac:dyDescent="0.2">
      <c r="A1409" s="19">
        <v>11000</v>
      </c>
      <c r="B1409" s="19">
        <v>7.8799999999999995E-2</v>
      </c>
      <c r="C1409" s="19" t="s">
        <v>39</v>
      </c>
      <c r="D1409" s="19">
        <v>48996</v>
      </c>
      <c r="E1409" s="19">
        <v>36</v>
      </c>
      <c r="F1409" s="19">
        <v>10</v>
      </c>
      <c r="G1409" s="19">
        <v>0</v>
      </c>
    </row>
    <row r="1410" spans="1:7" x14ac:dyDescent="0.2">
      <c r="A1410" s="19">
        <v>10000</v>
      </c>
      <c r="B1410" s="19">
        <v>7.51E-2</v>
      </c>
      <c r="C1410" s="19" t="s">
        <v>40</v>
      </c>
      <c r="D1410" s="19">
        <v>35004</v>
      </c>
      <c r="E1410" s="19">
        <v>36</v>
      </c>
      <c r="F1410" s="19">
        <v>0.5</v>
      </c>
      <c r="G1410" s="19">
        <v>0</v>
      </c>
    </row>
    <row r="1411" spans="1:7" x14ac:dyDescent="0.2">
      <c r="A1411" s="19">
        <v>6500</v>
      </c>
      <c r="B1411" s="19">
        <v>0.10249999999999999</v>
      </c>
      <c r="C1411" s="19" t="s">
        <v>39</v>
      </c>
      <c r="D1411" s="19">
        <v>66000</v>
      </c>
      <c r="E1411" s="19">
        <v>36</v>
      </c>
      <c r="F1411" s="19">
        <v>7</v>
      </c>
      <c r="G1411" s="19">
        <v>0</v>
      </c>
    </row>
    <row r="1412" spans="1:7" x14ac:dyDescent="0.2">
      <c r="A1412" s="19">
        <v>20000</v>
      </c>
      <c r="B1412" s="19">
        <v>0.1273</v>
      </c>
      <c r="C1412" s="19" t="s">
        <v>39</v>
      </c>
      <c r="D1412" s="19">
        <v>132000</v>
      </c>
      <c r="E1412" s="19">
        <v>36</v>
      </c>
      <c r="F1412" s="19">
        <v>6</v>
      </c>
      <c r="G1412" s="19">
        <v>0</v>
      </c>
    </row>
    <row r="1413" spans="1:7" x14ac:dyDescent="0.2">
      <c r="A1413" s="19">
        <v>4975</v>
      </c>
      <c r="B1413" s="19">
        <v>7.51E-2</v>
      </c>
      <c r="C1413" s="19" t="s">
        <v>39</v>
      </c>
      <c r="D1413" s="19">
        <v>34000</v>
      </c>
      <c r="E1413" s="19">
        <v>36</v>
      </c>
      <c r="F1413" s="19">
        <v>3</v>
      </c>
      <c r="G1413" s="19">
        <v>1</v>
      </c>
    </row>
    <row r="1414" spans="1:7" x14ac:dyDescent="0.2">
      <c r="A1414" s="19">
        <v>14000</v>
      </c>
      <c r="B1414" s="19">
        <v>0.16819999999999999</v>
      </c>
      <c r="C1414" s="19" t="s">
        <v>41</v>
      </c>
      <c r="D1414" s="19">
        <v>97200</v>
      </c>
      <c r="E1414" s="19">
        <v>36</v>
      </c>
      <c r="F1414" s="19">
        <v>5</v>
      </c>
      <c r="G1414" s="19">
        <v>1</v>
      </c>
    </row>
    <row r="1415" spans="1:7" x14ac:dyDescent="0.2">
      <c r="A1415" s="19">
        <v>20000</v>
      </c>
      <c r="B1415" s="19">
        <v>0.13850000000000001</v>
      </c>
      <c r="C1415" s="19" t="s">
        <v>39</v>
      </c>
      <c r="D1415" s="19">
        <v>80000</v>
      </c>
      <c r="E1415" s="19">
        <v>36</v>
      </c>
      <c r="F1415" s="19">
        <v>2</v>
      </c>
      <c r="G1415" s="19">
        <v>1</v>
      </c>
    </row>
    <row r="1416" spans="1:7" x14ac:dyDescent="0.2">
      <c r="A1416" s="19">
        <v>10000</v>
      </c>
      <c r="B1416" s="19">
        <v>0.14219999999999999</v>
      </c>
      <c r="C1416" s="19" t="s">
        <v>41</v>
      </c>
      <c r="D1416" s="19">
        <v>186480</v>
      </c>
      <c r="E1416" s="19">
        <v>36</v>
      </c>
      <c r="F1416" s="19">
        <v>10</v>
      </c>
      <c r="G1416" s="19">
        <v>0</v>
      </c>
    </row>
    <row r="1417" spans="1:7" x14ac:dyDescent="0.2">
      <c r="A1417" s="19">
        <v>20000</v>
      </c>
      <c r="B1417" s="19">
        <v>0.1459</v>
      </c>
      <c r="C1417" s="19" t="s">
        <v>39</v>
      </c>
      <c r="D1417" s="19">
        <v>72000</v>
      </c>
      <c r="E1417" s="19">
        <v>36</v>
      </c>
      <c r="F1417" s="19">
        <v>9</v>
      </c>
      <c r="G1417" s="19">
        <v>0</v>
      </c>
    </row>
    <row r="1418" spans="1:7" x14ac:dyDescent="0.2">
      <c r="A1418" s="19">
        <v>10000</v>
      </c>
      <c r="B1418" s="19">
        <v>0.1273</v>
      </c>
      <c r="C1418" s="19" t="s">
        <v>41</v>
      </c>
      <c r="D1418" s="19">
        <v>41000</v>
      </c>
      <c r="E1418" s="19">
        <v>36</v>
      </c>
      <c r="F1418" s="19">
        <v>1</v>
      </c>
      <c r="G1418" s="19">
        <v>0</v>
      </c>
    </row>
    <row r="1419" spans="1:7" x14ac:dyDescent="0.2">
      <c r="A1419" s="19">
        <v>5000</v>
      </c>
      <c r="B1419" s="19">
        <v>7.8799999999999995E-2</v>
      </c>
      <c r="C1419" s="19" t="s">
        <v>39</v>
      </c>
      <c r="D1419" s="19">
        <v>46000</v>
      </c>
      <c r="E1419" s="19">
        <v>36</v>
      </c>
      <c r="F1419" s="19">
        <v>4</v>
      </c>
      <c r="G1419" s="19">
        <v>0</v>
      </c>
    </row>
    <row r="1420" spans="1:7" x14ac:dyDescent="0.2">
      <c r="A1420" s="19">
        <v>10000</v>
      </c>
      <c r="B1420" s="19">
        <v>0.14960000000000001</v>
      </c>
      <c r="C1420" s="19" t="s">
        <v>41</v>
      </c>
      <c r="D1420" s="19">
        <v>72000</v>
      </c>
      <c r="E1420" s="19">
        <v>36</v>
      </c>
      <c r="F1420" s="19">
        <v>9</v>
      </c>
      <c r="G1420" s="19">
        <v>0</v>
      </c>
    </row>
    <row r="1421" spans="1:7" x14ac:dyDescent="0.2">
      <c r="A1421" s="19">
        <v>12000</v>
      </c>
      <c r="B1421" s="19">
        <v>7.8799999999999995E-2</v>
      </c>
      <c r="C1421" s="19" t="s">
        <v>39</v>
      </c>
      <c r="D1421" s="19">
        <v>95000</v>
      </c>
      <c r="E1421" s="19">
        <v>36</v>
      </c>
      <c r="F1421" s="19">
        <v>3</v>
      </c>
      <c r="G1421" s="19">
        <v>0</v>
      </c>
    </row>
    <row r="1422" spans="1:7" x14ac:dyDescent="0.2">
      <c r="A1422" s="19">
        <v>10000</v>
      </c>
      <c r="B1422" s="19">
        <v>0.1273</v>
      </c>
      <c r="C1422" s="19" t="s">
        <v>41</v>
      </c>
      <c r="D1422" s="19">
        <v>39996</v>
      </c>
      <c r="E1422" s="19">
        <v>36</v>
      </c>
      <c r="F1422" s="19">
        <v>8</v>
      </c>
      <c r="G1422" s="19">
        <v>0</v>
      </c>
    </row>
    <row r="1423" spans="1:7" x14ac:dyDescent="0.2">
      <c r="A1423" s="19">
        <v>6500</v>
      </c>
      <c r="B1423" s="19">
        <v>7.51E-2</v>
      </c>
      <c r="C1423" s="19" t="s">
        <v>41</v>
      </c>
      <c r="D1423" s="19">
        <v>92052</v>
      </c>
      <c r="E1423" s="19">
        <v>36</v>
      </c>
      <c r="F1423" s="19">
        <v>6</v>
      </c>
      <c r="G1423" s="19">
        <v>0</v>
      </c>
    </row>
    <row r="1424" spans="1:7" x14ac:dyDescent="0.2">
      <c r="A1424" s="19">
        <v>20000</v>
      </c>
      <c r="B1424" s="19">
        <v>9.8799999999999999E-2</v>
      </c>
      <c r="C1424" s="19" t="s">
        <v>39</v>
      </c>
      <c r="D1424" s="19">
        <v>55000</v>
      </c>
      <c r="E1424" s="19">
        <v>36</v>
      </c>
      <c r="F1424" s="19">
        <v>0.5</v>
      </c>
      <c r="G1424" s="19">
        <v>0</v>
      </c>
    </row>
    <row r="1425" spans="1:7" x14ac:dyDescent="0.2">
      <c r="A1425" s="19">
        <v>17000</v>
      </c>
      <c r="B1425" s="19">
        <v>0.10249999999999999</v>
      </c>
      <c r="C1425" s="19" t="s">
        <v>41</v>
      </c>
      <c r="D1425" s="19">
        <v>105000</v>
      </c>
      <c r="E1425" s="19">
        <v>36</v>
      </c>
      <c r="F1425" s="19">
        <v>10</v>
      </c>
      <c r="G1425" s="19">
        <v>0</v>
      </c>
    </row>
    <row r="1426" spans="1:7" x14ac:dyDescent="0.2">
      <c r="A1426" s="19">
        <v>22000</v>
      </c>
      <c r="B1426" s="19">
        <v>0.1062</v>
      </c>
      <c r="C1426" s="19" t="s">
        <v>39</v>
      </c>
      <c r="D1426" s="19">
        <v>75000</v>
      </c>
      <c r="E1426" s="19">
        <v>36</v>
      </c>
      <c r="F1426" s="19">
        <v>5</v>
      </c>
      <c r="G1426" s="19">
        <v>0</v>
      </c>
    </row>
    <row r="1427" spans="1:7" x14ac:dyDescent="0.2">
      <c r="A1427" s="19">
        <v>15000</v>
      </c>
      <c r="B1427" s="19">
        <v>0.1348</v>
      </c>
      <c r="C1427" s="19" t="s">
        <v>39</v>
      </c>
      <c r="D1427" s="19">
        <v>28896</v>
      </c>
      <c r="E1427" s="19">
        <v>36</v>
      </c>
      <c r="F1427" s="19">
        <v>6</v>
      </c>
      <c r="G1427" s="19">
        <v>0</v>
      </c>
    </row>
    <row r="1428" spans="1:7" x14ac:dyDescent="0.2">
      <c r="A1428" s="19">
        <v>10750</v>
      </c>
      <c r="B1428" s="19">
        <v>0.13109999999999999</v>
      </c>
      <c r="C1428" s="19" t="s">
        <v>41</v>
      </c>
      <c r="D1428" s="19">
        <v>53000</v>
      </c>
      <c r="E1428" s="19">
        <v>36</v>
      </c>
      <c r="F1428" s="19">
        <v>10</v>
      </c>
      <c r="G1428" s="19">
        <v>0</v>
      </c>
    </row>
    <row r="1429" spans="1:7" x14ac:dyDescent="0.2">
      <c r="A1429" s="19">
        <v>25000</v>
      </c>
      <c r="B1429" s="19">
        <v>0.10249999999999999</v>
      </c>
      <c r="C1429" s="19" t="s">
        <v>41</v>
      </c>
      <c r="D1429" s="19">
        <v>84000</v>
      </c>
      <c r="E1429" s="19">
        <v>36</v>
      </c>
      <c r="F1429" s="19">
        <v>10</v>
      </c>
      <c r="G1429" s="19">
        <v>0</v>
      </c>
    </row>
    <row r="1430" spans="1:7" x14ac:dyDescent="0.2">
      <c r="A1430" s="19">
        <v>14000</v>
      </c>
      <c r="B1430" s="19">
        <v>9.8799999999999999E-2</v>
      </c>
      <c r="C1430" s="19" t="s">
        <v>39</v>
      </c>
      <c r="D1430" s="19">
        <v>42000</v>
      </c>
      <c r="E1430" s="19">
        <v>36</v>
      </c>
      <c r="F1430" s="19">
        <v>0.5</v>
      </c>
      <c r="G1430" s="19">
        <v>0</v>
      </c>
    </row>
    <row r="1431" spans="1:7" x14ac:dyDescent="0.2">
      <c r="A1431" s="19">
        <v>21000</v>
      </c>
      <c r="B1431" s="19">
        <v>0.16450000000000001</v>
      </c>
      <c r="C1431" s="19" t="s">
        <v>41</v>
      </c>
      <c r="D1431" s="19">
        <v>65600</v>
      </c>
      <c r="E1431" s="19">
        <v>36</v>
      </c>
      <c r="F1431" s="19">
        <v>9</v>
      </c>
      <c r="G1431" s="19">
        <v>1</v>
      </c>
    </row>
    <row r="1432" spans="1:7" x14ac:dyDescent="0.2">
      <c r="A1432" s="19">
        <v>20000</v>
      </c>
      <c r="B1432" s="19">
        <v>0.13109999999999999</v>
      </c>
      <c r="C1432" s="19" t="s">
        <v>41</v>
      </c>
      <c r="D1432" s="19">
        <v>125000</v>
      </c>
      <c r="E1432" s="19">
        <v>36</v>
      </c>
      <c r="F1432" s="19">
        <v>7</v>
      </c>
      <c r="G1432" s="19">
        <v>0</v>
      </c>
    </row>
    <row r="1433" spans="1:7" x14ac:dyDescent="0.2">
      <c r="A1433" s="19">
        <v>5000</v>
      </c>
      <c r="B1433" s="19">
        <v>0.11360000000000001</v>
      </c>
      <c r="C1433" s="19" t="s">
        <v>41</v>
      </c>
      <c r="D1433" s="19">
        <v>50000</v>
      </c>
      <c r="E1433" s="19">
        <v>36</v>
      </c>
      <c r="F1433" s="19">
        <v>9</v>
      </c>
      <c r="G1433" s="19">
        <v>0</v>
      </c>
    </row>
    <row r="1434" spans="1:7" x14ac:dyDescent="0.2">
      <c r="A1434" s="19">
        <v>12000</v>
      </c>
      <c r="B1434" s="19">
        <v>0.11360000000000001</v>
      </c>
      <c r="C1434" s="19" t="s">
        <v>39</v>
      </c>
      <c r="D1434" s="19">
        <v>30000</v>
      </c>
      <c r="E1434" s="19">
        <v>36</v>
      </c>
      <c r="F1434" s="19">
        <v>5</v>
      </c>
      <c r="G1434" s="19">
        <v>0</v>
      </c>
    </row>
    <row r="1435" spans="1:7" x14ac:dyDescent="0.2">
      <c r="A1435" s="19">
        <v>5000</v>
      </c>
      <c r="B1435" s="19">
        <v>7.51E-2</v>
      </c>
      <c r="C1435" s="19" t="s">
        <v>39</v>
      </c>
      <c r="D1435" s="19">
        <v>41000</v>
      </c>
      <c r="E1435" s="19">
        <v>36</v>
      </c>
      <c r="F1435" s="19">
        <v>2</v>
      </c>
      <c r="G1435" s="19">
        <v>0</v>
      </c>
    </row>
    <row r="1436" spans="1:7" x14ac:dyDescent="0.2">
      <c r="A1436" s="19">
        <v>17500</v>
      </c>
      <c r="B1436" s="19">
        <v>0.14219999999999999</v>
      </c>
      <c r="C1436" s="19" t="s">
        <v>39</v>
      </c>
      <c r="D1436" s="19">
        <v>36000</v>
      </c>
      <c r="E1436" s="19">
        <v>36</v>
      </c>
      <c r="F1436" s="19">
        <v>2</v>
      </c>
      <c r="G1436" s="19">
        <v>0</v>
      </c>
    </row>
    <row r="1437" spans="1:7" x14ac:dyDescent="0.2">
      <c r="A1437" s="19">
        <v>4500</v>
      </c>
      <c r="B1437" s="19">
        <v>0.14219999999999999</v>
      </c>
      <c r="C1437" s="19" t="s">
        <v>39</v>
      </c>
      <c r="D1437" s="19">
        <v>60000</v>
      </c>
      <c r="E1437" s="19">
        <v>36</v>
      </c>
      <c r="F1437" s="19">
        <v>5</v>
      </c>
      <c r="G1437" s="19">
        <v>0</v>
      </c>
    </row>
    <row r="1438" spans="1:7" x14ac:dyDescent="0.2">
      <c r="A1438" s="19">
        <v>3000</v>
      </c>
      <c r="B1438" s="19">
        <v>0.13850000000000001</v>
      </c>
      <c r="C1438" s="19" t="s">
        <v>41</v>
      </c>
      <c r="D1438" s="19">
        <v>63755</v>
      </c>
      <c r="E1438" s="19">
        <v>36</v>
      </c>
      <c r="F1438" s="19">
        <v>10</v>
      </c>
      <c r="G1438" s="19">
        <v>0</v>
      </c>
    </row>
    <row r="1439" spans="1:7" x14ac:dyDescent="0.2">
      <c r="A1439" s="19">
        <v>14000</v>
      </c>
      <c r="B1439" s="19">
        <v>0.13850000000000001</v>
      </c>
      <c r="C1439" s="19" t="s">
        <v>41</v>
      </c>
      <c r="D1439" s="19">
        <v>69582</v>
      </c>
      <c r="E1439" s="19">
        <v>36</v>
      </c>
      <c r="F1439" s="19">
        <v>3</v>
      </c>
      <c r="G1439" s="19">
        <v>1</v>
      </c>
    </row>
    <row r="1440" spans="1:7" x14ac:dyDescent="0.2">
      <c r="A1440" s="19">
        <v>1000</v>
      </c>
      <c r="B1440" s="19">
        <v>0.1099</v>
      </c>
      <c r="C1440" s="19" t="s">
        <v>39</v>
      </c>
      <c r="D1440" s="19">
        <v>36000</v>
      </c>
      <c r="E1440" s="19">
        <v>36</v>
      </c>
      <c r="F1440" s="19">
        <v>3</v>
      </c>
      <c r="G1440" s="19">
        <v>0</v>
      </c>
    </row>
    <row r="1441" spans="1:7" x14ac:dyDescent="0.2">
      <c r="A1441" s="19">
        <v>15000</v>
      </c>
      <c r="B1441" s="19">
        <v>0.1348</v>
      </c>
      <c r="C1441" s="19" t="s">
        <v>41</v>
      </c>
      <c r="D1441" s="19">
        <v>96000</v>
      </c>
      <c r="E1441" s="19">
        <v>36</v>
      </c>
      <c r="F1441" s="19">
        <v>4</v>
      </c>
      <c r="G1441" s="19">
        <v>0</v>
      </c>
    </row>
    <row r="1442" spans="1:7" x14ac:dyDescent="0.2">
      <c r="A1442" s="19">
        <v>20000</v>
      </c>
      <c r="B1442" s="19">
        <v>0.1062</v>
      </c>
      <c r="C1442" s="19" t="s">
        <v>39</v>
      </c>
      <c r="D1442" s="19">
        <v>105000</v>
      </c>
      <c r="E1442" s="19">
        <v>36</v>
      </c>
      <c r="F1442" s="19">
        <v>4</v>
      </c>
      <c r="G1442" s="19">
        <v>0</v>
      </c>
    </row>
    <row r="1443" spans="1:7" x14ac:dyDescent="0.2">
      <c r="A1443" s="19">
        <v>4000</v>
      </c>
      <c r="B1443" s="19">
        <v>0.1348</v>
      </c>
      <c r="C1443" s="19" t="s">
        <v>41</v>
      </c>
      <c r="D1443" s="19">
        <v>65000</v>
      </c>
      <c r="E1443" s="19">
        <v>36</v>
      </c>
      <c r="F1443" s="19">
        <v>3</v>
      </c>
      <c r="G1443" s="19">
        <v>0</v>
      </c>
    </row>
    <row r="1444" spans="1:7" x14ac:dyDescent="0.2">
      <c r="A1444" s="19">
        <v>10000</v>
      </c>
      <c r="B1444" s="19">
        <v>0.1459</v>
      </c>
      <c r="C1444" s="19" t="s">
        <v>41</v>
      </c>
      <c r="D1444" s="19">
        <v>74000</v>
      </c>
      <c r="E1444" s="19">
        <v>36</v>
      </c>
      <c r="F1444" s="19">
        <v>5</v>
      </c>
      <c r="G1444" s="19">
        <v>0</v>
      </c>
    </row>
    <row r="1445" spans="1:7" x14ac:dyDescent="0.2">
      <c r="A1445" s="19">
        <v>3000</v>
      </c>
      <c r="B1445" s="19">
        <v>0.1099</v>
      </c>
      <c r="C1445" s="19" t="s">
        <v>39</v>
      </c>
      <c r="D1445" s="19">
        <v>50000</v>
      </c>
      <c r="E1445" s="19">
        <v>36</v>
      </c>
      <c r="F1445" s="19">
        <v>9</v>
      </c>
      <c r="G1445" s="19">
        <v>0</v>
      </c>
    </row>
    <row r="1446" spans="1:7" x14ac:dyDescent="0.2">
      <c r="A1446" s="19">
        <v>5000</v>
      </c>
      <c r="B1446" s="19">
        <v>0.13850000000000001</v>
      </c>
      <c r="C1446" s="19" t="s">
        <v>41</v>
      </c>
      <c r="D1446" s="19">
        <v>80000</v>
      </c>
      <c r="E1446" s="19">
        <v>36</v>
      </c>
      <c r="F1446" s="19">
        <v>2</v>
      </c>
      <c r="G1446" s="19">
        <v>0</v>
      </c>
    </row>
    <row r="1447" spans="1:7" x14ac:dyDescent="0.2">
      <c r="A1447" s="19">
        <v>3000</v>
      </c>
      <c r="B1447" s="19">
        <v>0.1348</v>
      </c>
      <c r="C1447" s="19" t="s">
        <v>39</v>
      </c>
      <c r="D1447" s="19">
        <v>42224</v>
      </c>
      <c r="E1447" s="19">
        <v>36</v>
      </c>
      <c r="F1447" s="19">
        <v>9</v>
      </c>
      <c r="G1447" s="19">
        <v>0</v>
      </c>
    </row>
    <row r="1448" spans="1:7" x14ac:dyDescent="0.2">
      <c r="A1448" s="19">
        <v>17500</v>
      </c>
      <c r="B1448" s="19">
        <v>0.13850000000000001</v>
      </c>
      <c r="C1448" s="19" t="s">
        <v>41</v>
      </c>
      <c r="D1448" s="19">
        <v>64700</v>
      </c>
      <c r="E1448" s="19">
        <v>36</v>
      </c>
      <c r="F1448" s="19">
        <v>5</v>
      </c>
      <c r="G1448" s="19">
        <v>0</v>
      </c>
    </row>
    <row r="1449" spans="1:7" x14ac:dyDescent="0.2">
      <c r="A1449" s="19">
        <v>14000</v>
      </c>
      <c r="B1449" s="19">
        <v>0.13850000000000001</v>
      </c>
      <c r="C1449" s="19" t="s">
        <v>39</v>
      </c>
      <c r="D1449" s="20">
        <v>100000</v>
      </c>
      <c r="E1449" s="19">
        <v>36</v>
      </c>
      <c r="F1449" s="19">
        <v>6</v>
      </c>
      <c r="G1449" s="19">
        <v>0</v>
      </c>
    </row>
    <row r="1450" spans="1:7" x14ac:dyDescent="0.2">
      <c r="A1450" s="19">
        <v>14000</v>
      </c>
      <c r="B1450" s="19">
        <v>0.13109999999999999</v>
      </c>
      <c r="C1450" s="19" t="s">
        <v>39</v>
      </c>
      <c r="D1450" s="19">
        <v>140000</v>
      </c>
      <c r="E1450" s="19">
        <v>36</v>
      </c>
      <c r="F1450" s="19">
        <v>0.5</v>
      </c>
      <c r="G1450" s="19">
        <v>0</v>
      </c>
    </row>
    <row r="1451" spans="1:7" x14ac:dyDescent="0.2">
      <c r="A1451" s="19">
        <v>7500</v>
      </c>
      <c r="B1451" s="19">
        <v>0.13109999999999999</v>
      </c>
      <c r="C1451" s="19" t="s">
        <v>40</v>
      </c>
      <c r="D1451" s="19">
        <v>83600</v>
      </c>
      <c r="E1451" s="19">
        <v>36</v>
      </c>
      <c r="F1451" s="19">
        <v>10</v>
      </c>
      <c r="G1451" s="19">
        <v>0</v>
      </c>
    </row>
    <row r="1452" spans="1:7" x14ac:dyDescent="0.2">
      <c r="A1452" s="19">
        <v>5600</v>
      </c>
      <c r="B1452" s="19">
        <v>0.1273</v>
      </c>
      <c r="C1452" s="19" t="s">
        <v>39</v>
      </c>
      <c r="D1452" s="19">
        <v>24000</v>
      </c>
      <c r="E1452" s="19">
        <v>36</v>
      </c>
      <c r="F1452" s="19">
        <v>0.5</v>
      </c>
      <c r="G1452" s="19">
        <v>0</v>
      </c>
    </row>
    <row r="1453" spans="1:7" x14ac:dyDescent="0.2">
      <c r="A1453" s="19">
        <v>8000</v>
      </c>
      <c r="B1453" s="19">
        <v>9.8799999999999999E-2</v>
      </c>
      <c r="C1453" s="19" t="s">
        <v>39</v>
      </c>
      <c r="D1453" s="19">
        <v>28800</v>
      </c>
      <c r="E1453" s="19">
        <v>36</v>
      </c>
      <c r="F1453" s="19">
        <v>10</v>
      </c>
      <c r="G1453" s="19">
        <v>0</v>
      </c>
    </row>
    <row r="1454" spans="1:7" x14ac:dyDescent="0.2">
      <c r="A1454" s="19">
        <v>25000</v>
      </c>
      <c r="B1454" s="19">
        <v>0.1062</v>
      </c>
      <c r="C1454" s="19" t="s">
        <v>41</v>
      </c>
      <c r="D1454" s="19">
        <v>80000</v>
      </c>
      <c r="E1454" s="19">
        <v>36</v>
      </c>
      <c r="F1454" s="19">
        <v>10</v>
      </c>
      <c r="G1454" s="19">
        <v>0</v>
      </c>
    </row>
    <row r="1455" spans="1:7" x14ac:dyDescent="0.2">
      <c r="A1455" s="19">
        <v>4000</v>
      </c>
      <c r="B1455" s="19">
        <v>0.1099</v>
      </c>
      <c r="C1455" s="19" t="s">
        <v>39</v>
      </c>
      <c r="D1455" s="19">
        <v>35500</v>
      </c>
      <c r="E1455" s="19">
        <v>36</v>
      </c>
      <c r="F1455" s="19">
        <v>5</v>
      </c>
      <c r="G1455" s="19">
        <v>0</v>
      </c>
    </row>
    <row r="1456" spans="1:7" x14ac:dyDescent="0.2">
      <c r="A1456" s="19">
        <v>12200</v>
      </c>
      <c r="B1456" s="19">
        <v>0.11360000000000001</v>
      </c>
      <c r="C1456" s="19" t="s">
        <v>40</v>
      </c>
      <c r="D1456" s="19">
        <v>40900</v>
      </c>
      <c r="E1456" s="19">
        <v>36</v>
      </c>
      <c r="F1456" s="19">
        <v>5</v>
      </c>
      <c r="G1456" s="19">
        <v>0</v>
      </c>
    </row>
    <row r="1457" spans="1:7" x14ac:dyDescent="0.2">
      <c r="A1457" s="19">
        <v>16000</v>
      </c>
      <c r="B1457" s="19">
        <v>0.1062</v>
      </c>
      <c r="C1457" s="19" t="s">
        <v>41</v>
      </c>
      <c r="D1457" s="19">
        <v>70000</v>
      </c>
      <c r="E1457" s="19">
        <v>36</v>
      </c>
      <c r="F1457" s="19">
        <v>9</v>
      </c>
      <c r="G1457" s="19">
        <v>0</v>
      </c>
    </row>
    <row r="1458" spans="1:7" x14ac:dyDescent="0.2">
      <c r="A1458" s="19">
        <v>5000</v>
      </c>
      <c r="B1458" s="19">
        <v>0.1099</v>
      </c>
      <c r="C1458" s="19" t="s">
        <v>39</v>
      </c>
      <c r="D1458" s="19">
        <v>106000</v>
      </c>
      <c r="E1458" s="19">
        <v>36</v>
      </c>
      <c r="F1458" s="19">
        <v>4</v>
      </c>
      <c r="G1458" s="19">
        <v>0</v>
      </c>
    </row>
    <row r="1459" spans="1:7" x14ac:dyDescent="0.2">
      <c r="A1459" s="19">
        <v>10000</v>
      </c>
      <c r="B1459" s="19">
        <v>7.8799999999999995E-2</v>
      </c>
      <c r="C1459" s="19" t="s">
        <v>41</v>
      </c>
      <c r="D1459" s="19">
        <v>75000</v>
      </c>
      <c r="E1459" s="19">
        <v>36</v>
      </c>
      <c r="F1459" s="19">
        <v>2</v>
      </c>
      <c r="G1459" s="19">
        <v>0</v>
      </c>
    </row>
    <row r="1460" spans="1:7" x14ac:dyDescent="0.2">
      <c r="A1460" s="19">
        <v>10000</v>
      </c>
      <c r="B1460" s="19">
        <v>0.1099</v>
      </c>
      <c r="C1460" s="19" t="s">
        <v>41</v>
      </c>
      <c r="D1460" s="19">
        <v>125000</v>
      </c>
      <c r="E1460" s="19">
        <v>36</v>
      </c>
      <c r="F1460" s="19">
        <v>10</v>
      </c>
      <c r="G1460" s="19">
        <v>0</v>
      </c>
    </row>
    <row r="1461" spans="1:7" x14ac:dyDescent="0.2">
      <c r="A1461" s="19">
        <v>17500</v>
      </c>
      <c r="B1461" s="19">
        <v>0.1459</v>
      </c>
      <c r="C1461" s="19" t="s">
        <v>41</v>
      </c>
      <c r="D1461" s="19">
        <v>92400</v>
      </c>
      <c r="E1461" s="19">
        <v>36</v>
      </c>
      <c r="F1461" s="19">
        <v>6</v>
      </c>
      <c r="G1461" s="19">
        <v>0</v>
      </c>
    </row>
    <row r="1462" spans="1:7" x14ac:dyDescent="0.2">
      <c r="A1462" s="19">
        <v>24000</v>
      </c>
      <c r="B1462" s="19">
        <v>0.11360000000000001</v>
      </c>
      <c r="C1462" s="19" t="s">
        <v>41</v>
      </c>
      <c r="D1462" s="19">
        <v>90000</v>
      </c>
      <c r="E1462" s="19">
        <v>36</v>
      </c>
      <c r="F1462" s="19">
        <v>2</v>
      </c>
      <c r="G1462" s="19">
        <v>0</v>
      </c>
    </row>
    <row r="1463" spans="1:7" x14ac:dyDescent="0.2">
      <c r="A1463" s="19">
        <v>6000</v>
      </c>
      <c r="B1463" s="19">
        <v>0.14960000000000001</v>
      </c>
      <c r="C1463" s="19" t="s">
        <v>39</v>
      </c>
      <c r="D1463" s="19">
        <v>48000</v>
      </c>
      <c r="E1463" s="19">
        <v>36</v>
      </c>
      <c r="F1463" s="19">
        <v>2</v>
      </c>
      <c r="G1463" s="19">
        <v>0</v>
      </c>
    </row>
    <row r="1464" spans="1:7" x14ac:dyDescent="0.2">
      <c r="A1464" s="19">
        <v>10000</v>
      </c>
      <c r="B1464" s="19">
        <v>0.1459</v>
      </c>
      <c r="C1464" s="19" t="s">
        <v>41</v>
      </c>
      <c r="D1464" s="19">
        <v>42000</v>
      </c>
      <c r="E1464" s="19">
        <v>36</v>
      </c>
      <c r="F1464" s="19">
        <v>10</v>
      </c>
      <c r="G1464" s="19">
        <v>0</v>
      </c>
    </row>
    <row r="1465" spans="1:7" x14ac:dyDescent="0.2">
      <c r="A1465" s="19">
        <v>14300</v>
      </c>
      <c r="B1465" s="19">
        <v>7.51E-2</v>
      </c>
      <c r="C1465" s="19" t="s">
        <v>39</v>
      </c>
      <c r="D1465" s="19">
        <v>74880</v>
      </c>
      <c r="E1465" s="19">
        <v>36</v>
      </c>
      <c r="F1465" s="19">
        <v>6</v>
      </c>
      <c r="G1465" s="19">
        <v>0</v>
      </c>
    </row>
    <row r="1466" spans="1:7" x14ac:dyDescent="0.2">
      <c r="A1466" s="19">
        <v>8500</v>
      </c>
      <c r="B1466" s="19">
        <v>0.14960000000000001</v>
      </c>
      <c r="C1466" s="19" t="s">
        <v>41</v>
      </c>
      <c r="D1466" s="19">
        <v>42000</v>
      </c>
      <c r="E1466" s="19">
        <v>36</v>
      </c>
      <c r="F1466" s="19">
        <v>10</v>
      </c>
      <c r="G1466" s="19">
        <v>0</v>
      </c>
    </row>
    <row r="1467" spans="1:7" x14ac:dyDescent="0.2">
      <c r="A1467" s="19">
        <v>12000</v>
      </c>
      <c r="B1467" s="19">
        <v>0.14219999999999999</v>
      </c>
      <c r="C1467" s="19" t="s">
        <v>39</v>
      </c>
      <c r="D1467" s="19">
        <v>37500</v>
      </c>
      <c r="E1467" s="19">
        <v>36</v>
      </c>
      <c r="F1467" s="19">
        <v>4</v>
      </c>
      <c r="G1467" s="19">
        <v>0</v>
      </c>
    </row>
    <row r="1468" spans="1:7" x14ac:dyDescent="0.2">
      <c r="A1468" s="19">
        <v>16000</v>
      </c>
      <c r="B1468" s="19">
        <v>0.1062</v>
      </c>
      <c r="C1468" s="19" t="s">
        <v>39</v>
      </c>
      <c r="D1468" s="19">
        <v>50000</v>
      </c>
      <c r="E1468" s="19">
        <v>36</v>
      </c>
      <c r="F1468" s="19">
        <v>10</v>
      </c>
      <c r="G1468" s="19">
        <v>0</v>
      </c>
    </row>
    <row r="1469" spans="1:7" x14ac:dyDescent="0.2">
      <c r="A1469" s="19">
        <v>14750</v>
      </c>
      <c r="B1469" s="19">
        <v>9.8799999999999999E-2</v>
      </c>
      <c r="C1469" s="19" t="s">
        <v>39</v>
      </c>
      <c r="D1469" s="19">
        <v>42000</v>
      </c>
      <c r="E1469" s="19">
        <v>36</v>
      </c>
      <c r="F1469" s="19">
        <v>4</v>
      </c>
      <c r="G1469" s="19">
        <v>0</v>
      </c>
    </row>
    <row r="1470" spans="1:7" x14ac:dyDescent="0.2">
      <c r="A1470" s="19">
        <v>12000</v>
      </c>
      <c r="B1470" s="19">
        <v>0.1099</v>
      </c>
      <c r="C1470" s="19" t="s">
        <v>41</v>
      </c>
      <c r="D1470" s="19">
        <v>56000</v>
      </c>
      <c r="E1470" s="19">
        <v>36</v>
      </c>
      <c r="F1470" s="19">
        <v>5</v>
      </c>
      <c r="G1470" s="19">
        <v>0</v>
      </c>
    </row>
    <row r="1471" spans="1:7" x14ac:dyDescent="0.2">
      <c r="A1471" s="19">
        <v>6000</v>
      </c>
      <c r="B1471" s="19">
        <v>7.1400000000000005E-2</v>
      </c>
      <c r="C1471" s="19" t="s">
        <v>41</v>
      </c>
      <c r="D1471" s="19">
        <v>228000</v>
      </c>
      <c r="E1471" s="19">
        <v>36</v>
      </c>
      <c r="F1471" s="19">
        <v>10</v>
      </c>
      <c r="G1471" s="19">
        <v>0</v>
      </c>
    </row>
    <row r="1472" spans="1:7" x14ac:dyDescent="0.2">
      <c r="A1472" s="19">
        <v>10000</v>
      </c>
      <c r="B1472" s="19">
        <v>0.10249999999999999</v>
      </c>
      <c r="C1472" s="19" t="s">
        <v>40</v>
      </c>
      <c r="D1472" s="19">
        <v>186000</v>
      </c>
      <c r="E1472" s="19">
        <v>36</v>
      </c>
      <c r="F1472" s="19">
        <v>10</v>
      </c>
      <c r="G1472" s="19">
        <v>1</v>
      </c>
    </row>
    <row r="1473" spans="1:7" x14ac:dyDescent="0.2">
      <c r="A1473" s="19">
        <v>7000</v>
      </c>
      <c r="B1473" s="19">
        <v>7.51E-2</v>
      </c>
      <c r="C1473" s="19" t="s">
        <v>41</v>
      </c>
      <c r="D1473" s="19">
        <v>123000</v>
      </c>
      <c r="E1473" s="19">
        <v>36</v>
      </c>
      <c r="F1473" s="19">
        <v>10</v>
      </c>
      <c r="G1473" s="19">
        <v>0</v>
      </c>
    </row>
    <row r="1474" spans="1:7" x14ac:dyDescent="0.2">
      <c r="A1474" s="19">
        <v>7500</v>
      </c>
      <c r="B1474" s="19">
        <v>0.1273</v>
      </c>
      <c r="C1474" s="19" t="s">
        <v>39</v>
      </c>
      <c r="D1474" s="19">
        <v>40000</v>
      </c>
      <c r="E1474" s="19">
        <v>36</v>
      </c>
      <c r="F1474" s="19">
        <v>7</v>
      </c>
      <c r="G1474" s="19">
        <v>0</v>
      </c>
    </row>
    <row r="1475" spans="1:7" x14ac:dyDescent="0.2">
      <c r="A1475" s="19">
        <v>12000</v>
      </c>
      <c r="B1475" s="19">
        <v>0.11360000000000001</v>
      </c>
      <c r="C1475" s="19" t="s">
        <v>39</v>
      </c>
      <c r="D1475" s="19">
        <v>42500</v>
      </c>
      <c r="E1475" s="19">
        <v>36</v>
      </c>
      <c r="F1475" s="19">
        <v>9</v>
      </c>
      <c r="G1475" s="19">
        <v>0</v>
      </c>
    </row>
    <row r="1476" spans="1:7" x14ac:dyDescent="0.2">
      <c r="A1476" s="19">
        <v>24000</v>
      </c>
      <c r="B1476" s="19">
        <v>0.1062</v>
      </c>
      <c r="C1476" s="19" t="s">
        <v>41</v>
      </c>
      <c r="D1476" s="19">
        <v>320000</v>
      </c>
      <c r="E1476" s="19">
        <v>36</v>
      </c>
      <c r="F1476" s="19">
        <v>10</v>
      </c>
      <c r="G1476" s="19">
        <v>1</v>
      </c>
    </row>
    <row r="1477" spans="1:7" x14ac:dyDescent="0.2">
      <c r="A1477" s="19">
        <v>3000</v>
      </c>
      <c r="B1477" s="19">
        <v>0.17929999999999999</v>
      </c>
      <c r="C1477" s="19" t="s">
        <v>39</v>
      </c>
      <c r="D1477" s="19">
        <v>42000</v>
      </c>
      <c r="E1477" s="19">
        <v>36</v>
      </c>
      <c r="F1477" s="19">
        <v>5</v>
      </c>
      <c r="G1477" s="19">
        <v>0</v>
      </c>
    </row>
    <row r="1478" spans="1:7" x14ac:dyDescent="0.2">
      <c r="A1478" s="19">
        <v>7000</v>
      </c>
      <c r="B1478" s="19">
        <v>7.8799999999999995E-2</v>
      </c>
      <c r="C1478" s="19" t="s">
        <v>39</v>
      </c>
      <c r="D1478" s="19">
        <v>28038</v>
      </c>
      <c r="E1478" s="19">
        <v>36</v>
      </c>
      <c r="F1478" s="19">
        <v>2</v>
      </c>
      <c r="G1478" s="19">
        <v>0</v>
      </c>
    </row>
    <row r="1479" spans="1:7" x14ac:dyDescent="0.2">
      <c r="A1479" s="19">
        <v>15000</v>
      </c>
      <c r="B1479" s="19">
        <v>0.10249999999999999</v>
      </c>
      <c r="C1479" s="19" t="s">
        <v>41</v>
      </c>
      <c r="D1479" s="19">
        <v>81120</v>
      </c>
      <c r="E1479" s="19">
        <v>36</v>
      </c>
      <c r="F1479" s="19">
        <v>3</v>
      </c>
      <c r="G1479" s="19">
        <v>0</v>
      </c>
    </row>
    <row r="1480" spans="1:7" x14ac:dyDescent="0.2">
      <c r="A1480" s="19">
        <v>25000</v>
      </c>
      <c r="B1480" s="19">
        <v>0.157</v>
      </c>
      <c r="C1480" s="19" t="s">
        <v>39</v>
      </c>
      <c r="D1480" s="19">
        <v>47000</v>
      </c>
      <c r="E1480" s="19">
        <v>36</v>
      </c>
      <c r="F1480" s="19">
        <v>3</v>
      </c>
      <c r="G1480" s="19">
        <v>0</v>
      </c>
    </row>
    <row r="1481" spans="1:7" x14ac:dyDescent="0.2">
      <c r="A1481" s="19">
        <v>14500</v>
      </c>
      <c r="B1481" s="19">
        <v>7.8799999999999995E-2</v>
      </c>
      <c r="C1481" s="19" t="s">
        <v>41</v>
      </c>
      <c r="D1481" s="19">
        <v>92400</v>
      </c>
      <c r="E1481" s="19">
        <v>36</v>
      </c>
      <c r="F1481" s="19">
        <v>8</v>
      </c>
      <c r="G1481" s="19">
        <v>0</v>
      </c>
    </row>
    <row r="1482" spans="1:7" x14ac:dyDescent="0.2">
      <c r="A1482" s="19">
        <v>1600</v>
      </c>
      <c r="B1482" s="19">
        <v>9.8799999999999999E-2</v>
      </c>
      <c r="C1482" s="19" t="s">
        <v>41</v>
      </c>
      <c r="D1482" s="19">
        <v>87500</v>
      </c>
      <c r="E1482" s="19">
        <v>36</v>
      </c>
      <c r="F1482" s="19">
        <v>2</v>
      </c>
      <c r="G1482" s="19">
        <v>0</v>
      </c>
    </row>
    <row r="1483" spans="1:7" x14ac:dyDescent="0.2">
      <c r="A1483" s="19">
        <v>6000</v>
      </c>
      <c r="B1483" s="19">
        <v>0.14219999999999999</v>
      </c>
      <c r="C1483" s="19" t="s">
        <v>40</v>
      </c>
      <c r="D1483" s="19">
        <v>50000</v>
      </c>
      <c r="E1483" s="19">
        <v>36</v>
      </c>
      <c r="F1483" s="19">
        <v>2</v>
      </c>
      <c r="G1483" s="19">
        <v>0</v>
      </c>
    </row>
    <row r="1484" spans="1:7" x14ac:dyDescent="0.2">
      <c r="A1484" s="19">
        <v>12000</v>
      </c>
      <c r="B1484" s="19">
        <v>0.1099</v>
      </c>
      <c r="C1484" s="19" t="s">
        <v>39</v>
      </c>
      <c r="D1484" s="19">
        <v>70000</v>
      </c>
      <c r="E1484" s="19">
        <v>36</v>
      </c>
      <c r="F1484" s="19">
        <v>6</v>
      </c>
      <c r="G1484" s="19">
        <v>0</v>
      </c>
    </row>
    <row r="1485" spans="1:7" x14ac:dyDescent="0.2">
      <c r="A1485" s="19">
        <v>10000</v>
      </c>
      <c r="B1485" s="19">
        <v>9.8799999999999999E-2</v>
      </c>
      <c r="C1485" s="19" t="s">
        <v>41</v>
      </c>
      <c r="D1485" s="19">
        <v>69000</v>
      </c>
      <c r="E1485" s="19">
        <v>36</v>
      </c>
      <c r="F1485" s="19">
        <v>10</v>
      </c>
      <c r="G1485" s="19">
        <v>0</v>
      </c>
    </row>
    <row r="1486" spans="1:7" x14ac:dyDescent="0.2">
      <c r="A1486" s="19">
        <v>6000</v>
      </c>
      <c r="B1486" s="19">
        <v>0.14219999999999999</v>
      </c>
      <c r="C1486" s="19" t="s">
        <v>39</v>
      </c>
      <c r="D1486" s="19">
        <v>29820</v>
      </c>
      <c r="E1486" s="19">
        <v>36</v>
      </c>
      <c r="F1486" s="19">
        <v>0.5</v>
      </c>
      <c r="G1486" s="19">
        <v>0</v>
      </c>
    </row>
    <row r="1487" spans="1:7" x14ac:dyDescent="0.2">
      <c r="A1487" s="19">
        <v>9000</v>
      </c>
      <c r="B1487" s="19">
        <v>0.1273</v>
      </c>
      <c r="C1487" s="19" t="s">
        <v>39</v>
      </c>
      <c r="D1487" s="19">
        <v>36000</v>
      </c>
      <c r="E1487" s="19">
        <v>36</v>
      </c>
      <c r="F1487" s="19">
        <v>3</v>
      </c>
      <c r="G1487" s="19">
        <v>0</v>
      </c>
    </row>
    <row r="1488" spans="1:7" x14ac:dyDescent="0.2">
      <c r="A1488" s="19">
        <v>15000</v>
      </c>
      <c r="B1488" s="19">
        <v>0.11360000000000001</v>
      </c>
      <c r="C1488" s="19" t="s">
        <v>41</v>
      </c>
      <c r="D1488" s="19">
        <v>46000</v>
      </c>
      <c r="E1488" s="19">
        <v>36</v>
      </c>
      <c r="F1488" s="19">
        <v>5</v>
      </c>
      <c r="G1488" s="19">
        <v>1</v>
      </c>
    </row>
    <row r="1489" spans="1:7" x14ac:dyDescent="0.2">
      <c r="A1489" s="19">
        <v>25000</v>
      </c>
      <c r="B1489" s="19">
        <v>0.11360000000000001</v>
      </c>
      <c r="C1489" s="19" t="s">
        <v>41</v>
      </c>
      <c r="D1489" s="19">
        <v>105897</v>
      </c>
      <c r="E1489" s="19">
        <v>36</v>
      </c>
      <c r="F1489" s="19">
        <v>10</v>
      </c>
      <c r="G1489" s="19">
        <v>0</v>
      </c>
    </row>
    <row r="1490" spans="1:7" x14ac:dyDescent="0.2">
      <c r="A1490" s="19">
        <v>6800</v>
      </c>
      <c r="B1490" s="19">
        <v>0.1062</v>
      </c>
      <c r="C1490" s="19" t="s">
        <v>40</v>
      </c>
      <c r="D1490" s="19">
        <v>45000</v>
      </c>
      <c r="E1490" s="19">
        <v>36</v>
      </c>
      <c r="F1490" s="19">
        <v>0.5</v>
      </c>
      <c r="G1490" s="19">
        <v>0</v>
      </c>
    </row>
    <row r="1491" spans="1:7" x14ac:dyDescent="0.2">
      <c r="A1491" s="19">
        <v>25000</v>
      </c>
      <c r="B1491" s="19">
        <v>0.16070000000000001</v>
      </c>
      <c r="C1491" s="19" t="s">
        <v>41</v>
      </c>
      <c r="D1491" s="19">
        <v>120000</v>
      </c>
      <c r="E1491" s="19">
        <v>36</v>
      </c>
      <c r="F1491" s="19">
        <v>4</v>
      </c>
      <c r="G1491" s="19">
        <v>0</v>
      </c>
    </row>
    <row r="1492" spans="1:7" x14ac:dyDescent="0.2">
      <c r="A1492" s="19">
        <v>22000</v>
      </c>
      <c r="B1492" s="19">
        <v>0.11360000000000001</v>
      </c>
      <c r="C1492" s="19" t="s">
        <v>39</v>
      </c>
      <c r="D1492" s="19">
        <v>70000</v>
      </c>
      <c r="E1492" s="19">
        <v>36</v>
      </c>
      <c r="F1492" s="19">
        <v>3</v>
      </c>
      <c r="G1492" s="19">
        <v>0</v>
      </c>
    </row>
    <row r="1493" spans="1:7" x14ac:dyDescent="0.2">
      <c r="A1493" s="19">
        <v>14400</v>
      </c>
      <c r="B1493" s="19">
        <v>0.16819999999999999</v>
      </c>
      <c r="C1493" s="19" t="s">
        <v>39</v>
      </c>
      <c r="D1493" s="19">
        <v>40320</v>
      </c>
      <c r="E1493" s="19">
        <v>36</v>
      </c>
      <c r="F1493" s="19">
        <v>5</v>
      </c>
      <c r="G1493" s="19">
        <v>0</v>
      </c>
    </row>
    <row r="1494" spans="1:7" x14ac:dyDescent="0.2">
      <c r="A1494" s="19">
        <v>12000</v>
      </c>
      <c r="B1494" s="19">
        <v>0.11360000000000001</v>
      </c>
      <c r="C1494" s="19" t="s">
        <v>39</v>
      </c>
      <c r="D1494" s="19">
        <v>65000</v>
      </c>
      <c r="E1494" s="19">
        <v>36</v>
      </c>
      <c r="F1494" s="19">
        <v>0.5</v>
      </c>
      <c r="G1494" s="19">
        <v>0</v>
      </c>
    </row>
    <row r="1495" spans="1:7" x14ac:dyDescent="0.2">
      <c r="A1495" s="19">
        <v>18000</v>
      </c>
      <c r="B1495" s="19">
        <v>0.14219999999999999</v>
      </c>
      <c r="C1495" s="19" t="s">
        <v>41</v>
      </c>
      <c r="D1495" s="19">
        <v>72000</v>
      </c>
      <c r="E1495" s="19">
        <v>36</v>
      </c>
      <c r="F1495" s="19">
        <v>5</v>
      </c>
      <c r="G1495" s="19">
        <v>1</v>
      </c>
    </row>
    <row r="1496" spans="1:7" x14ac:dyDescent="0.2">
      <c r="A1496" s="19">
        <v>6000</v>
      </c>
      <c r="B1496" s="19">
        <v>7.51E-2</v>
      </c>
      <c r="C1496" s="19" t="s">
        <v>41</v>
      </c>
      <c r="D1496" s="19">
        <v>121500</v>
      </c>
      <c r="E1496" s="19">
        <v>36</v>
      </c>
      <c r="F1496" s="19">
        <v>10</v>
      </c>
      <c r="G1496" s="19">
        <v>0</v>
      </c>
    </row>
    <row r="1497" spans="1:7" x14ac:dyDescent="0.2">
      <c r="A1497" s="19">
        <v>4000</v>
      </c>
      <c r="B1497" s="19">
        <v>9.8799999999999999E-2</v>
      </c>
      <c r="C1497" s="19" t="s">
        <v>39</v>
      </c>
      <c r="D1497" s="19">
        <v>33227</v>
      </c>
      <c r="E1497" s="19">
        <v>36</v>
      </c>
      <c r="F1497" s="19">
        <v>2</v>
      </c>
      <c r="G1497" s="19">
        <v>0</v>
      </c>
    </row>
    <row r="1498" spans="1:7" x14ac:dyDescent="0.2">
      <c r="A1498" s="19">
        <v>16000</v>
      </c>
      <c r="B1498" s="19">
        <v>0.14219999999999999</v>
      </c>
      <c r="C1498" s="19" t="s">
        <v>39</v>
      </c>
      <c r="D1498" s="19">
        <v>50000</v>
      </c>
      <c r="E1498" s="19">
        <v>36</v>
      </c>
      <c r="F1498" s="19">
        <v>3</v>
      </c>
      <c r="G1498" s="19">
        <v>0</v>
      </c>
    </row>
    <row r="1499" spans="1:7" x14ac:dyDescent="0.2">
      <c r="A1499" s="19">
        <v>5000</v>
      </c>
      <c r="B1499" s="19">
        <v>0.11360000000000001</v>
      </c>
      <c r="C1499" s="19" t="s">
        <v>39</v>
      </c>
      <c r="D1499" s="19">
        <v>38000</v>
      </c>
      <c r="E1499" s="19">
        <v>36</v>
      </c>
      <c r="F1499" s="19">
        <v>0.5</v>
      </c>
      <c r="G1499" s="19">
        <v>0</v>
      </c>
    </row>
    <row r="1500" spans="1:7" x14ac:dyDescent="0.2">
      <c r="A1500" s="19">
        <v>25000</v>
      </c>
      <c r="B1500" s="19">
        <v>0.1062</v>
      </c>
      <c r="C1500" s="19" t="s">
        <v>41</v>
      </c>
      <c r="D1500" s="19">
        <v>159600</v>
      </c>
      <c r="E1500" s="19">
        <v>36</v>
      </c>
      <c r="F1500" s="19">
        <v>1</v>
      </c>
      <c r="G1500" s="19">
        <v>0</v>
      </c>
    </row>
    <row r="1501" spans="1:7" x14ac:dyDescent="0.2">
      <c r="A1501" s="19">
        <v>14000</v>
      </c>
      <c r="B1501" s="19">
        <v>0.1348</v>
      </c>
      <c r="C1501" s="19" t="s">
        <v>39</v>
      </c>
      <c r="D1501" s="19">
        <v>41400</v>
      </c>
      <c r="E1501" s="19">
        <v>36</v>
      </c>
      <c r="F1501" s="19">
        <v>2</v>
      </c>
      <c r="G1501" s="19">
        <v>0</v>
      </c>
    </row>
    <row r="1502" spans="1:7" x14ac:dyDescent="0.2">
      <c r="A1502" s="19">
        <v>5000</v>
      </c>
      <c r="B1502" s="19">
        <v>7.51E-2</v>
      </c>
      <c r="C1502" s="19" t="s">
        <v>39</v>
      </c>
      <c r="D1502" s="19">
        <v>62400</v>
      </c>
      <c r="E1502" s="19">
        <v>36</v>
      </c>
      <c r="F1502" s="19">
        <v>5</v>
      </c>
      <c r="G1502" s="19">
        <v>0</v>
      </c>
    </row>
    <row r="1503" spans="1:7" x14ac:dyDescent="0.2">
      <c r="A1503" s="19">
        <v>14000</v>
      </c>
      <c r="B1503" s="19">
        <v>0.1273</v>
      </c>
      <c r="C1503" s="19" t="s">
        <v>41</v>
      </c>
      <c r="D1503" s="19">
        <v>73008</v>
      </c>
      <c r="E1503" s="19">
        <v>36</v>
      </c>
      <c r="F1503" s="19">
        <v>2</v>
      </c>
      <c r="G1503" s="19">
        <v>0</v>
      </c>
    </row>
    <row r="1504" spans="1:7" x14ac:dyDescent="0.2">
      <c r="A1504" s="19">
        <v>10000</v>
      </c>
      <c r="B1504" s="19">
        <v>0.15329999999999999</v>
      </c>
      <c r="C1504" s="19" t="s">
        <v>39</v>
      </c>
      <c r="D1504" s="19">
        <v>83628</v>
      </c>
      <c r="E1504" s="19">
        <v>36</v>
      </c>
      <c r="F1504" s="19">
        <v>10</v>
      </c>
      <c r="G1504" s="19">
        <v>0</v>
      </c>
    </row>
    <row r="1505" spans="1:7" x14ac:dyDescent="0.2">
      <c r="A1505" s="19">
        <v>15500</v>
      </c>
      <c r="B1505" s="19">
        <v>7.8799999999999995E-2</v>
      </c>
      <c r="C1505" s="19" t="s">
        <v>39</v>
      </c>
      <c r="D1505" s="19">
        <v>125000</v>
      </c>
      <c r="E1505" s="19">
        <v>36</v>
      </c>
      <c r="F1505" s="19">
        <v>0.5</v>
      </c>
      <c r="G1505" s="19">
        <v>0</v>
      </c>
    </row>
    <row r="1506" spans="1:7" x14ac:dyDescent="0.2">
      <c r="A1506" s="19">
        <v>25000</v>
      </c>
      <c r="B1506" s="19">
        <v>0.14960000000000001</v>
      </c>
      <c r="C1506" s="19" t="s">
        <v>39</v>
      </c>
      <c r="D1506" s="19">
        <v>91000</v>
      </c>
      <c r="E1506" s="19">
        <v>36</v>
      </c>
      <c r="F1506" s="19">
        <v>9</v>
      </c>
      <c r="G1506" s="19">
        <v>0</v>
      </c>
    </row>
    <row r="1507" spans="1:7" x14ac:dyDescent="0.2">
      <c r="A1507" s="19">
        <v>13000</v>
      </c>
      <c r="B1507" s="19">
        <v>0.10249999999999999</v>
      </c>
      <c r="C1507" s="19" t="s">
        <v>39</v>
      </c>
      <c r="D1507" s="19">
        <v>50000</v>
      </c>
      <c r="E1507" s="19">
        <v>36</v>
      </c>
      <c r="F1507" s="19">
        <v>10</v>
      </c>
      <c r="G1507" s="19">
        <v>0</v>
      </c>
    </row>
    <row r="1508" spans="1:7" x14ac:dyDescent="0.2">
      <c r="A1508" s="19">
        <v>5000</v>
      </c>
      <c r="B1508" s="19">
        <v>7.1400000000000005E-2</v>
      </c>
      <c r="C1508" s="19" t="s">
        <v>40</v>
      </c>
      <c r="D1508" s="20">
        <v>100000</v>
      </c>
      <c r="E1508" s="19">
        <v>36</v>
      </c>
      <c r="F1508" s="19">
        <v>10</v>
      </c>
      <c r="G1508" s="19">
        <v>0</v>
      </c>
    </row>
    <row r="1509" spans="1:7" x14ac:dyDescent="0.2">
      <c r="A1509" s="19">
        <v>10000</v>
      </c>
      <c r="B1509" s="19">
        <v>0.14219999999999999</v>
      </c>
      <c r="C1509" s="19" t="s">
        <v>39</v>
      </c>
      <c r="D1509" s="19">
        <v>45000</v>
      </c>
      <c r="E1509" s="19">
        <v>36</v>
      </c>
      <c r="F1509" s="19">
        <v>8</v>
      </c>
      <c r="G1509" s="19">
        <v>0</v>
      </c>
    </row>
    <row r="1510" spans="1:7" x14ac:dyDescent="0.2">
      <c r="A1510" s="19">
        <v>12000</v>
      </c>
      <c r="B1510" s="19">
        <v>0.14219999999999999</v>
      </c>
      <c r="C1510" s="19" t="s">
        <v>39</v>
      </c>
      <c r="D1510" s="19">
        <v>75000</v>
      </c>
      <c r="E1510" s="19">
        <v>36</v>
      </c>
      <c r="F1510" s="19">
        <v>7</v>
      </c>
      <c r="G1510" s="19">
        <v>0</v>
      </c>
    </row>
    <row r="1511" spans="1:7" x14ac:dyDescent="0.2">
      <c r="A1511" s="19">
        <v>12000</v>
      </c>
      <c r="B1511" s="19">
        <v>7.8799999999999995E-2</v>
      </c>
      <c r="C1511" s="19" t="s">
        <v>39</v>
      </c>
      <c r="D1511" s="19">
        <v>38304</v>
      </c>
      <c r="E1511" s="19">
        <v>36</v>
      </c>
      <c r="F1511" s="19">
        <v>3</v>
      </c>
      <c r="G1511" s="19">
        <v>0</v>
      </c>
    </row>
    <row r="1512" spans="1:7" x14ac:dyDescent="0.2">
      <c r="A1512" s="19">
        <v>25000</v>
      </c>
      <c r="B1512" s="19">
        <v>0.1099</v>
      </c>
      <c r="C1512" s="19" t="s">
        <v>40</v>
      </c>
      <c r="D1512" s="19">
        <v>75000</v>
      </c>
      <c r="E1512" s="19">
        <v>36</v>
      </c>
      <c r="F1512" s="19">
        <v>2</v>
      </c>
      <c r="G1512" s="19">
        <v>0</v>
      </c>
    </row>
    <row r="1513" spans="1:7" x14ac:dyDescent="0.2">
      <c r="A1513" s="19">
        <v>12000</v>
      </c>
      <c r="B1513" s="19">
        <v>0.1348</v>
      </c>
      <c r="C1513" s="19" t="s">
        <v>39</v>
      </c>
      <c r="D1513" s="19">
        <v>50600</v>
      </c>
      <c r="E1513" s="19">
        <v>36</v>
      </c>
      <c r="F1513" s="19">
        <v>1</v>
      </c>
      <c r="G1513" s="19">
        <v>0</v>
      </c>
    </row>
    <row r="1514" spans="1:7" x14ac:dyDescent="0.2">
      <c r="A1514" s="19">
        <v>8000</v>
      </c>
      <c r="B1514" s="19">
        <v>0.1062</v>
      </c>
      <c r="C1514" s="19" t="s">
        <v>39</v>
      </c>
      <c r="D1514" s="19">
        <v>58033</v>
      </c>
      <c r="E1514" s="19">
        <v>36</v>
      </c>
      <c r="F1514" s="19">
        <v>4</v>
      </c>
      <c r="G1514" s="19">
        <v>0</v>
      </c>
    </row>
    <row r="1515" spans="1:7" x14ac:dyDescent="0.2">
      <c r="A1515" s="19">
        <v>5500</v>
      </c>
      <c r="B1515" s="19">
        <v>0.1099</v>
      </c>
      <c r="C1515" s="19" t="s">
        <v>39</v>
      </c>
      <c r="D1515" s="19">
        <v>48880</v>
      </c>
      <c r="E1515" s="19">
        <v>36</v>
      </c>
      <c r="F1515" s="19">
        <v>2</v>
      </c>
      <c r="G1515" s="19">
        <v>0</v>
      </c>
    </row>
    <row r="1516" spans="1:7" x14ac:dyDescent="0.2">
      <c r="A1516" s="19">
        <v>9000</v>
      </c>
      <c r="B1516" s="19">
        <v>7.8799999999999995E-2</v>
      </c>
      <c r="C1516" s="19" t="s">
        <v>39</v>
      </c>
      <c r="D1516" s="19">
        <v>48000</v>
      </c>
      <c r="E1516" s="19">
        <v>36</v>
      </c>
      <c r="F1516" s="19">
        <v>2</v>
      </c>
      <c r="G1516" s="19">
        <v>0</v>
      </c>
    </row>
    <row r="1517" spans="1:7" x14ac:dyDescent="0.2">
      <c r="A1517" s="19">
        <v>16000</v>
      </c>
      <c r="B1517" s="19">
        <v>0.1099</v>
      </c>
      <c r="C1517" s="19" t="s">
        <v>41</v>
      </c>
      <c r="D1517" s="19">
        <v>38000</v>
      </c>
      <c r="E1517" s="19">
        <v>36</v>
      </c>
      <c r="F1517" s="19">
        <v>3</v>
      </c>
      <c r="G1517" s="19">
        <v>0</v>
      </c>
    </row>
    <row r="1518" spans="1:7" x14ac:dyDescent="0.2">
      <c r="A1518" s="19">
        <v>10800</v>
      </c>
      <c r="B1518" s="19">
        <v>0.1459</v>
      </c>
      <c r="C1518" s="19" t="s">
        <v>40</v>
      </c>
      <c r="D1518" s="19">
        <v>25100</v>
      </c>
      <c r="E1518" s="19">
        <v>36</v>
      </c>
      <c r="F1518" s="19">
        <v>10</v>
      </c>
      <c r="G1518" s="19">
        <v>0</v>
      </c>
    </row>
    <row r="1519" spans="1:7" x14ac:dyDescent="0.2">
      <c r="A1519" s="19">
        <v>25000</v>
      </c>
      <c r="B1519" s="19">
        <v>0.1062</v>
      </c>
      <c r="C1519" s="19" t="s">
        <v>41</v>
      </c>
      <c r="D1519" s="19">
        <v>150000</v>
      </c>
      <c r="E1519" s="19">
        <v>36</v>
      </c>
      <c r="F1519" s="19">
        <v>10</v>
      </c>
      <c r="G1519" s="19">
        <v>0</v>
      </c>
    </row>
    <row r="1520" spans="1:7" x14ac:dyDescent="0.2">
      <c r="A1520" s="19">
        <v>7500</v>
      </c>
      <c r="B1520" s="19">
        <v>0.13850000000000001</v>
      </c>
      <c r="C1520" s="19" t="s">
        <v>39</v>
      </c>
      <c r="D1520" s="19">
        <v>57600</v>
      </c>
      <c r="E1520" s="19">
        <v>36</v>
      </c>
      <c r="F1520" s="19">
        <v>5</v>
      </c>
      <c r="G1520" s="19">
        <v>0</v>
      </c>
    </row>
    <row r="1521" spans="1:7" x14ac:dyDescent="0.2">
      <c r="A1521" s="19">
        <v>10000</v>
      </c>
      <c r="B1521" s="19">
        <v>7.51E-2</v>
      </c>
      <c r="C1521" s="19" t="s">
        <v>41</v>
      </c>
      <c r="D1521" s="19">
        <v>94000</v>
      </c>
      <c r="E1521" s="19">
        <v>36</v>
      </c>
      <c r="F1521" s="19">
        <v>9</v>
      </c>
      <c r="G1521" s="19">
        <v>0</v>
      </c>
    </row>
    <row r="1522" spans="1:7" x14ac:dyDescent="0.2">
      <c r="A1522" s="19">
        <v>15000</v>
      </c>
      <c r="B1522" s="19">
        <v>9.8799999999999999E-2</v>
      </c>
      <c r="C1522" s="19" t="s">
        <v>41</v>
      </c>
      <c r="D1522" s="19">
        <v>85000</v>
      </c>
      <c r="E1522" s="19">
        <v>36</v>
      </c>
      <c r="F1522" s="19">
        <v>4</v>
      </c>
      <c r="G1522" s="19">
        <v>0</v>
      </c>
    </row>
    <row r="1523" spans="1:7" x14ac:dyDescent="0.2">
      <c r="A1523" s="19">
        <v>7500</v>
      </c>
      <c r="B1523" s="19">
        <v>0.11360000000000001</v>
      </c>
      <c r="C1523" s="19" t="s">
        <v>39</v>
      </c>
      <c r="D1523" s="19">
        <v>36000</v>
      </c>
      <c r="E1523" s="19">
        <v>36</v>
      </c>
      <c r="F1523" s="19">
        <v>10</v>
      </c>
      <c r="G1523" s="19">
        <v>0</v>
      </c>
    </row>
    <row r="1524" spans="1:7" x14ac:dyDescent="0.2">
      <c r="A1524" s="19">
        <v>16000</v>
      </c>
      <c r="B1524" s="19">
        <v>0.1273</v>
      </c>
      <c r="C1524" s="19" t="s">
        <v>39</v>
      </c>
      <c r="D1524" s="19">
        <v>45000</v>
      </c>
      <c r="E1524" s="19">
        <v>36</v>
      </c>
      <c r="F1524" s="19">
        <v>3</v>
      </c>
      <c r="G1524" s="19">
        <v>1</v>
      </c>
    </row>
    <row r="1525" spans="1:7" x14ac:dyDescent="0.2">
      <c r="A1525" s="19">
        <v>22000</v>
      </c>
      <c r="B1525" s="19">
        <v>0.11360000000000001</v>
      </c>
      <c r="C1525" s="19" t="s">
        <v>39</v>
      </c>
      <c r="D1525" s="19">
        <v>110000</v>
      </c>
      <c r="E1525" s="19">
        <v>36</v>
      </c>
      <c r="F1525" s="19">
        <v>0.5</v>
      </c>
      <c r="G1525" s="19">
        <v>0</v>
      </c>
    </row>
    <row r="1526" spans="1:7" x14ac:dyDescent="0.2">
      <c r="A1526" s="19">
        <v>4000</v>
      </c>
      <c r="B1526" s="19">
        <v>0.13569999999999999</v>
      </c>
      <c r="C1526" s="19" t="s">
        <v>41</v>
      </c>
      <c r="D1526" s="19">
        <v>81600</v>
      </c>
      <c r="E1526" s="19">
        <v>36</v>
      </c>
      <c r="F1526" s="19">
        <v>0.5</v>
      </c>
      <c r="G1526" s="19">
        <v>0</v>
      </c>
    </row>
    <row r="1527" spans="1:7" x14ac:dyDescent="0.2">
      <c r="A1527" s="19">
        <v>4500</v>
      </c>
      <c r="B1527" s="19">
        <v>0.1183</v>
      </c>
      <c r="C1527" s="19" t="s">
        <v>41</v>
      </c>
      <c r="D1527" s="19">
        <v>12960</v>
      </c>
      <c r="E1527" s="19">
        <v>36</v>
      </c>
      <c r="F1527" s="19">
        <v>0.5</v>
      </c>
      <c r="G1527" s="19">
        <v>0</v>
      </c>
    </row>
    <row r="1528" spans="1:7" x14ac:dyDescent="0.2">
      <c r="A1528" s="19">
        <v>17600</v>
      </c>
      <c r="B1528" s="19">
        <v>0.1426</v>
      </c>
      <c r="C1528" s="19" t="s">
        <v>39</v>
      </c>
      <c r="D1528" s="19">
        <v>88000</v>
      </c>
      <c r="E1528" s="19">
        <v>36</v>
      </c>
      <c r="F1528" s="19">
        <v>8</v>
      </c>
      <c r="G1528" s="19">
        <v>0</v>
      </c>
    </row>
    <row r="1529" spans="1:7" x14ac:dyDescent="0.2">
      <c r="A1529" s="19">
        <v>6000</v>
      </c>
      <c r="B1529" s="19">
        <v>0.1426</v>
      </c>
      <c r="C1529" s="19" t="s">
        <v>39</v>
      </c>
      <c r="D1529" s="19">
        <v>20800</v>
      </c>
      <c r="E1529" s="19">
        <v>36</v>
      </c>
      <c r="F1529" s="19">
        <v>0.5</v>
      </c>
      <c r="G1529" s="19">
        <v>0</v>
      </c>
    </row>
    <row r="1530" spans="1:7" x14ac:dyDescent="0.2">
      <c r="A1530" s="19">
        <v>5000</v>
      </c>
      <c r="B1530" s="19">
        <v>7.7399999999999997E-2</v>
      </c>
      <c r="C1530" s="19" t="s">
        <v>40</v>
      </c>
      <c r="D1530" s="19">
        <v>39124</v>
      </c>
      <c r="E1530" s="19">
        <v>36</v>
      </c>
      <c r="F1530" s="19">
        <v>10</v>
      </c>
      <c r="G1530" s="19">
        <v>0</v>
      </c>
    </row>
    <row r="1531" spans="1:7" x14ac:dyDescent="0.2">
      <c r="A1531" s="19">
        <v>7800</v>
      </c>
      <c r="B1531" s="19">
        <v>8.9399999999999993E-2</v>
      </c>
      <c r="C1531" s="19" t="s">
        <v>41</v>
      </c>
      <c r="D1531" s="19">
        <v>48000</v>
      </c>
      <c r="E1531" s="19">
        <v>36</v>
      </c>
      <c r="F1531" s="19">
        <v>5</v>
      </c>
      <c r="G1531" s="19">
        <v>0</v>
      </c>
    </row>
    <row r="1532" spans="1:7" x14ac:dyDescent="0.2">
      <c r="A1532" s="19">
        <v>25000</v>
      </c>
      <c r="B1532" s="19">
        <v>0.12529999999999999</v>
      </c>
      <c r="C1532" s="19" t="s">
        <v>41</v>
      </c>
      <c r="D1532" s="19">
        <v>113000</v>
      </c>
      <c r="E1532" s="19">
        <v>36</v>
      </c>
      <c r="F1532" s="19">
        <v>10</v>
      </c>
      <c r="G1532" s="19">
        <v>0</v>
      </c>
    </row>
    <row r="1533" spans="1:7" x14ac:dyDescent="0.2">
      <c r="A1533" s="19">
        <v>25000</v>
      </c>
      <c r="B1533" s="19">
        <v>0.15310000000000001</v>
      </c>
      <c r="C1533" s="19" t="s">
        <v>41</v>
      </c>
      <c r="D1533" s="19">
        <v>240000</v>
      </c>
      <c r="E1533" s="19">
        <v>36</v>
      </c>
      <c r="F1533" s="19">
        <v>0.5</v>
      </c>
      <c r="G1533" s="19">
        <v>1</v>
      </c>
    </row>
    <row r="1534" spans="1:7" x14ac:dyDescent="0.2">
      <c r="A1534" s="19">
        <v>18600</v>
      </c>
      <c r="B1534" s="19">
        <v>0.13569999999999999</v>
      </c>
      <c r="C1534" s="19" t="s">
        <v>39</v>
      </c>
      <c r="D1534" s="19">
        <v>95000</v>
      </c>
      <c r="E1534" s="19">
        <v>36</v>
      </c>
      <c r="F1534" s="19">
        <v>5</v>
      </c>
      <c r="G1534" s="19">
        <v>0</v>
      </c>
    </row>
    <row r="1535" spans="1:7" x14ac:dyDescent="0.2">
      <c r="A1535" s="19">
        <v>6250</v>
      </c>
      <c r="B1535" s="19">
        <v>0.12529999999999999</v>
      </c>
      <c r="C1535" s="19" t="s">
        <v>39</v>
      </c>
      <c r="D1535" s="19">
        <v>24000</v>
      </c>
      <c r="E1535" s="19">
        <v>36</v>
      </c>
      <c r="F1535" s="19">
        <v>0.5</v>
      </c>
      <c r="G1535" s="19">
        <v>0</v>
      </c>
    </row>
    <row r="1536" spans="1:7" x14ac:dyDescent="0.2">
      <c r="A1536" s="19">
        <v>5000</v>
      </c>
      <c r="B1536" s="19">
        <v>0.1114</v>
      </c>
      <c r="C1536" s="19" t="s">
        <v>41</v>
      </c>
      <c r="D1536" s="19">
        <v>63000</v>
      </c>
      <c r="E1536" s="19">
        <v>36</v>
      </c>
      <c r="F1536" s="19">
        <v>5</v>
      </c>
      <c r="G1536" s="19">
        <v>0</v>
      </c>
    </row>
    <row r="1537" spans="1:7" x14ac:dyDescent="0.2">
      <c r="A1537" s="19">
        <v>25000</v>
      </c>
      <c r="B1537" s="19">
        <v>0.18090000000000001</v>
      </c>
      <c r="C1537" s="19" t="s">
        <v>41</v>
      </c>
      <c r="D1537" s="19">
        <v>106000</v>
      </c>
      <c r="E1537" s="19">
        <v>36</v>
      </c>
      <c r="F1537" s="19">
        <v>5</v>
      </c>
      <c r="G1537" s="19">
        <v>0</v>
      </c>
    </row>
    <row r="1538" spans="1:7" x14ac:dyDescent="0.2">
      <c r="A1538" s="19">
        <v>5000</v>
      </c>
      <c r="B1538" s="19">
        <v>7.7399999999999997E-2</v>
      </c>
      <c r="C1538" s="19" t="s">
        <v>39</v>
      </c>
      <c r="D1538" s="19">
        <v>70000</v>
      </c>
      <c r="E1538" s="19">
        <v>36</v>
      </c>
      <c r="F1538" s="19">
        <v>9</v>
      </c>
      <c r="G1538" s="19">
        <v>0</v>
      </c>
    </row>
    <row r="1539" spans="1:7" x14ac:dyDescent="0.2">
      <c r="A1539" s="19">
        <v>10000</v>
      </c>
      <c r="B1539" s="19">
        <v>0.16700000000000001</v>
      </c>
      <c r="C1539" s="19" t="s">
        <v>41</v>
      </c>
      <c r="D1539" s="19">
        <v>92000</v>
      </c>
      <c r="E1539" s="19">
        <v>36</v>
      </c>
      <c r="F1539" s="19">
        <v>10</v>
      </c>
      <c r="G1539" s="19">
        <v>0</v>
      </c>
    </row>
    <row r="1540" spans="1:7" x14ac:dyDescent="0.2">
      <c r="A1540" s="19">
        <v>10000</v>
      </c>
      <c r="B1540" s="19">
        <v>0.14610000000000001</v>
      </c>
      <c r="C1540" s="19" t="s">
        <v>40</v>
      </c>
      <c r="D1540" s="19">
        <v>30000</v>
      </c>
      <c r="E1540" s="19">
        <v>36</v>
      </c>
      <c r="F1540" s="19">
        <v>4</v>
      </c>
      <c r="G1540" s="19">
        <v>0</v>
      </c>
    </row>
    <row r="1541" spans="1:7" x14ac:dyDescent="0.2">
      <c r="A1541" s="19">
        <v>14400</v>
      </c>
      <c r="B1541" s="19">
        <v>0.12870000000000001</v>
      </c>
      <c r="C1541" s="19" t="s">
        <v>41</v>
      </c>
      <c r="D1541" s="19">
        <v>48000</v>
      </c>
      <c r="E1541" s="19">
        <v>36</v>
      </c>
      <c r="F1541" s="19">
        <v>3</v>
      </c>
      <c r="G1541" s="19">
        <v>1</v>
      </c>
    </row>
    <row r="1542" spans="1:7" x14ac:dyDescent="0.2">
      <c r="A1542" s="19">
        <v>10000</v>
      </c>
      <c r="B1542" s="19">
        <v>8.9399999999999993E-2</v>
      </c>
      <c r="C1542" s="19" t="s">
        <v>41</v>
      </c>
      <c r="D1542" s="19">
        <v>88000</v>
      </c>
      <c r="E1542" s="19">
        <v>36</v>
      </c>
      <c r="F1542" s="19">
        <v>10</v>
      </c>
      <c r="G1542" s="19">
        <v>0</v>
      </c>
    </row>
    <row r="1543" spans="1:7" x14ac:dyDescent="0.2">
      <c r="A1543" s="19">
        <v>20000</v>
      </c>
      <c r="B1543" s="19">
        <v>0.1774</v>
      </c>
      <c r="C1543" s="19" t="s">
        <v>39</v>
      </c>
      <c r="D1543" s="19">
        <v>69500</v>
      </c>
      <c r="E1543" s="19">
        <v>36</v>
      </c>
      <c r="F1543" s="19">
        <v>3</v>
      </c>
      <c r="G1543" s="19">
        <v>0</v>
      </c>
    </row>
    <row r="1544" spans="1:7" x14ac:dyDescent="0.2">
      <c r="A1544" s="19">
        <v>1500</v>
      </c>
      <c r="B1544" s="19">
        <v>0.1183</v>
      </c>
      <c r="C1544" s="19" t="s">
        <v>39</v>
      </c>
      <c r="D1544" s="19">
        <v>12000</v>
      </c>
      <c r="E1544" s="19">
        <v>36</v>
      </c>
      <c r="F1544" s="19">
        <v>0.5</v>
      </c>
      <c r="G1544" s="19">
        <v>0</v>
      </c>
    </row>
    <row r="1545" spans="1:7" x14ac:dyDescent="0.2">
      <c r="A1545" s="19">
        <v>3250</v>
      </c>
      <c r="B1545" s="19">
        <v>0.1426</v>
      </c>
      <c r="C1545" s="19" t="s">
        <v>39</v>
      </c>
      <c r="D1545" s="19">
        <v>20400</v>
      </c>
      <c r="E1545" s="19">
        <v>36</v>
      </c>
      <c r="F1545" s="19">
        <v>5</v>
      </c>
      <c r="G1545" s="19">
        <v>1</v>
      </c>
    </row>
    <row r="1546" spans="1:7" x14ac:dyDescent="0.2">
      <c r="A1546" s="19">
        <v>15000</v>
      </c>
      <c r="B1546" s="19">
        <v>0.16350000000000001</v>
      </c>
      <c r="C1546" s="19" t="s">
        <v>41</v>
      </c>
      <c r="D1546" s="19">
        <v>140000</v>
      </c>
      <c r="E1546" s="19">
        <v>36</v>
      </c>
      <c r="F1546" s="19">
        <v>2</v>
      </c>
      <c r="G1546" s="19">
        <v>0</v>
      </c>
    </row>
    <row r="1547" spans="1:7" x14ac:dyDescent="0.2">
      <c r="A1547" s="19">
        <v>20400</v>
      </c>
      <c r="B1547" s="19">
        <v>7.7399999999999997E-2</v>
      </c>
      <c r="C1547" s="19" t="s">
        <v>40</v>
      </c>
      <c r="D1547" s="19">
        <v>75000</v>
      </c>
      <c r="E1547" s="19">
        <v>36</v>
      </c>
      <c r="F1547" s="19">
        <v>9</v>
      </c>
      <c r="G1547" s="19">
        <v>0</v>
      </c>
    </row>
    <row r="1548" spans="1:7" x14ac:dyDescent="0.2">
      <c r="A1548" s="19">
        <v>10000</v>
      </c>
      <c r="B1548" s="19">
        <v>0.12529999999999999</v>
      </c>
      <c r="C1548" s="19" t="s">
        <v>41</v>
      </c>
      <c r="D1548" s="19">
        <v>191000</v>
      </c>
      <c r="E1548" s="19">
        <v>36</v>
      </c>
      <c r="F1548" s="19">
        <v>1</v>
      </c>
      <c r="G1548" s="19">
        <v>0</v>
      </c>
    </row>
    <row r="1549" spans="1:7" x14ac:dyDescent="0.2">
      <c r="A1549" s="19">
        <v>15000</v>
      </c>
      <c r="B1549" s="19">
        <v>0.16</v>
      </c>
      <c r="C1549" s="19" t="s">
        <v>41</v>
      </c>
      <c r="D1549" s="19">
        <v>74000</v>
      </c>
      <c r="E1549" s="19">
        <v>36</v>
      </c>
      <c r="F1549" s="19">
        <v>0.5</v>
      </c>
      <c r="G1549" s="19">
        <v>0</v>
      </c>
    </row>
    <row r="1550" spans="1:7" x14ac:dyDescent="0.2">
      <c r="A1550" s="19">
        <v>10000</v>
      </c>
      <c r="B1550" s="19">
        <v>0.12180000000000001</v>
      </c>
      <c r="C1550" s="19" t="s">
        <v>41</v>
      </c>
      <c r="D1550" s="19">
        <v>18000</v>
      </c>
      <c r="E1550" s="19">
        <v>36</v>
      </c>
      <c r="F1550" s="19">
        <v>0.5</v>
      </c>
      <c r="G1550" s="19">
        <v>1</v>
      </c>
    </row>
    <row r="1551" spans="1:7" x14ac:dyDescent="0.2">
      <c r="A1551" s="19">
        <v>25000</v>
      </c>
      <c r="B1551" s="19">
        <v>0.12870000000000001</v>
      </c>
      <c r="C1551" s="19" t="s">
        <v>40</v>
      </c>
      <c r="D1551" s="19">
        <v>157500</v>
      </c>
      <c r="E1551" s="19">
        <v>36</v>
      </c>
      <c r="F1551" s="19">
        <v>6</v>
      </c>
      <c r="G1551" s="19">
        <v>0</v>
      </c>
    </row>
    <row r="1552" spans="1:7" x14ac:dyDescent="0.2">
      <c r="A1552" s="19">
        <v>18000</v>
      </c>
      <c r="B1552" s="19">
        <v>8.9399999999999993E-2</v>
      </c>
      <c r="C1552" s="19" t="s">
        <v>41</v>
      </c>
      <c r="D1552" s="19">
        <v>260000</v>
      </c>
      <c r="E1552" s="19">
        <v>36</v>
      </c>
      <c r="F1552" s="19">
        <v>10</v>
      </c>
      <c r="G1552" s="19">
        <v>0</v>
      </c>
    </row>
    <row r="1553" spans="1:7" x14ac:dyDescent="0.2">
      <c r="A1553" s="19">
        <v>15000</v>
      </c>
      <c r="B1553" s="19">
        <v>0.1114</v>
      </c>
      <c r="C1553" s="19" t="s">
        <v>41</v>
      </c>
      <c r="D1553" s="20">
        <v>100000</v>
      </c>
      <c r="E1553" s="19">
        <v>36</v>
      </c>
      <c r="F1553" s="19">
        <v>10</v>
      </c>
      <c r="G1553" s="19">
        <v>0</v>
      </c>
    </row>
    <row r="1554" spans="1:7" x14ac:dyDescent="0.2">
      <c r="A1554" s="19">
        <v>14000</v>
      </c>
      <c r="B1554" s="19">
        <v>0.12870000000000001</v>
      </c>
      <c r="C1554" s="19" t="s">
        <v>39</v>
      </c>
      <c r="D1554" s="19">
        <v>33600</v>
      </c>
      <c r="E1554" s="19">
        <v>36</v>
      </c>
      <c r="F1554" s="19">
        <v>9</v>
      </c>
      <c r="G1554" s="19">
        <v>0</v>
      </c>
    </row>
    <row r="1555" spans="1:7" x14ac:dyDescent="0.2">
      <c r="A1555" s="19">
        <v>10000</v>
      </c>
      <c r="B1555" s="19">
        <v>0.13569999999999999</v>
      </c>
      <c r="C1555" s="19" t="s">
        <v>39</v>
      </c>
      <c r="D1555" s="19">
        <v>71500</v>
      </c>
      <c r="E1555" s="19">
        <v>36</v>
      </c>
      <c r="F1555" s="19">
        <v>2</v>
      </c>
      <c r="G1555" s="19">
        <v>0</v>
      </c>
    </row>
    <row r="1556" spans="1:7" x14ac:dyDescent="0.2">
      <c r="A1556" s="19">
        <v>9250</v>
      </c>
      <c r="B1556" s="19">
        <v>0.12870000000000001</v>
      </c>
      <c r="C1556" s="19" t="s">
        <v>39</v>
      </c>
      <c r="D1556" s="19">
        <v>21996</v>
      </c>
      <c r="E1556" s="19">
        <v>36</v>
      </c>
      <c r="F1556" s="19">
        <v>0.5</v>
      </c>
      <c r="G1556" s="19">
        <v>0</v>
      </c>
    </row>
    <row r="1557" spans="1:7" x14ac:dyDescent="0.2">
      <c r="A1557" s="19">
        <v>16000</v>
      </c>
      <c r="B1557" s="19">
        <v>0.1148</v>
      </c>
      <c r="C1557" s="19" t="s">
        <v>39</v>
      </c>
      <c r="D1557" s="19">
        <v>40000</v>
      </c>
      <c r="E1557" s="19">
        <v>36</v>
      </c>
      <c r="F1557" s="19">
        <v>8</v>
      </c>
      <c r="G1557" s="19">
        <v>0</v>
      </c>
    </row>
    <row r="1558" spans="1:7" x14ac:dyDescent="0.2">
      <c r="A1558" s="19">
        <v>2500</v>
      </c>
      <c r="B1558" s="19">
        <v>0.20860000000000001</v>
      </c>
      <c r="C1558" s="19" t="s">
        <v>41</v>
      </c>
      <c r="D1558" s="19">
        <v>45600</v>
      </c>
      <c r="E1558" s="19">
        <v>36</v>
      </c>
      <c r="F1558" s="19">
        <v>4</v>
      </c>
      <c r="G1558" s="19">
        <v>1</v>
      </c>
    </row>
    <row r="1559" spans="1:7" x14ac:dyDescent="0.2">
      <c r="A1559" s="19">
        <v>24250</v>
      </c>
      <c r="B1559" s="19">
        <v>0.1183</v>
      </c>
      <c r="C1559" s="19" t="s">
        <v>39</v>
      </c>
      <c r="D1559" s="19">
        <v>144000</v>
      </c>
      <c r="E1559" s="19">
        <v>36</v>
      </c>
      <c r="F1559" s="19">
        <v>0.5</v>
      </c>
      <c r="G1559" s="19">
        <v>0</v>
      </c>
    </row>
    <row r="1560" spans="1:7" x14ac:dyDescent="0.2">
      <c r="A1560" s="19">
        <v>6000</v>
      </c>
      <c r="B1560" s="19">
        <v>0.1114</v>
      </c>
      <c r="C1560" s="19" t="s">
        <v>39</v>
      </c>
      <c r="D1560" s="19">
        <v>43000</v>
      </c>
      <c r="E1560" s="19">
        <v>36</v>
      </c>
      <c r="F1560" s="19">
        <v>1</v>
      </c>
      <c r="G1560" s="19">
        <v>0</v>
      </c>
    </row>
    <row r="1561" spans="1:7" x14ac:dyDescent="0.2">
      <c r="A1561" s="19">
        <v>6500</v>
      </c>
      <c r="B1561" s="19">
        <v>8.5900000000000004E-2</v>
      </c>
      <c r="C1561" s="19" t="s">
        <v>41</v>
      </c>
      <c r="D1561" s="19">
        <v>47412</v>
      </c>
      <c r="E1561" s="19">
        <v>36</v>
      </c>
      <c r="F1561" s="19">
        <v>0.5</v>
      </c>
      <c r="G1561" s="19">
        <v>0</v>
      </c>
    </row>
    <row r="1562" spans="1:7" x14ac:dyDescent="0.2">
      <c r="A1562" s="19">
        <v>2500</v>
      </c>
      <c r="B1562" s="19">
        <v>7.7399999999999997E-2</v>
      </c>
      <c r="C1562" s="19" t="s">
        <v>39</v>
      </c>
      <c r="D1562" s="19">
        <v>24000</v>
      </c>
      <c r="E1562" s="19">
        <v>36</v>
      </c>
      <c r="F1562" s="19">
        <v>2</v>
      </c>
      <c r="G1562" s="19">
        <v>0</v>
      </c>
    </row>
    <row r="1563" spans="1:7" x14ac:dyDescent="0.2">
      <c r="A1563" s="19">
        <v>5000</v>
      </c>
      <c r="B1563" s="19">
        <v>8.9399999999999993E-2</v>
      </c>
      <c r="C1563" s="19" t="s">
        <v>40</v>
      </c>
      <c r="D1563" s="19">
        <v>16400</v>
      </c>
      <c r="E1563" s="19">
        <v>36</v>
      </c>
      <c r="F1563" s="19">
        <v>1</v>
      </c>
      <c r="G1563" s="19">
        <v>0</v>
      </c>
    </row>
    <row r="1564" spans="1:7" x14ac:dyDescent="0.2">
      <c r="A1564" s="19">
        <v>1500</v>
      </c>
      <c r="B1564" s="19">
        <v>0.14610000000000001</v>
      </c>
      <c r="C1564" s="19" t="s">
        <v>39</v>
      </c>
      <c r="D1564" s="19">
        <v>30000</v>
      </c>
      <c r="E1564" s="19">
        <v>36</v>
      </c>
      <c r="F1564" s="19">
        <v>0.5</v>
      </c>
      <c r="G1564" s="19">
        <v>0</v>
      </c>
    </row>
    <row r="1565" spans="1:7" x14ac:dyDescent="0.2">
      <c r="A1565" s="19">
        <v>15000</v>
      </c>
      <c r="B1565" s="19">
        <v>0.12870000000000001</v>
      </c>
      <c r="C1565" s="19" t="s">
        <v>39</v>
      </c>
      <c r="D1565" s="19">
        <v>48500</v>
      </c>
      <c r="E1565" s="19">
        <v>36</v>
      </c>
      <c r="F1565" s="19">
        <v>4</v>
      </c>
      <c r="G1565" s="19">
        <v>0</v>
      </c>
    </row>
    <row r="1566" spans="1:7" x14ac:dyDescent="0.2">
      <c r="A1566" s="19">
        <v>12000</v>
      </c>
      <c r="B1566" s="19">
        <v>0.13220000000000001</v>
      </c>
      <c r="C1566" s="19" t="s">
        <v>39</v>
      </c>
      <c r="D1566" s="19">
        <v>40000</v>
      </c>
      <c r="E1566" s="19">
        <v>36</v>
      </c>
      <c r="F1566" s="19">
        <v>1</v>
      </c>
      <c r="G1566" s="19">
        <v>0</v>
      </c>
    </row>
    <row r="1567" spans="1:7" x14ac:dyDescent="0.2">
      <c r="A1567" s="19">
        <v>5500</v>
      </c>
      <c r="B1567" s="19">
        <v>7.7399999999999997E-2</v>
      </c>
      <c r="C1567" s="19" t="s">
        <v>39</v>
      </c>
      <c r="D1567" s="19">
        <v>38500</v>
      </c>
      <c r="E1567" s="19">
        <v>36</v>
      </c>
      <c r="F1567" s="19">
        <v>0.5</v>
      </c>
      <c r="G1567" s="19">
        <v>0</v>
      </c>
    </row>
    <row r="1568" spans="1:7" x14ac:dyDescent="0.2">
      <c r="A1568" s="19">
        <v>1000</v>
      </c>
      <c r="B1568" s="19">
        <v>8.5900000000000004E-2</v>
      </c>
      <c r="C1568" s="19" t="s">
        <v>39</v>
      </c>
      <c r="D1568" s="19">
        <v>70399</v>
      </c>
      <c r="E1568" s="19">
        <v>36</v>
      </c>
      <c r="F1568" s="19">
        <v>0.5</v>
      </c>
      <c r="G1568" s="19">
        <v>0</v>
      </c>
    </row>
    <row r="1569" spans="1:7" x14ac:dyDescent="0.2">
      <c r="A1569" s="19">
        <v>15200</v>
      </c>
      <c r="B1569" s="19">
        <v>0.1148</v>
      </c>
      <c r="C1569" s="19" t="s">
        <v>39</v>
      </c>
      <c r="D1569" s="19">
        <v>48000</v>
      </c>
      <c r="E1569" s="19">
        <v>36</v>
      </c>
      <c r="F1569" s="19">
        <v>4</v>
      </c>
      <c r="G1569" s="19">
        <v>0</v>
      </c>
    </row>
    <row r="1570" spans="1:7" x14ac:dyDescent="0.2">
      <c r="A1570" s="19">
        <v>12000</v>
      </c>
      <c r="B1570" s="19">
        <v>8.9399999999999993E-2</v>
      </c>
      <c r="C1570" s="19" t="s">
        <v>41</v>
      </c>
      <c r="D1570" s="19">
        <v>99800</v>
      </c>
      <c r="E1570" s="19">
        <v>36</v>
      </c>
      <c r="F1570" s="19">
        <v>1</v>
      </c>
      <c r="G1570" s="19">
        <v>0</v>
      </c>
    </row>
    <row r="1571" spans="1:7" x14ac:dyDescent="0.2">
      <c r="A1571" s="19">
        <v>15000</v>
      </c>
      <c r="B1571" s="19">
        <v>8.9399999999999993E-2</v>
      </c>
      <c r="C1571" s="19" t="s">
        <v>41</v>
      </c>
      <c r="D1571" s="19">
        <v>105000</v>
      </c>
      <c r="E1571" s="19">
        <v>36</v>
      </c>
      <c r="F1571" s="19">
        <v>0.5</v>
      </c>
      <c r="G1571" s="19">
        <v>0</v>
      </c>
    </row>
    <row r="1572" spans="1:7" x14ac:dyDescent="0.2">
      <c r="A1572" s="19">
        <v>8400</v>
      </c>
      <c r="B1572" s="19">
        <v>0.13569999999999999</v>
      </c>
      <c r="C1572" s="19" t="s">
        <v>41</v>
      </c>
      <c r="D1572" s="19">
        <v>58868</v>
      </c>
      <c r="E1572" s="19">
        <v>36</v>
      </c>
      <c r="F1572" s="19">
        <v>10</v>
      </c>
      <c r="G1572" s="19">
        <v>0</v>
      </c>
    </row>
    <row r="1573" spans="1:7" x14ac:dyDescent="0.2">
      <c r="A1573" s="19">
        <v>18000</v>
      </c>
      <c r="B1573" s="19">
        <v>0.13220000000000001</v>
      </c>
      <c r="C1573" s="19" t="s">
        <v>41</v>
      </c>
      <c r="D1573" s="19">
        <v>47682</v>
      </c>
      <c r="E1573" s="19">
        <v>36</v>
      </c>
      <c r="F1573" s="19">
        <v>7</v>
      </c>
      <c r="G1573" s="19">
        <v>1</v>
      </c>
    </row>
    <row r="1574" spans="1:7" x14ac:dyDescent="0.2">
      <c r="A1574" s="19">
        <v>5500</v>
      </c>
      <c r="B1574" s="19">
        <v>8.9399999999999993E-2</v>
      </c>
      <c r="C1574" s="19" t="s">
        <v>39</v>
      </c>
      <c r="D1574" s="19">
        <v>54000</v>
      </c>
      <c r="E1574" s="19">
        <v>36</v>
      </c>
      <c r="F1574" s="19">
        <v>3</v>
      </c>
      <c r="G1574" s="19">
        <v>0</v>
      </c>
    </row>
    <row r="1575" spans="1:7" x14ac:dyDescent="0.2">
      <c r="A1575" s="19">
        <v>24000</v>
      </c>
      <c r="B1575" s="19">
        <v>0.16</v>
      </c>
      <c r="C1575" s="19" t="s">
        <v>39</v>
      </c>
      <c r="D1575" s="19">
        <v>150000</v>
      </c>
      <c r="E1575" s="19">
        <v>36</v>
      </c>
      <c r="F1575" s="19">
        <v>10</v>
      </c>
      <c r="G1575" s="19">
        <v>0</v>
      </c>
    </row>
    <row r="1576" spans="1:7" x14ac:dyDescent="0.2">
      <c r="A1576" s="19">
        <v>10000</v>
      </c>
      <c r="B1576" s="19">
        <v>0.13919999999999999</v>
      </c>
      <c r="C1576" s="19" t="s">
        <v>39</v>
      </c>
      <c r="D1576" s="19">
        <v>67000</v>
      </c>
      <c r="E1576" s="19">
        <v>36</v>
      </c>
      <c r="F1576" s="19">
        <v>10</v>
      </c>
      <c r="G1576" s="19">
        <v>0</v>
      </c>
    </row>
    <row r="1577" spans="1:7" x14ac:dyDescent="0.2">
      <c r="A1577" s="19">
        <v>3500</v>
      </c>
      <c r="B1577" s="19">
        <v>0.13220000000000001</v>
      </c>
      <c r="C1577" s="19" t="s">
        <v>39</v>
      </c>
      <c r="D1577" s="19">
        <v>68000</v>
      </c>
      <c r="E1577" s="19">
        <v>36</v>
      </c>
      <c r="F1577" s="19">
        <v>2</v>
      </c>
      <c r="G1577" s="19">
        <v>0</v>
      </c>
    </row>
    <row r="1578" spans="1:7" x14ac:dyDescent="0.2">
      <c r="A1578" s="19">
        <v>10000</v>
      </c>
      <c r="B1578" s="19">
        <v>7.7399999999999997E-2</v>
      </c>
      <c r="C1578" s="19" t="s">
        <v>40</v>
      </c>
      <c r="D1578" s="19">
        <v>72000</v>
      </c>
      <c r="E1578" s="19">
        <v>36</v>
      </c>
      <c r="F1578" s="19">
        <v>10</v>
      </c>
      <c r="G1578" s="19">
        <v>0</v>
      </c>
    </row>
    <row r="1579" spans="1:7" x14ac:dyDescent="0.2">
      <c r="A1579" s="19">
        <v>4500</v>
      </c>
      <c r="B1579" s="19">
        <v>0.1183</v>
      </c>
      <c r="C1579" s="19" t="s">
        <v>40</v>
      </c>
      <c r="D1579" s="19">
        <v>24300</v>
      </c>
      <c r="E1579" s="19">
        <v>36</v>
      </c>
      <c r="F1579" s="19">
        <v>3</v>
      </c>
      <c r="G1579" s="19">
        <v>0</v>
      </c>
    </row>
    <row r="1580" spans="1:7" x14ac:dyDescent="0.2">
      <c r="A1580" s="19">
        <v>20000</v>
      </c>
      <c r="B1580" s="19">
        <v>0.1114</v>
      </c>
      <c r="C1580" s="19" t="s">
        <v>39</v>
      </c>
      <c r="D1580" s="19">
        <v>75000</v>
      </c>
      <c r="E1580" s="19">
        <v>36</v>
      </c>
      <c r="F1580" s="19">
        <v>1</v>
      </c>
      <c r="G1580" s="19">
        <v>0</v>
      </c>
    </row>
    <row r="1581" spans="1:7" x14ac:dyDescent="0.2">
      <c r="A1581" s="19">
        <v>24250</v>
      </c>
      <c r="B1581" s="19">
        <v>0.12180000000000001</v>
      </c>
      <c r="C1581" s="19" t="s">
        <v>40</v>
      </c>
      <c r="D1581" s="19">
        <v>54578</v>
      </c>
      <c r="E1581" s="19">
        <v>36</v>
      </c>
      <c r="F1581" s="19">
        <v>10</v>
      </c>
      <c r="G1581" s="19">
        <v>1</v>
      </c>
    </row>
    <row r="1582" spans="1:7" x14ac:dyDescent="0.2">
      <c r="A1582" s="19">
        <v>13000</v>
      </c>
      <c r="B1582" s="19">
        <v>0.13569999999999999</v>
      </c>
      <c r="C1582" s="19" t="s">
        <v>39</v>
      </c>
      <c r="D1582" s="19">
        <v>33800</v>
      </c>
      <c r="E1582" s="19">
        <v>36</v>
      </c>
      <c r="F1582" s="19">
        <v>4</v>
      </c>
      <c r="G1582" s="19">
        <v>0</v>
      </c>
    </row>
    <row r="1583" spans="1:7" x14ac:dyDescent="0.2">
      <c r="A1583" s="19">
        <v>8000</v>
      </c>
      <c r="B1583" s="19">
        <v>0.1426</v>
      </c>
      <c r="C1583" s="19" t="s">
        <v>39</v>
      </c>
      <c r="D1583" s="19">
        <v>70000</v>
      </c>
      <c r="E1583" s="19">
        <v>36</v>
      </c>
      <c r="F1583" s="19">
        <v>3</v>
      </c>
      <c r="G1583" s="19">
        <v>0</v>
      </c>
    </row>
    <row r="1584" spans="1:7" x14ac:dyDescent="0.2">
      <c r="A1584" s="19">
        <v>8500</v>
      </c>
      <c r="B1584" s="19">
        <v>0.1114</v>
      </c>
      <c r="C1584" s="19" t="s">
        <v>39</v>
      </c>
      <c r="D1584" s="19">
        <v>28500</v>
      </c>
      <c r="E1584" s="19">
        <v>36</v>
      </c>
      <c r="F1584" s="19">
        <v>0.5</v>
      </c>
      <c r="G1584" s="19">
        <v>0</v>
      </c>
    </row>
    <row r="1585" spans="1:7" x14ac:dyDescent="0.2">
      <c r="A1585" s="19">
        <v>1500</v>
      </c>
      <c r="B1585" s="19">
        <v>8.9399999999999993E-2</v>
      </c>
      <c r="C1585" s="19" t="s">
        <v>39</v>
      </c>
      <c r="D1585" s="19">
        <v>40000</v>
      </c>
      <c r="E1585" s="19">
        <v>36</v>
      </c>
      <c r="F1585" s="19">
        <v>3</v>
      </c>
      <c r="G1585" s="19">
        <v>1</v>
      </c>
    </row>
    <row r="1586" spans="1:7" x14ac:dyDescent="0.2">
      <c r="A1586" s="19">
        <v>18250</v>
      </c>
      <c r="B1586" s="19">
        <v>0.1426</v>
      </c>
      <c r="C1586" s="19" t="s">
        <v>39</v>
      </c>
      <c r="D1586" s="19">
        <v>52000</v>
      </c>
      <c r="E1586" s="19">
        <v>36</v>
      </c>
      <c r="F1586" s="19">
        <v>8</v>
      </c>
      <c r="G1586" s="19">
        <v>1</v>
      </c>
    </row>
    <row r="1587" spans="1:7" x14ac:dyDescent="0.2">
      <c r="A1587" s="19">
        <v>4000</v>
      </c>
      <c r="B1587" s="19">
        <v>7.7399999999999997E-2</v>
      </c>
      <c r="C1587" s="19" t="s">
        <v>40</v>
      </c>
      <c r="D1587" s="19">
        <v>78000</v>
      </c>
      <c r="E1587" s="19">
        <v>36</v>
      </c>
      <c r="F1587" s="19">
        <v>8</v>
      </c>
      <c r="G1587" s="19">
        <v>0</v>
      </c>
    </row>
    <row r="1588" spans="1:7" x14ac:dyDescent="0.2">
      <c r="A1588" s="19">
        <v>6000</v>
      </c>
      <c r="B1588" s="19">
        <v>8.9399999999999993E-2</v>
      </c>
      <c r="C1588" s="19" t="s">
        <v>41</v>
      </c>
      <c r="D1588" s="19">
        <v>42000</v>
      </c>
      <c r="E1588" s="19">
        <v>36</v>
      </c>
      <c r="F1588" s="19">
        <v>2</v>
      </c>
      <c r="G1588" s="19">
        <v>0</v>
      </c>
    </row>
    <row r="1589" spans="1:7" x14ac:dyDescent="0.2">
      <c r="A1589" s="19">
        <v>10000</v>
      </c>
      <c r="B1589" s="19">
        <v>0.1114</v>
      </c>
      <c r="C1589" s="19" t="s">
        <v>39</v>
      </c>
      <c r="D1589" s="19">
        <v>32580</v>
      </c>
      <c r="E1589" s="19">
        <v>36</v>
      </c>
      <c r="F1589" s="19">
        <v>0.5</v>
      </c>
      <c r="G1589" s="19">
        <v>0</v>
      </c>
    </row>
    <row r="1590" spans="1:7" x14ac:dyDescent="0.2">
      <c r="A1590" s="19">
        <v>6500</v>
      </c>
      <c r="B1590" s="19">
        <v>0.12529999999999999</v>
      </c>
      <c r="C1590" s="19" t="s">
        <v>39</v>
      </c>
      <c r="D1590" s="19">
        <v>24000</v>
      </c>
      <c r="E1590" s="19">
        <v>36</v>
      </c>
      <c r="F1590" s="19">
        <v>1</v>
      </c>
      <c r="G1590" s="19">
        <v>0</v>
      </c>
    </row>
    <row r="1591" spans="1:7" x14ac:dyDescent="0.2">
      <c r="A1591" s="19">
        <v>25000</v>
      </c>
      <c r="B1591" s="19">
        <v>0.1183</v>
      </c>
      <c r="C1591" s="19" t="s">
        <v>41</v>
      </c>
      <c r="D1591" s="19">
        <v>98000</v>
      </c>
      <c r="E1591" s="19">
        <v>36</v>
      </c>
      <c r="F1591" s="19">
        <v>10</v>
      </c>
      <c r="G1591" s="19">
        <v>0</v>
      </c>
    </row>
    <row r="1592" spans="1:7" x14ac:dyDescent="0.2">
      <c r="A1592" s="19">
        <v>22000</v>
      </c>
      <c r="B1592" s="19">
        <v>0.1148</v>
      </c>
      <c r="C1592" s="19" t="s">
        <v>39</v>
      </c>
      <c r="D1592" s="19">
        <v>89650</v>
      </c>
      <c r="E1592" s="19">
        <v>36</v>
      </c>
      <c r="F1592" s="19">
        <v>8</v>
      </c>
      <c r="G1592" s="19">
        <v>1</v>
      </c>
    </row>
    <row r="1593" spans="1:7" x14ac:dyDescent="0.2">
      <c r="A1593" s="19">
        <v>11000</v>
      </c>
      <c r="B1593" s="19">
        <v>0.1426</v>
      </c>
      <c r="C1593" s="19" t="s">
        <v>40</v>
      </c>
      <c r="D1593" s="19">
        <v>46976</v>
      </c>
      <c r="E1593" s="19">
        <v>36</v>
      </c>
      <c r="F1593" s="19">
        <v>5</v>
      </c>
      <c r="G1593" s="19">
        <v>0</v>
      </c>
    </row>
    <row r="1594" spans="1:7" x14ac:dyDescent="0.2">
      <c r="A1594" s="19">
        <v>10000</v>
      </c>
      <c r="B1594" s="19">
        <v>8.5900000000000004E-2</v>
      </c>
      <c r="C1594" s="19" t="s">
        <v>39</v>
      </c>
      <c r="D1594" s="19">
        <v>36000</v>
      </c>
      <c r="E1594" s="19">
        <v>36</v>
      </c>
      <c r="F1594" s="19">
        <v>10</v>
      </c>
      <c r="G1594" s="19">
        <v>0</v>
      </c>
    </row>
    <row r="1595" spans="1:7" x14ac:dyDescent="0.2">
      <c r="A1595" s="19">
        <v>13000</v>
      </c>
      <c r="B1595" s="19">
        <v>0.15310000000000001</v>
      </c>
      <c r="C1595" s="19" t="s">
        <v>39</v>
      </c>
      <c r="D1595" s="19">
        <v>42000</v>
      </c>
      <c r="E1595" s="19">
        <v>36</v>
      </c>
      <c r="F1595" s="19">
        <v>10</v>
      </c>
      <c r="G1595" s="19">
        <v>0</v>
      </c>
    </row>
    <row r="1596" spans="1:7" x14ac:dyDescent="0.2">
      <c r="A1596" s="19">
        <v>10000</v>
      </c>
      <c r="B1596" s="19">
        <v>8.9399999999999993E-2</v>
      </c>
      <c r="C1596" s="19" t="s">
        <v>41</v>
      </c>
      <c r="D1596" s="19">
        <v>75670</v>
      </c>
      <c r="E1596" s="19">
        <v>36</v>
      </c>
      <c r="F1596" s="19">
        <v>0.5</v>
      </c>
      <c r="G1596" s="19">
        <v>0</v>
      </c>
    </row>
    <row r="1597" spans="1:7" x14ac:dyDescent="0.2">
      <c r="A1597" s="19">
        <v>1500</v>
      </c>
      <c r="B1597" s="19">
        <v>0.1148</v>
      </c>
      <c r="C1597" s="19" t="s">
        <v>39</v>
      </c>
      <c r="D1597" s="19">
        <v>33000</v>
      </c>
      <c r="E1597" s="19">
        <v>36</v>
      </c>
      <c r="F1597" s="19">
        <v>5</v>
      </c>
      <c r="G1597" s="19">
        <v>0</v>
      </c>
    </row>
    <row r="1598" spans="1:7" x14ac:dyDescent="0.2">
      <c r="A1598" s="19">
        <v>5000</v>
      </c>
      <c r="B1598" s="19">
        <v>0.1114</v>
      </c>
      <c r="C1598" s="19" t="s">
        <v>41</v>
      </c>
      <c r="D1598" s="19">
        <v>50000</v>
      </c>
      <c r="E1598" s="19">
        <v>36</v>
      </c>
      <c r="F1598" s="19">
        <v>3</v>
      </c>
      <c r="G1598" s="19">
        <v>0</v>
      </c>
    </row>
    <row r="1599" spans="1:7" x14ac:dyDescent="0.2">
      <c r="A1599" s="19">
        <v>24000</v>
      </c>
      <c r="B1599" s="19">
        <v>0.12870000000000001</v>
      </c>
      <c r="C1599" s="19" t="s">
        <v>41</v>
      </c>
      <c r="D1599" s="19">
        <v>180488.08</v>
      </c>
      <c r="E1599" s="19">
        <v>36</v>
      </c>
      <c r="F1599" s="19">
        <v>10</v>
      </c>
      <c r="G1599" s="19">
        <v>0</v>
      </c>
    </row>
    <row r="1600" spans="1:7" x14ac:dyDescent="0.2">
      <c r="A1600" s="19">
        <v>16000</v>
      </c>
      <c r="B1600" s="19">
        <v>0.12180000000000001</v>
      </c>
      <c r="C1600" s="19" t="s">
        <v>39</v>
      </c>
      <c r="D1600" s="19">
        <v>44000</v>
      </c>
      <c r="E1600" s="19">
        <v>36</v>
      </c>
      <c r="F1600" s="19">
        <v>10</v>
      </c>
      <c r="G1600" s="19">
        <v>0</v>
      </c>
    </row>
    <row r="1601" spans="1:7" x14ac:dyDescent="0.2">
      <c r="A1601" s="19">
        <v>3200</v>
      </c>
      <c r="B1601" s="19">
        <v>0.14610000000000001</v>
      </c>
      <c r="C1601" s="19" t="s">
        <v>39</v>
      </c>
      <c r="D1601" s="19">
        <v>77000</v>
      </c>
      <c r="E1601" s="19">
        <v>36</v>
      </c>
      <c r="F1601" s="19">
        <v>0.5</v>
      </c>
      <c r="G1601" s="19">
        <v>0</v>
      </c>
    </row>
    <row r="1602" spans="1:7" x14ac:dyDescent="0.2">
      <c r="A1602" s="19">
        <v>12000</v>
      </c>
      <c r="B1602" s="19">
        <v>0.12870000000000001</v>
      </c>
      <c r="C1602" s="19" t="s">
        <v>39</v>
      </c>
      <c r="D1602" s="19">
        <v>50400</v>
      </c>
      <c r="E1602" s="19">
        <v>36</v>
      </c>
      <c r="F1602" s="19">
        <v>2</v>
      </c>
      <c r="G1602" s="19">
        <v>0</v>
      </c>
    </row>
    <row r="1603" spans="1:7" x14ac:dyDescent="0.2">
      <c r="A1603" s="19">
        <v>11000</v>
      </c>
      <c r="B1603" s="19">
        <v>0.14610000000000001</v>
      </c>
      <c r="C1603" s="19" t="s">
        <v>39</v>
      </c>
      <c r="D1603" s="19">
        <v>55000</v>
      </c>
      <c r="E1603" s="19">
        <v>36</v>
      </c>
      <c r="F1603" s="19">
        <v>6</v>
      </c>
      <c r="G1603" s="19">
        <v>0</v>
      </c>
    </row>
    <row r="1604" spans="1:7" x14ac:dyDescent="0.2">
      <c r="A1604" s="19">
        <v>6250</v>
      </c>
      <c r="B1604" s="19">
        <v>0.06</v>
      </c>
      <c r="C1604" s="19" t="s">
        <v>41</v>
      </c>
      <c r="D1604" s="19">
        <v>37400</v>
      </c>
      <c r="E1604" s="19">
        <v>36</v>
      </c>
      <c r="F1604" s="19">
        <v>2</v>
      </c>
      <c r="G1604" s="19">
        <v>0</v>
      </c>
    </row>
    <row r="1605" spans="1:7" x14ac:dyDescent="0.2">
      <c r="A1605" s="19">
        <v>1000</v>
      </c>
      <c r="B1605" s="19">
        <v>0.1426</v>
      </c>
      <c r="C1605" s="19" t="s">
        <v>39</v>
      </c>
      <c r="D1605" s="19">
        <v>45000</v>
      </c>
      <c r="E1605" s="19">
        <v>36</v>
      </c>
      <c r="F1605" s="19">
        <v>0.5</v>
      </c>
      <c r="G1605" s="19">
        <v>0</v>
      </c>
    </row>
    <row r="1606" spans="1:7" x14ac:dyDescent="0.2">
      <c r="A1606" s="19">
        <v>6500</v>
      </c>
      <c r="B1606" s="19">
        <v>0.1565</v>
      </c>
      <c r="C1606" s="19" t="s">
        <v>39</v>
      </c>
      <c r="D1606" s="19">
        <v>20000</v>
      </c>
      <c r="E1606" s="19">
        <v>36</v>
      </c>
      <c r="F1606" s="19">
        <v>0.5</v>
      </c>
      <c r="G1606" s="19">
        <v>0</v>
      </c>
    </row>
    <row r="1607" spans="1:7" x14ac:dyDescent="0.2">
      <c r="A1607" s="19">
        <v>12000</v>
      </c>
      <c r="B1607" s="19">
        <v>0.14960000000000001</v>
      </c>
      <c r="C1607" s="19" t="s">
        <v>39</v>
      </c>
      <c r="D1607" s="19">
        <v>40046</v>
      </c>
      <c r="E1607" s="19">
        <v>36</v>
      </c>
      <c r="F1607" s="19">
        <v>2</v>
      </c>
      <c r="G1607" s="19">
        <v>0</v>
      </c>
    </row>
    <row r="1608" spans="1:7" x14ac:dyDescent="0.2">
      <c r="A1608" s="19">
        <v>4000</v>
      </c>
      <c r="B1608" s="19">
        <v>0.1565</v>
      </c>
      <c r="C1608" s="19" t="s">
        <v>41</v>
      </c>
      <c r="D1608" s="19">
        <v>55000</v>
      </c>
      <c r="E1608" s="19">
        <v>36</v>
      </c>
      <c r="F1608" s="19">
        <v>3</v>
      </c>
      <c r="G1608" s="19">
        <v>0</v>
      </c>
    </row>
    <row r="1609" spans="1:7" x14ac:dyDescent="0.2">
      <c r="A1609" s="19">
        <v>14000</v>
      </c>
      <c r="B1609" s="19">
        <v>8.9399999999999993E-2</v>
      </c>
      <c r="C1609" s="19" t="s">
        <v>41</v>
      </c>
      <c r="D1609" s="19">
        <v>77000</v>
      </c>
      <c r="E1609" s="19">
        <v>36</v>
      </c>
      <c r="F1609" s="19">
        <v>10</v>
      </c>
      <c r="G1609" s="19">
        <v>0</v>
      </c>
    </row>
    <row r="1610" spans="1:7" x14ac:dyDescent="0.2">
      <c r="A1610" s="19">
        <v>15250</v>
      </c>
      <c r="B1610" s="19">
        <v>0.14960000000000001</v>
      </c>
      <c r="C1610" s="19" t="s">
        <v>39</v>
      </c>
      <c r="D1610" s="19">
        <v>59000</v>
      </c>
      <c r="E1610" s="19">
        <v>36</v>
      </c>
      <c r="F1610" s="19">
        <v>7</v>
      </c>
      <c r="G1610" s="19">
        <v>0</v>
      </c>
    </row>
    <row r="1611" spans="1:7" x14ac:dyDescent="0.2">
      <c r="A1611" s="19">
        <v>1800</v>
      </c>
      <c r="B1611" s="19">
        <v>8.5900000000000004E-2</v>
      </c>
      <c r="C1611" s="19" t="s">
        <v>39</v>
      </c>
      <c r="D1611" s="19">
        <v>24000</v>
      </c>
      <c r="E1611" s="19">
        <v>36</v>
      </c>
      <c r="F1611" s="19">
        <v>2</v>
      </c>
      <c r="G1611" s="19">
        <v>0</v>
      </c>
    </row>
    <row r="1612" spans="1:7" x14ac:dyDescent="0.2">
      <c r="A1612" s="19">
        <v>6000</v>
      </c>
      <c r="B1612" s="19">
        <v>0.1148</v>
      </c>
      <c r="C1612" s="19" t="s">
        <v>41</v>
      </c>
      <c r="D1612" s="19">
        <v>34980</v>
      </c>
      <c r="E1612" s="19">
        <v>36</v>
      </c>
      <c r="F1612" s="19">
        <v>1</v>
      </c>
      <c r="G1612" s="19">
        <v>1</v>
      </c>
    </row>
    <row r="1613" spans="1:7" x14ac:dyDescent="0.2">
      <c r="A1613" s="19">
        <v>15000</v>
      </c>
      <c r="B1613" s="19">
        <v>0.14960000000000001</v>
      </c>
      <c r="C1613" s="19" t="s">
        <v>39</v>
      </c>
      <c r="D1613" s="19">
        <v>67000</v>
      </c>
      <c r="E1613" s="19">
        <v>36</v>
      </c>
      <c r="F1613" s="19">
        <v>2</v>
      </c>
      <c r="G1613" s="19">
        <v>0</v>
      </c>
    </row>
    <row r="1614" spans="1:7" x14ac:dyDescent="0.2">
      <c r="A1614" s="19">
        <v>4000</v>
      </c>
      <c r="B1614" s="19">
        <v>7.7399999999999997E-2</v>
      </c>
      <c r="C1614" s="19" t="s">
        <v>41</v>
      </c>
      <c r="D1614" s="19">
        <v>45000</v>
      </c>
      <c r="E1614" s="19">
        <v>36</v>
      </c>
      <c r="F1614" s="19">
        <v>1</v>
      </c>
      <c r="G1614" s="19">
        <v>0</v>
      </c>
    </row>
    <row r="1615" spans="1:7" x14ac:dyDescent="0.2">
      <c r="A1615" s="19">
        <v>14000</v>
      </c>
      <c r="B1615" s="19">
        <v>0.1114</v>
      </c>
      <c r="C1615" s="19" t="s">
        <v>39</v>
      </c>
      <c r="D1615" s="19">
        <v>42900</v>
      </c>
      <c r="E1615" s="19">
        <v>36</v>
      </c>
      <c r="F1615" s="19">
        <v>3</v>
      </c>
      <c r="G1615" s="19">
        <v>0</v>
      </c>
    </row>
    <row r="1616" spans="1:7" x14ac:dyDescent="0.2">
      <c r="A1616" s="19">
        <v>3600</v>
      </c>
      <c r="B1616" s="19">
        <v>8.5900000000000004E-2</v>
      </c>
      <c r="C1616" s="19" t="s">
        <v>39</v>
      </c>
      <c r="D1616" s="19">
        <v>60000</v>
      </c>
      <c r="E1616" s="19">
        <v>36</v>
      </c>
      <c r="F1616" s="19">
        <v>1</v>
      </c>
      <c r="G1616" s="19">
        <v>0</v>
      </c>
    </row>
    <row r="1617" spans="1:7" x14ac:dyDescent="0.2">
      <c r="A1617" s="19">
        <v>5000</v>
      </c>
      <c r="B1617" s="19">
        <v>7.7399999999999997E-2</v>
      </c>
      <c r="C1617" s="19" t="s">
        <v>40</v>
      </c>
      <c r="D1617" s="19">
        <v>67068.42</v>
      </c>
      <c r="E1617" s="19">
        <v>36</v>
      </c>
      <c r="F1617" s="19">
        <v>10</v>
      </c>
      <c r="G1617" s="19">
        <v>0</v>
      </c>
    </row>
    <row r="1618" spans="1:7" x14ac:dyDescent="0.2">
      <c r="A1618" s="19">
        <v>10200</v>
      </c>
      <c r="B1618" s="19">
        <v>0.13919999999999999</v>
      </c>
      <c r="C1618" s="19" t="s">
        <v>41</v>
      </c>
      <c r="D1618" s="19">
        <v>60000</v>
      </c>
      <c r="E1618" s="19">
        <v>36</v>
      </c>
      <c r="F1618" s="19">
        <v>10</v>
      </c>
      <c r="G1618" s="19">
        <v>0</v>
      </c>
    </row>
    <row r="1619" spans="1:7" x14ac:dyDescent="0.2">
      <c r="A1619" s="19">
        <v>13400</v>
      </c>
      <c r="B1619" s="19">
        <v>0.1148</v>
      </c>
      <c r="C1619" s="19" t="s">
        <v>39</v>
      </c>
      <c r="D1619" s="19">
        <v>35000</v>
      </c>
      <c r="E1619" s="19">
        <v>36</v>
      </c>
      <c r="F1619" s="19">
        <v>8</v>
      </c>
      <c r="G1619" s="19">
        <v>0</v>
      </c>
    </row>
    <row r="1620" spans="1:7" x14ac:dyDescent="0.2">
      <c r="A1620" s="19">
        <v>6500</v>
      </c>
      <c r="B1620" s="19">
        <v>7.7399999999999997E-2</v>
      </c>
      <c r="C1620" s="19" t="s">
        <v>41</v>
      </c>
      <c r="D1620" s="19">
        <v>86044</v>
      </c>
      <c r="E1620" s="19">
        <v>36</v>
      </c>
      <c r="F1620" s="19">
        <v>10</v>
      </c>
      <c r="G1620" s="19">
        <v>0</v>
      </c>
    </row>
    <row r="1621" spans="1:7" x14ac:dyDescent="0.2">
      <c r="A1621" s="19">
        <v>6000</v>
      </c>
      <c r="B1621" s="19">
        <v>0.13220000000000001</v>
      </c>
      <c r="C1621" s="19" t="s">
        <v>41</v>
      </c>
      <c r="D1621" s="19">
        <v>41000</v>
      </c>
      <c r="E1621" s="19">
        <v>36</v>
      </c>
      <c r="F1621" s="19">
        <v>7</v>
      </c>
      <c r="G1621" s="19">
        <v>0</v>
      </c>
    </row>
    <row r="1622" spans="1:7" x14ac:dyDescent="0.2">
      <c r="A1622" s="19">
        <v>10000</v>
      </c>
      <c r="B1622" s="19">
        <v>8.9399999999999993E-2</v>
      </c>
      <c r="C1622" s="19" t="s">
        <v>40</v>
      </c>
      <c r="D1622" s="19">
        <v>38000</v>
      </c>
      <c r="E1622" s="19">
        <v>36</v>
      </c>
      <c r="F1622" s="19">
        <v>1</v>
      </c>
      <c r="G1622" s="19">
        <v>0</v>
      </c>
    </row>
    <row r="1623" spans="1:7" x14ac:dyDescent="0.2">
      <c r="A1623" s="19">
        <v>10750</v>
      </c>
      <c r="B1623" s="19">
        <v>0.1114</v>
      </c>
      <c r="C1623" s="19" t="s">
        <v>41</v>
      </c>
      <c r="D1623" s="19">
        <v>28000</v>
      </c>
      <c r="E1623" s="19">
        <v>36</v>
      </c>
      <c r="F1623" s="19">
        <v>1</v>
      </c>
      <c r="G1623" s="19">
        <v>0</v>
      </c>
    </row>
    <row r="1624" spans="1:7" x14ac:dyDescent="0.2">
      <c r="A1624" s="19">
        <v>4800</v>
      </c>
      <c r="B1624" s="19">
        <v>8.5900000000000004E-2</v>
      </c>
      <c r="C1624" s="19" t="s">
        <v>41</v>
      </c>
      <c r="D1624" s="19">
        <v>27040</v>
      </c>
      <c r="E1624" s="19">
        <v>36</v>
      </c>
      <c r="F1624" s="19">
        <v>0.5</v>
      </c>
      <c r="G1624" s="19">
        <v>0</v>
      </c>
    </row>
    <row r="1625" spans="1:7" x14ac:dyDescent="0.2">
      <c r="A1625" s="19">
        <v>8000</v>
      </c>
      <c r="B1625" s="19">
        <v>0.12529999999999999</v>
      </c>
      <c r="C1625" s="19" t="s">
        <v>39</v>
      </c>
      <c r="D1625" s="19">
        <v>47004</v>
      </c>
      <c r="E1625" s="19">
        <v>36</v>
      </c>
      <c r="F1625" s="19">
        <v>5</v>
      </c>
      <c r="G1625" s="19">
        <v>0</v>
      </c>
    </row>
    <row r="1626" spans="1:7" x14ac:dyDescent="0.2">
      <c r="A1626" s="19">
        <v>2000</v>
      </c>
      <c r="B1626" s="19">
        <v>0.13569999999999999</v>
      </c>
      <c r="C1626" s="19" t="s">
        <v>39</v>
      </c>
      <c r="D1626" s="19">
        <v>99996</v>
      </c>
      <c r="E1626" s="19">
        <v>36</v>
      </c>
      <c r="F1626" s="19">
        <v>10</v>
      </c>
      <c r="G1626" s="19">
        <v>0</v>
      </c>
    </row>
    <row r="1627" spans="1:7" x14ac:dyDescent="0.2">
      <c r="A1627" s="19">
        <v>1325</v>
      </c>
      <c r="B1627" s="19">
        <v>0.12870000000000001</v>
      </c>
      <c r="C1627" s="19" t="s">
        <v>39</v>
      </c>
      <c r="D1627" s="19">
        <v>26000</v>
      </c>
      <c r="E1627" s="19">
        <v>36</v>
      </c>
      <c r="F1627" s="19">
        <v>2</v>
      </c>
      <c r="G1627" s="19">
        <v>1</v>
      </c>
    </row>
    <row r="1628" spans="1:7" x14ac:dyDescent="0.2">
      <c r="A1628" s="19">
        <v>6500</v>
      </c>
      <c r="B1628" s="19">
        <v>0.1114</v>
      </c>
      <c r="C1628" s="19" t="s">
        <v>41</v>
      </c>
      <c r="D1628" s="19">
        <v>68500</v>
      </c>
      <c r="E1628" s="19">
        <v>36</v>
      </c>
      <c r="F1628" s="19">
        <v>0.5</v>
      </c>
      <c r="G1628" s="19">
        <v>0</v>
      </c>
    </row>
    <row r="1629" spans="1:7" x14ac:dyDescent="0.2">
      <c r="A1629" s="19">
        <v>24000</v>
      </c>
      <c r="B1629" s="19">
        <v>0.13919999999999999</v>
      </c>
      <c r="C1629" s="19" t="s">
        <v>39</v>
      </c>
      <c r="D1629" s="19">
        <v>80000</v>
      </c>
      <c r="E1629" s="19">
        <v>36</v>
      </c>
      <c r="F1629" s="19">
        <v>1</v>
      </c>
      <c r="G1629" s="19">
        <v>0</v>
      </c>
    </row>
    <row r="1630" spans="1:7" x14ac:dyDescent="0.2">
      <c r="A1630" s="19">
        <v>20000</v>
      </c>
      <c r="B1630" s="19">
        <v>0.13919999999999999</v>
      </c>
      <c r="C1630" s="19" t="s">
        <v>41</v>
      </c>
      <c r="D1630" s="20">
        <v>700000</v>
      </c>
      <c r="E1630" s="19">
        <v>36</v>
      </c>
      <c r="F1630" s="19">
        <v>4</v>
      </c>
      <c r="G1630" s="19">
        <v>1</v>
      </c>
    </row>
    <row r="1631" spans="1:7" x14ac:dyDescent="0.2">
      <c r="A1631" s="19">
        <v>25000</v>
      </c>
      <c r="B1631" s="19">
        <v>0.14960000000000001</v>
      </c>
      <c r="C1631" s="19" t="s">
        <v>41</v>
      </c>
      <c r="D1631" s="19">
        <v>153000</v>
      </c>
      <c r="E1631" s="19">
        <v>36</v>
      </c>
      <c r="F1631" s="19">
        <v>10</v>
      </c>
      <c r="G1631" s="19">
        <v>1</v>
      </c>
    </row>
    <row r="1632" spans="1:7" x14ac:dyDescent="0.2">
      <c r="A1632" s="19">
        <v>5000</v>
      </c>
      <c r="B1632" s="19">
        <v>0.1565</v>
      </c>
      <c r="C1632" s="19" t="s">
        <v>39</v>
      </c>
      <c r="D1632" s="19">
        <v>50000</v>
      </c>
      <c r="E1632" s="19">
        <v>36</v>
      </c>
      <c r="F1632" s="19">
        <v>0.5</v>
      </c>
      <c r="G1632" s="19">
        <v>0</v>
      </c>
    </row>
    <row r="1633" spans="1:7" x14ac:dyDescent="0.2">
      <c r="A1633" s="19">
        <v>2400</v>
      </c>
      <c r="B1633" s="19">
        <v>0.1183</v>
      </c>
      <c r="C1633" s="19" t="s">
        <v>39</v>
      </c>
      <c r="D1633" s="19">
        <v>49800</v>
      </c>
      <c r="E1633" s="19">
        <v>36</v>
      </c>
      <c r="F1633" s="19">
        <v>2</v>
      </c>
      <c r="G1633" s="19">
        <v>0</v>
      </c>
    </row>
    <row r="1634" spans="1:7" x14ac:dyDescent="0.2">
      <c r="A1634" s="19">
        <v>14400</v>
      </c>
      <c r="B1634" s="19">
        <v>0.1183</v>
      </c>
      <c r="C1634" s="19" t="s">
        <v>41</v>
      </c>
      <c r="D1634" s="19">
        <v>95000</v>
      </c>
      <c r="E1634" s="19">
        <v>36</v>
      </c>
      <c r="F1634" s="19">
        <v>9</v>
      </c>
      <c r="G1634" s="19">
        <v>0</v>
      </c>
    </row>
    <row r="1635" spans="1:7" x14ac:dyDescent="0.2">
      <c r="A1635" s="19">
        <v>5000</v>
      </c>
      <c r="B1635" s="19">
        <v>0.1565</v>
      </c>
      <c r="C1635" s="19" t="s">
        <v>39</v>
      </c>
      <c r="D1635" s="19">
        <v>24996</v>
      </c>
      <c r="E1635" s="19">
        <v>36</v>
      </c>
      <c r="F1635" s="19">
        <v>3</v>
      </c>
      <c r="G1635" s="19">
        <v>1</v>
      </c>
    </row>
    <row r="1636" spans="1:7" x14ac:dyDescent="0.2">
      <c r="A1636" s="19">
        <v>7000</v>
      </c>
      <c r="B1636" s="19">
        <v>0.13220000000000001</v>
      </c>
      <c r="C1636" s="19" t="s">
        <v>39</v>
      </c>
      <c r="D1636" s="19">
        <v>28000</v>
      </c>
      <c r="E1636" s="19">
        <v>36</v>
      </c>
      <c r="F1636" s="19">
        <v>1</v>
      </c>
      <c r="G1636" s="19">
        <v>0</v>
      </c>
    </row>
    <row r="1637" spans="1:7" x14ac:dyDescent="0.2">
      <c r="A1637" s="19">
        <v>15000</v>
      </c>
      <c r="B1637" s="19">
        <v>8.9399999999999993E-2</v>
      </c>
      <c r="C1637" s="19" t="s">
        <v>41</v>
      </c>
      <c r="D1637" s="19">
        <v>72000</v>
      </c>
      <c r="E1637" s="19">
        <v>36</v>
      </c>
      <c r="F1637" s="19">
        <v>10</v>
      </c>
      <c r="G1637" s="19">
        <v>0</v>
      </c>
    </row>
    <row r="1638" spans="1:7" x14ac:dyDescent="0.2">
      <c r="A1638" s="19">
        <v>6000</v>
      </c>
      <c r="B1638" s="19">
        <v>0.12529999999999999</v>
      </c>
      <c r="C1638" s="19" t="s">
        <v>42</v>
      </c>
      <c r="D1638" s="19">
        <v>69996</v>
      </c>
      <c r="E1638" s="19">
        <v>36</v>
      </c>
      <c r="F1638" s="19">
        <v>10</v>
      </c>
      <c r="G1638" s="19">
        <v>0</v>
      </c>
    </row>
    <row r="1639" spans="1:7" x14ac:dyDescent="0.2">
      <c r="A1639" s="19">
        <v>6200</v>
      </c>
      <c r="B1639" s="19">
        <v>8.5900000000000004E-2</v>
      </c>
      <c r="C1639" s="19" t="s">
        <v>39</v>
      </c>
      <c r="D1639" s="19">
        <v>60000</v>
      </c>
      <c r="E1639" s="19">
        <v>36</v>
      </c>
      <c r="F1639" s="19">
        <v>1</v>
      </c>
      <c r="G1639" s="19">
        <v>0</v>
      </c>
    </row>
    <row r="1640" spans="1:7" x14ac:dyDescent="0.2">
      <c r="A1640" s="19">
        <v>12000</v>
      </c>
      <c r="B1640" s="19">
        <v>0.15310000000000001</v>
      </c>
      <c r="C1640" s="19" t="s">
        <v>39</v>
      </c>
      <c r="D1640" s="19">
        <v>50004</v>
      </c>
      <c r="E1640" s="19">
        <v>36</v>
      </c>
      <c r="F1640" s="19">
        <v>3</v>
      </c>
      <c r="G1640" s="19">
        <v>0</v>
      </c>
    </row>
    <row r="1641" spans="1:7" x14ac:dyDescent="0.2">
      <c r="A1641" s="19">
        <v>12000</v>
      </c>
      <c r="B1641" s="19">
        <v>0.12180000000000001</v>
      </c>
      <c r="C1641" s="19" t="s">
        <v>39</v>
      </c>
      <c r="D1641" s="19">
        <v>40000</v>
      </c>
      <c r="E1641" s="19">
        <v>36</v>
      </c>
      <c r="F1641" s="19">
        <v>2</v>
      </c>
      <c r="G1641" s="19">
        <v>0</v>
      </c>
    </row>
    <row r="1642" spans="1:7" x14ac:dyDescent="0.2">
      <c r="A1642" s="19">
        <v>10000</v>
      </c>
      <c r="B1642" s="19">
        <v>0.15310000000000001</v>
      </c>
      <c r="C1642" s="19" t="s">
        <v>39</v>
      </c>
      <c r="D1642" s="19">
        <v>26000</v>
      </c>
      <c r="E1642" s="19">
        <v>36</v>
      </c>
      <c r="F1642" s="19">
        <v>1</v>
      </c>
      <c r="G1642" s="19">
        <v>0</v>
      </c>
    </row>
    <row r="1643" spans="1:7" x14ac:dyDescent="0.2">
      <c r="A1643" s="19">
        <v>20000</v>
      </c>
      <c r="B1643" s="19">
        <v>0.1148</v>
      </c>
      <c r="C1643" s="19" t="s">
        <v>39</v>
      </c>
      <c r="D1643" s="19">
        <v>78000</v>
      </c>
      <c r="E1643" s="19">
        <v>36</v>
      </c>
      <c r="F1643" s="19">
        <v>5</v>
      </c>
      <c r="G1643" s="19">
        <v>0</v>
      </c>
    </row>
    <row r="1644" spans="1:7" x14ac:dyDescent="0.2">
      <c r="A1644" s="19">
        <v>5400</v>
      </c>
      <c r="B1644" s="19">
        <v>0.16</v>
      </c>
      <c r="C1644" s="19" t="s">
        <v>39</v>
      </c>
      <c r="D1644" s="19">
        <v>50000</v>
      </c>
      <c r="E1644" s="19">
        <v>36</v>
      </c>
      <c r="F1644" s="19">
        <v>2</v>
      </c>
      <c r="G1644" s="19">
        <v>0</v>
      </c>
    </row>
    <row r="1645" spans="1:7" x14ac:dyDescent="0.2">
      <c r="A1645" s="19">
        <v>25000</v>
      </c>
      <c r="B1645" s="19">
        <v>0.16</v>
      </c>
      <c r="C1645" s="19" t="s">
        <v>41</v>
      </c>
      <c r="D1645" s="19">
        <v>97000</v>
      </c>
      <c r="E1645" s="19">
        <v>36</v>
      </c>
      <c r="F1645" s="19">
        <v>0.5</v>
      </c>
      <c r="G1645" s="19">
        <v>0</v>
      </c>
    </row>
    <row r="1646" spans="1:7" x14ac:dyDescent="0.2">
      <c r="A1646" s="19">
        <v>10000</v>
      </c>
      <c r="B1646" s="19">
        <v>0.13569999999999999</v>
      </c>
      <c r="C1646" s="19" t="s">
        <v>41</v>
      </c>
      <c r="D1646" s="19">
        <v>45000</v>
      </c>
      <c r="E1646" s="19">
        <v>36</v>
      </c>
      <c r="F1646" s="19">
        <v>10</v>
      </c>
      <c r="G1646" s="19">
        <v>0</v>
      </c>
    </row>
    <row r="1647" spans="1:7" x14ac:dyDescent="0.2">
      <c r="A1647" s="19">
        <v>4200</v>
      </c>
      <c r="B1647" s="19">
        <v>0.1426</v>
      </c>
      <c r="C1647" s="19" t="s">
        <v>39</v>
      </c>
      <c r="D1647" s="19">
        <v>24996</v>
      </c>
      <c r="E1647" s="19">
        <v>36</v>
      </c>
      <c r="F1647" s="19">
        <v>1</v>
      </c>
      <c r="G1647" s="19">
        <v>0</v>
      </c>
    </row>
    <row r="1648" spans="1:7" x14ac:dyDescent="0.2">
      <c r="A1648" s="19">
        <v>25000</v>
      </c>
      <c r="B1648" s="19">
        <v>0.1565</v>
      </c>
      <c r="C1648" s="19" t="s">
        <v>41</v>
      </c>
      <c r="D1648" s="19">
        <v>101000</v>
      </c>
      <c r="E1648" s="19">
        <v>36</v>
      </c>
      <c r="F1648" s="19">
        <v>1</v>
      </c>
      <c r="G1648" s="19">
        <v>1</v>
      </c>
    </row>
    <row r="1649" spans="1:7" x14ac:dyDescent="0.2">
      <c r="A1649" s="19">
        <v>5000</v>
      </c>
      <c r="B1649" s="19">
        <v>7.7399999999999997E-2</v>
      </c>
      <c r="C1649" s="19" t="s">
        <v>39</v>
      </c>
      <c r="D1649" s="20">
        <v>100000</v>
      </c>
      <c r="E1649" s="19">
        <v>36</v>
      </c>
      <c r="F1649" s="19">
        <v>0.5</v>
      </c>
      <c r="G1649" s="19">
        <v>0</v>
      </c>
    </row>
    <row r="1650" spans="1:7" x14ac:dyDescent="0.2">
      <c r="A1650" s="19">
        <v>3500</v>
      </c>
      <c r="B1650" s="19">
        <v>0.12870000000000001</v>
      </c>
      <c r="C1650" s="19" t="s">
        <v>39</v>
      </c>
      <c r="D1650" s="19">
        <v>37000</v>
      </c>
      <c r="E1650" s="19">
        <v>36</v>
      </c>
      <c r="F1650" s="19">
        <v>0.5</v>
      </c>
      <c r="G1650" s="19">
        <v>0</v>
      </c>
    </row>
    <row r="1651" spans="1:7" x14ac:dyDescent="0.2">
      <c r="A1651" s="19">
        <v>16000</v>
      </c>
      <c r="B1651" s="19">
        <v>0.1114</v>
      </c>
      <c r="C1651" s="19" t="s">
        <v>39</v>
      </c>
      <c r="D1651" s="19">
        <v>77000</v>
      </c>
      <c r="E1651" s="19">
        <v>36</v>
      </c>
      <c r="F1651" s="19">
        <v>2</v>
      </c>
      <c r="G1651" s="19">
        <v>0</v>
      </c>
    </row>
    <row r="1652" spans="1:7" x14ac:dyDescent="0.2">
      <c r="A1652" s="19">
        <v>14000</v>
      </c>
      <c r="B1652" s="19">
        <v>0.1565</v>
      </c>
      <c r="C1652" s="19" t="s">
        <v>39</v>
      </c>
      <c r="D1652" s="19">
        <v>50000</v>
      </c>
      <c r="E1652" s="19">
        <v>36</v>
      </c>
      <c r="F1652" s="19">
        <v>3</v>
      </c>
      <c r="G1652" s="19">
        <v>0</v>
      </c>
    </row>
    <row r="1653" spans="1:7" x14ac:dyDescent="0.2">
      <c r="A1653" s="19">
        <v>11000</v>
      </c>
      <c r="B1653" s="19">
        <v>8.9399999999999993E-2</v>
      </c>
      <c r="C1653" s="19" t="s">
        <v>41</v>
      </c>
      <c r="D1653" s="19">
        <v>135000</v>
      </c>
      <c r="E1653" s="19">
        <v>36</v>
      </c>
      <c r="F1653" s="19">
        <v>0.5</v>
      </c>
      <c r="G1653" s="19">
        <v>0</v>
      </c>
    </row>
    <row r="1654" spans="1:7" x14ac:dyDescent="0.2">
      <c r="A1654" s="19">
        <v>9000</v>
      </c>
      <c r="B1654" s="19">
        <v>0.1183</v>
      </c>
      <c r="C1654" s="19" t="s">
        <v>39</v>
      </c>
      <c r="D1654" s="19">
        <v>52000</v>
      </c>
      <c r="E1654" s="19">
        <v>36</v>
      </c>
      <c r="F1654" s="19">
        <v>0.5</v>
      </c>
      <c r="G1654" s="19">
        <v>0</v>
      </c>
    </row>
    <row r="1655" spans="1:7" x14ac:dyDescent="0.2">
      <c r="A1655" s="19">
        <v>13000</v>
      </c>
      <c r="B1655" s="19">
        <v>0.13569999999999999</v>
      </c>
      <c r="C1655" s="19" t="s">
        <v>41</v>
      </c>
      <c r="D1655" s="19">
        <v>112000</v>
      </c>
      <c r="E1655" s="19">
        <v>36</v>
      </c>
      <c r="F1655" s="19">
        <v>9</v>
      </c>
      <c r="G1655" s="19">
        <v>0</v>
      </c>
    </row>
    <row r="1656" spans="1:7" x14ac:dyDescent="0.2">
      <c r="A1656" s="19">
        <v>9600</v>
      </c>
      <c r="B1656" s="19">
        <v>0.12529999999999999</v>
      </c>
      <c r="C1656" s="19" t="s">
        <v>39</v>
      </c>
      <c r="D1656" s="19">
        <v>41400</v>
      </c>
      <c r="E1656" s="19">
        <v>36</v>
      </c>
      <c r="F1656" s="19">
        <v>2</v>
      </c>
      <c r="G1656" s="19">
        <v>0</v>
      </c>
    </row>
    <row r="1657" spans="1:7" x14ac:dyDescent="0.2">
      <c r="A1657" s="19">
        <v>10000</v>
      </c>
      <c r="B1657" s="19">
        <v>0.13569999999999999</v>
      </c>
      <c r="C1657" s="19" t="s">
        <v>41</v>
      </c>
      <c r="D1657" s="20">
        <v>100000</v>
      </c>
      <c r="E1657" s="19">
        <v>36</v>
      </c>
      <c r="F1657" s="19">
        <v>4</v>
      </c>
      <c r="G1657" s="19">
        <v>0</v>
      </c>
    </row>
    <row r="1658" spans="1:7" x14ac:dyDescent="0.2">
      <c r="A1658" s="19">
        <v>5000</v>
      </c>
      <c r="B1658" s="19">
        <v>7.7399999999999997E-2</v>
      </c>
      <c r="C1658" s="19" t="s">
        <v>39</v>
      </c>
      <c r="D1658" s="19">
        <v>39516</v>
      </c>
      <c r="E1658" s="19">
        <v>36</v>
      </c>
      <c r="F1658" s="19">
        <v>0.5</v>
      </c>
      <c r="G1658" s="19">
        <v>0</v>
      </c>
    </row>
    <row r="1659" spans="1:7" x14ac:dyDescent="0.2">
      <c r="A1659" s="19">
        <v>8725</v>
      </c>
      <c r="B1659" s="19">
        <v>0.12180000000000001</v>
      </c>
      <c r="C1659" s="19" t="s">
        <v>39</v>
      </c>
      <c r="D1659" s="19">
        <v>29004</v>
      </c>
      <c r="E1659" s="19">
        <v>36</v>
      </c>
      <c r="F1659" s="19">
        <v>5</v>
      </c>
      <c r="G1659" s="19">
        <v>0</v>
      </c>
    </row>
    <row r="1660" spans="1:7" x14ac:dyDescent="0.2">
      <c r="A1660" s="19">
        <v>18000</v>
      </c>
      <c r="B1660" s="19">
        <v>0.13569999999999999</v>
      </c>
      <c r="C1660" s="19" t="s">
        <v>41</v>
      </c>
      <c r="D1660" s="19">
        <v>75000</v>
      </c>
      <c r="E1660" s="19">
        <v>36</v>
      </c>
      <c r="F1660" s="19">
        <v>1</v>
      </c>
      <c r="G1660" s="19">
        <v>0</v>
      </c>
    </row>
    <row r="1661" spans="1:7" x14ac:dyDescent="0.2">
      <c r="A1661" s="19">
        <v>5000</v>
      </c>
      <c r="B1661" s="19">
        <v>7.7399999999999997E-2</v>
      </c>
      <c r="C1661" s="19" t="s">
        <v>39</v>
      </c>
      <c r="D1661" s="19">
        <v>62000</v>
      </c>
      <c r="E1661" s="19">
        <v>36</v>
      </c>
      <c r="F1661" s="19">
        <v>10</v>
      </c>
      <c r="G1661" s="19">
        <v>0</v>
      </c>
    </row>
    <row r="1662" spans="1:7" x14ac:dyDescent="0.2">
      <c r="A1662" s="19">
        <v>10000</v>
      </c>
      <c r="B1662" s="19">
        <v>0.14610000000000001</v>
      </c>
      <c r="C1662" s="19" t="s">
        <v>39</v>
      </c>
      <c r="D1662" s="19">
        <v>45600</v>
      </c>
      <c r="E1662" s="19">
        <v>36</v>
      </c>
      <c r="F1662" s="19">
        <v>5</v>
      </c>
      <c r="G1662" s="19">
        <v>0</v>
      </c>
    </row>
    <row r="1663" spans="1:7" x14ac:dyDescent="0.2">
      <c r="A1663" s="19">
        <v>10500</v>
      </c>
      <c r="B1663" s="19">
        <v>0.1114</v>
      </c>
      <c r="C1663" s="19" t="s">
        <v>39</v>
      </c>
      <c r="D1663" s="19">
        <v>53796</v>
      </c>
      <c r="E1663" s="19">
        <v>36</v>
      </c>
      <c r="F1663" s="19">
        <v>1</v>
      </c>
      <c r="G1663" s="19">
        <v>0</v>
      </c>
    </row>
    <row r="1664" spans="1:7" x14ac:dyDescent="0.2">
      <c r="A1664" s="19">
        <v>4200</v>
      </c>
      <c r="B1664" s="19">
        <v>0.1148</v>
      </c>
      <c r="C1664" s="19" t="s">
        <v>39</v>
      </c>
      <c r="D1664" s="19">
        <v>48500</v>
      </c>
      <c r="E1664" s="19">
        <v>36</v>
      </c>
      <c r="F1664" s="19">
        <v>0.5</v>
      </c>
      <c r="G1664" s="19">
        <v>0</v>
      </c>
    </row>
    <row r="1665" spans="1:7" x14ac:dyDescent="0.2">
      <c r="A1665" s="19">
        <v>5000</v>
      </c>
      <c r="B1665" s="19">
        <v>0.16350000000000001</v>
      </c>
      <c r="C1665" s="19" t="s">
        <v>39</v>
      </c>
      <c r="D1665" s="19">
        <v>50000</v>
      </c>
      <c r="E1665" s="19">
        <v>36</v>
      </c>
      <c r="F1665" s="19">
        <v>5</v>
      </c>
      <c r="G1665" s="19">
        <v>1</v>
      </c>
    </row>
    <row r="1666" spans="1:7" x14ac:dyDescent="0.2">
      <c r="A1666" s="19">
        <v>9500</v>
      </c>
      <c r="B1666" s="19">
        <v>0.13919999999999999</v>
      </c>
      <c r="C1666" s="19" t="s">
        <v>39</v>
      </c>
      <c r="D1666" s="19">
        <v>30000</v>
      </c>
      <c r="E1666" s="19">
        <v>36</v>
      </c>
      <c r="F1666" s="19">
        <v>1</v>
      </c>
      <c r="G1666" s="19">
        <v>0</v>
      </c>
    </row>
    <row r="1667" spans="1:7" x14ac:dyDescent="0.2">
      <c r="A1667" s="19">
        <v>9000</v>
      </c>
      <c r="B1667" s="19">
        <v>7.7399999999999997E-2</v>
      </c>
      <c r="C1667" s="19" t="s">
        <v>41</v>
      </c>
      <c r="D1667" s="19">
        <v>42000</v>
      </c>
      <c r="E1667" s="19">
        <v>36</v>
      </c>
      <c r="F1667" s="19">
        <v>3</v>
      </c>
      <c r="G1667" s="19">
        <v>0</v>
      </c>
    </row>
    <row r="1668" spans="1:7" x14ac:dyDescent="0.2">
      <c r="A1668" s="19">
        <v>12000</v>
      </c>
      <c r="B1668" s="19">
        <v>0.12180000000000001</v>
      </c>
      <c r="C1668" s="19" t="s">
        <v>40</v>
      </c>
      <c r="D1668" s="19">
        <v>41004</v>
      </c>
      <c r="E1668" s="19">
        <v>36</v>
      </c>
      <c r="F1668" s="19">
        <v>1</v>
      </c>
      <c r="G1668" s="19">
        <v>0</v>
      </c>
    </row>
    <row r="1669" spans="1:7" x14ac:dyDescent="0.2">
      <c r="A1669" s="19">
        <v>10000</v>
      </c>
      <c r="B1669" s="19">
        <v>8.9399999999999993E-2</v>
      </c>
      <c r="C1669" s="19" t="s">
        <v>39</v>
      </c>
      <c r="D1669" s="19">
        <v>24996</v>
      </c>
      <c r="E1669" s="19">
        <v>36</v>
      </c>
      <c r="F1669" s="19">
        <v>3</v>
      </c>
      <c r="G1669" s="19">
        <v>0</v>
      </c>
    </row>
    <row r="1670" spans="1:7" x14ac:dyDescent="0.2">
      <c r="A1670" s="19">
        <v>2500</v>
      </c>
      <c r="B1670" s="19">
        <v>7.7399999999999997E-2</v>
      </c>
      <c r="C1670" s="19" t="s">
        <v>41</v>
      </c>
      <c r="D1670" s="19">
        <v>42000</v>
      </c>
      <c r="E1670" s="19">
        <v>36</v>
      </c>
      <c r="F1670" s="19">
        <v>9</v>
      </c>
      <c r="G1670" s="19">
        <v>0</v>
      </c>
    </row>
    <row r="1671" spans="1:7" x14ac:dyDescent="0.2">
      <c r="A1671" s="19">
        <v>20000</v>
      </c>
      <c r="B1671" s="19">
        <v>0.13220000000000001</v>
      </c>
      <c r="C1671" s="19" t="s">
        <v>39</v>
      </c>
      <c r="D1671" s="19">
        <v>78000</v>
      </c>
      <c r="E1671" s="19">
        <v>36</v>
      </c>
      <c r="F1671" s="19">
        <v>4</v>
      </c>
      <c r="G1671" s="19">
        <v>1</v>
      </c>
    </row>
    <row r="1672" spans="1:7" x14ac:dyDescent="0.2">
      <c r="A1672" s="19">
        <v>1000</v>
      </c>
      <c r="B1672" s="19">
        <v>7.3999999999999996E-2</v>
      </c>
      <c r="C1672" s="19" t="s">
        <v>41</v>
      </c>
      <c r="D1672" s="19">
        <v>69000</v>
      </c>
      <c r="E1672" s="19">
        <v>36</v>
      </c>
      <c r="F1672" s="19">
        <v>4</v>
      </c>
      <c r="G1672" s="19">
        <v>0</v>
      </c>
    </row>
    <row r="1673" spans="1:7" x14ac:dyDescent="0.2">
      <c r="A1673" s="19">
        <v>3000</v>
      </c>
      <c r="B1673" s="19">
        <v>8.9399999999999993E-2</v>
      </c>
      <c r="C1673" s="19" t="s">
        <v>41</v>
      </c>
      <c r="D1673" s="19">
        <v>83957</v>
      </c>
      <c r="E1673" s="19">
        <v>36</v>
      </c>
      <c r="F1673" s="19">
        <v>4</v>
      </c>
      <c r="G1673" s="19">
        <v>0</v>
      </c>
    </row>
    <row r="1674" spans="1:7" x14ac:dyDescent="0.2">
      <c r="A1674" s="19">
        <v>8000</v>
      </c>
      <c r="B1674" s="19">
        <v>0.1114</v>
      </c>
      <c r="C1674" s="19" t="s">
        <v>39</v>
      </c>
      <c r="D1674" s="19">
        <v>21340</v>
      </c>
      <c r="E1674" s="19">
        <v>36</v>
      </c>
      <c r="F1674" s="19">
        <v>0.5</v>
      </c>
      <c r="G1674" s="19">
        <v>1</v>
      </c>
    </row>
    <row r="1675" spans="1:7" x14ac:dyDescent="0.2">
      <c r="A1675" s="19">
        <v>13000</v>
      </c>
      <c r="B1675" s="19">
        <v>0.12870000000000001</v>
      </c>
      <c r="C1675" s="19" t="s">
        <v>39</v>
      </c>
      <c r="D1675" s="19">
        <v>43000</v>
      </c>
      <c r="E1675" s="19">
        <v>36</v>
      </c>
      <c r="F1675" s="19">
        <v>10</v>
      </c>
      <c r="G1675" s="19">
        <v>0</v>
      </c>
    </row>
    <row r="1676" spans="1:7" x14ac:dyDescent="0.2">
      <c r="A1676" s="19">
        <v>6000</v>
      </c>
      <c r="B1676" s="19">
        <v>0.1183</v>
      </c>
      <c r="C1676" s="19" t="s">
        <v>39</v>
      </c>
      <c r="D1676" s="19">
        <v>24996</v>
      </c>
      <c r="E1676" s="19">
        <v>36</v>
      </c>
      <c r="F1676" s="19">
        <v>3</v>
      </c>
      <c r="G1676" s="19">
        <v>0</v>
      </c>
    </row>
    <row r="1677" spans="1:7" x14ac:dyDescent="0.2">
      <c r="A1677" s="19">
        <v>10000</v>
      </c>
      <c r="B1677" s="19">
        <v>0.1114</v>
      </c>
      <c r="C1677" s="19" t="s">
        <v>41</v>
      </c>
      <c r="D1677" s="19">
        <v>26004</v>
      </c>
      <c r="E1677" s="19">
        <v>36</v>
      </c>
      <c r="F1677" s="19">
        <v>2</v>
      </c>
      <c r="G1677" s="19">
        <v>0</v>
      </c>
    </row>
    <row r="1678" spans="1:7" x14ac:dyDescent="0.2">
      <c r="A1678" s="19">
        <v>10400</v>
      </c>
      <c r="B1678" s="19">
        <v>8.9399999999999993E-2</v>
      </c>
      <c r="C1678" s="19" t="s">
        <v>41</v>
      </c>
      <c r="D1678" s="19">
        <v>37000</v>
      </c>
      <c r="E1678" s="19">
        <v>36</v>
      </c>
      <c r="F1678" s="19">
        <v>4</v>
      </c>
      <c r="G1678" s="19">
        <v>0</v>
      </c>
    </row>
    <row r="1679" spans="1:7" x14ac:dyDescent="0.2">
      <c r="A1679" s="19">
        <v>6000</v>
      </c>
      <c r="B1679" s="19">
        <v>8.5900000000000004E-2</v>
      </c>
      <c r="C1679" s="19" t="s">
        <v>41</v>
      </c>
      <c r="D1679" s="19">
        <v>52000</v>
      </c>
      <c r="E1679" s="19">
        <v>36</v>
      </c>
      <c r="F1679" s="19">
        <v>2</v>
      </c>
      <c r="G1679" s="19">
        <v>0</v>
      </c>
    </row>
    <row r="1680" spans="1:7" x14ac:dyDescent="0.2">
      <c r="A1680" s="19">
        <v>10000</v>
      </c>
      <c r="B1680" s="19">
        <v>0.12180000000000001</v>
      </c>
      <c r="C1680" s="19" t="s">
        <v>41</v>
      </c>
      <c r="D1680" s="19">
        <v>102000</v>
      </c>
      <c r="E1680" s="19">
        <v>36</v>
      </c>
      <c r="F1680" s="19">
        <v>2</v>
      </c>
      <c r="G1680" s="19">
        <v>0</v>
      </c>
    </row>
    <row r="1681" spans="1:7" x14ac:dyDescent="0.2">
      <c r="A1681" s="19">
        <v>4000</v>
      </c>
      <c r="B1681" s="19">
        <v>0.12529999999999999</v>
      </c>
      <c r="C1681" s="19" t="s">
        <v>39</v>
      </c>
      <c r="D1681" s="19">
        <v>55000</v>
      </c>
      <c r="E1681" s="19">
        <v>36</v>
      </c>
      <c r="F1681" s="19">
        <v>4</v>
      </c>
      <c r="G1681" s="19">
        <v>0</v>
      </c>
    </row>
    <row r="1682" spans="1:7" x14ac:dyDescent="0.2">
      <c r="A1682" s="19">
        <v>5000</v>
      </c>
      <c r="B1682" s="19">
        <v>0.12529999999999999</v>
      </c>
      <c r="C1682" s="19" t="s">
        <v>39</v>
      </c>
      <c r="D1682" s="19">
        <v>20004</v>
      </c>
      <c r="E1682" s="19">
        <v>36</v>
      </c>
      <c r="F1682" s="19">
        <v>0.5</v>
      </c>
      <c r="G1682" s="19">
        <v>0</v>
      </c>
    </row>
    <row r="1683" spans="1:7" x14ac:dyDescent="0.2">
      <c r="A1683" s="19">
        <v>14000</v>
      </c>
      <c r="B1683" s="19">
        <v>8.5900000000000004E-2</v>
      </c>
      <c r="C1683" s="19" t="s">
        <v>39</v>
      </c>
      <c r="D1683" s="19">
        <v>62004</v>
      </c>
      <c r="E1683" s="19">
        <v>36</v>
      </c>
      <c r="F1683" s="19">
        <v>6</v>
      </c>
      <c r="G1683" s="19">
        <v>0</v>
      </c>
    </row>
    <row r="1684" spans="1:7" x14ac:dyDescent="0.2">
      <c r="A1684" s="19">
        <v>7000</v>
      </c>
      <c r="B1684" s="19">
        <v>7.7399999999999997E-2</v>
      </c>
      <c r="C1684" s="19" t="s">
        <v>39</v>
      </c>
      <c r="D1684" s="19">
        <v>180000</v>
      </c>
      <c r="E1684" s="19">
        <v>36</v>
      </c>
      <c r="F1684" s="19">
        <v>0.5</v>
      </c>
      <c r="G1684" s="19">
        <v>0</v>
      </c>
    </row>
    <row r="1685" spans="1:7" x14ac:dyDescent="0.2">
      <c r="A1685" s="19">
        <v>15000</v>
      </c>
      <c r="B1685" s="19">
        <v>0.12180000000000001</v>
      </c>
      <c r="C1685" s="19" t="s">
        <v>39</v>
      </c>
      <c r="D1685" s="19">
        <v>91000</v>
      </c>
      <c r="E1685" s="19">
        <v>36</v>
      </c>
      <c r="F1685" s="19">
        <v>5</v>
      </c>
      <c r="G1685" s="19">
        <v>1</v>
      </c>
    </row>
    <row r="1686" spans="1:7" x14ac:dyDescent="0.2">
      <c r="A1686" s="19">
        <v>3000</v>
      </c>
      <c r="B1686" s="19">
        <v>0.16</v>
      </c>
      <c r="C1686" s="19" t="s">
        <v>40</v>
      </c>
      <c r="D1686" s="19">
        <v>22000</v>
      </c>
      <c r="E1686" s="19">
        <v>36</v>
      </c>
      <c r="F1686" s="19">
        <v>1</v>
      </c>
      <c r="G1686" s="19">
        <v>1</v>
      </c>
    </row>
    <row r="1687" spans="1:7" x14ac:dyDescent="0.2">
      <c r="A1687" s="19">
        <v>5000</v>
      </c>
      <c r="B1687" s="19">
        <v>0.12529999999999999</v>
      </c>
      <c r="C1687" s="19" t="s">
        <v>39</v>
      </c>
      <c r="D1687" s="19">
        <v>19200</v>
      </c>
      <c r="E1687" s="19">
        <v>36</v>
      </c>
      <c r="F1687" s="19">
        <v>2</v>
      </c>
      <c r="G1687" s="19">
        <v>0</v>
      </c>
    </row>
    <row r="1688" spans="1:7" x14ac:dyDescent="0.2">
      <c r="A1688" s="19">
        <v>3000</v>
      </c>
      <c r="B1688" s="19">
        <v>7.7399999999999997E-2</v>
      </c>
      <c r="C1688" s="19" t="s">
        <v>39</v>
      </c>
      <c r="D1688" s="19">
        <v>64200</v>
      </c>
      <c r="E1688" s="19">
        <v>36</v>
      </c>
      <c r="F1688" s="19">
        <v>2</v>
      </c>
      <c r="G1688" s="19">
        <v>0</v>
      </c>
    </row>
    <row r="1689" spans="1:7" x14ac:dyDescent="0.2">
      <c r="A1689" s="19">
        <v>10000</v>
      </c>
      <c r="B1689" s="19">
        <v>8.5900000000000004E-2</v>
      </c>
      <c r="C1689" s="19" t="s">
        <v>39</v>
      </c>
      <c r="D1689" s="19">
        <v>73000</v>
      </c>
      <c r="E1689" s="19">
        <v>36</v>
      </c>
      <c r="F1689" s="19">
        <v>4</v>
      </c>
      <c r="G1689" s="19">
        <v>0</v>
      </c>
    </row>
    <row r="1690" spans="1:7" x14ac:dyDescent="0.2">
      <c r="A1690" s="19">
        <v>12000</v>
      </c>
      <c r="B1690" s="19">
        <v>0.12180000000000001</v>
      </c>
      <c r="C1690" s="19" t="s">
        <v>41</v>
      </c>
      <c r="D1690" s="20">
        <v>100000</v>
      </c>
      <c r="E1690" s="19">
        <v>36</v>
      </c>
      <c r="F1690" s="19">
        <v>5</v>
      </c>
      <c r="G1690" s="19">
        <v>0</v>
      </c>
    </row>
    <row r="1691" spans="1:7" x14ac:dyDescent="0.2">
      <c r="A1691" s="19">
        <v>5000</v>
      </c>
      <c r="B1691" s="19">
        <v>7.6799999999999993E-2</v>
      </c>
      <c r="C1691" s="19" t="s">
        <v>39</v>
      </c>
      <c r="D1691" s="19">
        <v>35880</v>
      </c>
      <c r="E1691" s="19">
        <v>36</v>
      </c>
      <c r="F1691" s="19">
        <v>2</v>
      </c>
      <c r="G1691" s="19">
        <v>0</v>
      </c>
    </row>
    <row r="1692" spans="1:7" x14ac:dyDescent="0.2">
      <c r="A1692" s="19">
        <v>17000</v>
      </c>
      <c r="B1692" s="19">
        <v>0.1158</v>
      </c>
      <c r="C1692" s="19" t="s">
        <v>41</v>
      </c>
      <c r="D1692" s="19">
        <v>67642</v>
      </c>
      <c r="E1692" s="19">
        <v>36</v>
      </c>
      <c r="F1692" s="19">
        <v>5</v>
      </c>
      <c r="G1692" s="19">
        <v>0</v>
      </c>
    </row>
    <row r="1693" spans="1:7" x14ac:dyDescent="0.2">
      <c r="A1693" s="19">
        <v>10400</v>
      </c>
      <c r="B1693" s="19">
        <v>0.13159999999999999</v>
      </c>
      <c r="C1693" s="19" t="s">
        <v>41</v>
      </c>
      <c r="D1693" s="19">
        <v>85000</v>
      </c>
      <c r="E1693" s="19">
        <v>36</v>
      </c>
      <c r="F1693" s="19">
        <v>7</v>
      </c>
      <c r="G1693" s="19">
        <v>0</v>
      </c>
    </row>
    <row r="1694" spans="1:7" x14ac:dyDescent="0.2">
      <c r="A1694" s="19">
        <v>8000</v>
      </c>
      <c r="B1694" s="19">
        <v>0.1221</v>
      </c>
      <c r="C1694" s="19" t="s">
        <v>39</v>
      </c>
      <c r="D1694" s="19">
        <v>36903</v>
      </c>
      <c r="E1694" s="19">
        <v>36</v>
      </c>
      <c r="F1694" s="19">
        <v>3</v>
      </c>
      <c r="G1694" s="19">
        <v>0</v>
      </c>
    </row>
    <row r="1695" spans="1:7" x14ac:dyDescent="0.2">
      <c r="A1695" s="19">
        <v>12000</v>
      </c>
      <c r="B1695" s="19">
        <v>0.1221</v>
      </c>
      <c r="C1695" s="19" t="s">
        <v>39</v>
      </c>
      <c r="D1695" s="19">
        <v>51996</v>
      </c>
      <c r="E1695" s="19">
        <v>36</v>
      </c>
      <c r="F1695" s="19">
        <v>8</v>
      </c>
      <c r="G1695" s="19">
        <v>0</v>
      </c>
    </row>
    <row r="1696" spans="1:7" x14ac:dyDescent="0.2">
      <c r="A1696" s="19">
        <v>5900</v>
      </c>
      <c r="B1696" s="19">
        <v>9.3200000000000005E-2</v>
      </c>
      <c r="C1696" s="19" t="s">
        <v>39</v>
      </c>
      <c r="D1696" s="19">
        <v>58000</v>
      </c>
      <c r="E1696" s="19">
        <v>36</v>
      </c>
      <c r="F1696" s="19">
        <v>5</v>
      </c>
      <c r="G1696" s="19">
        <v>0</v>
      </c>
    </row>
    <row r="1697" spans="1:7" x14ac:dyDescent="0.2">
      <c r="A1697" s="19">
        <v>12000</v>
      </c>
      <c r="B1697" s="19">
        <v>0.1537</v>
      </c>
      <c r="C1697" s="19" t="s">
        <v>39</v>
      </c>
      <c r="D1697" s="19">
        <v>55000</v>
      </c>
      <c r="E1697" s="19">
        <v>36</v>
      </c>
      <c r="F1697" s="19">
        <v>2</v>
      </c>
      <c r="G1697" s="19">
        <v>0</v>
      </c>
    </row>
    <row r="1698" spans="1:7" x14ac:dyDescent="0.2">
      <c r="A1698" s="19">
        <v>15600</v>
      </c>
      <c r="B1698" s="19">
        <v>0.12839999999999999</v>
      </c>
      <c r="C1698" s="19" t="s">
        <v>39</v>
      </c>
      <c r="D1698" s="19">
        <v>68324</v>
      </c>
      <c r="E1698" s="19">
        <v>36</v>
      </c>
      <c r="F1698" s="19">
        <v>3</v>
      </c>
      <c r="G1698" s="19">
        <v>0</v>
      </c>
    </row>
    <row r="1699" spans="1:7" x14ac:dyDescent="0.2">
      <c r="A1699" s="19">
        <v>3000</v>
      </c>
      <c r="B1699" s="19">
        <v>0.12529999999999999</v>
      </c>
      <c r="C1699" s="19" t="s">
        <v>39</v>
      </c>
      <c r="D1699" s="19">
        <v>60000</v>
      </c>
      <c r="E1699" s="19">
        <v>36</v>
      </c>
      <c r="F1699" s="19">
        <v>0.5</v>
      </c>
      <c r="G1699" s="19">
        <v>0</v>
      </c>
    </row>
    <row r="1700" spans="1:7" x14ac:dyDescent="0.2">
      <c r="A1700" s="19">
        <v>10000</v>
      </c>
      <c r="B1700" s="19">
        <v>0.11260000000000001</v>
      </c>
      <c r="C1700" s="19" t="s">
        <v>41</v>
      </c>
      <c r="D1700" s="19">
        <v>92000</v>
      </c>
      <c r="E1700" s="19">
        <v>36</v>
      </c>
      <c r="F1700" s="19">
        <v>8</v>
      </c>
      <c r="G1700" s="19">
        <v>0</v>
      </c>
    </row>
    <row r="1701" spans="1:7" x14ac:dyDescent="0.2">
      <c r="A1701" s="19">
        <v>9000</v>
      </c>
      <c r="B1701" s="19">
        <v>9.3200000000000005E-2</v>
      </c>
      <c r="C1701" s="19" t="s">
        <v>41</v>
      </c>
      <c r="D1701" s="19">
        <v>84996</v>
      </c>
      <c r="E1701" s="19">
        <v>36</v>
      </c>
      <c r="F1701" s="19">
        <v>4</v>
      </c>
      <c r="G1701" s="19">
        <v>0</v>
      </c>
    </row>
    <row r="1702" spans="1:7" x14ac:dyDescent="0.2">
      <c r="A1702" s="19">
        <v>6000</v>
      </c>
      <c r="B1702" s="19">
        <v>9.3200000000000005E-2</v>
      </c>
      <c r="C1702" s="19" t="s">
        <v>39</v>
      </c>
      <c r="D1702" s="19">
        <v>69780</v>
      </c>
      <c r="E1702" s="19">
        <v>36</v>
      </c>
      <c r="F1702" s="19">
        <v>3</v>
      </c>
      <c r="G1702" s="19">
        <v>0</v>
      </c>
    </row>
    <row r="1703" spans="1:7" x14ac:dyDescent="0.2">
      <c r="A1703" s="19">
        <v>12000</v>
      </c>
      <c r="B1703" s="19">
        <v>0.11260000000000001</v>
      </c>
      <c r="C1703" s="19" t="s">
        <v>39</v>
      </c>
      <c r="D1703" s="19">
        <v>58000</v>
      </c>
      <c r="E1703" s="19">
        <v>36</v>
      </c>
      <c r="F1703" s="19">
        <v>4</v>
      </c>
      <c r="G1703" s="19">
        <v>0</v>
      </c>
    </row>
    <row r="1704" spans="1:7" x14ac:dyDescent="0.2">
      <c r="A1704" s="19">
        <v>10000</v>
      </c>
      <c r="B1704" s="19">
        <v>9.3200000000000005E-2</v>
      </c>
      <c r="C1704" s="19" t="s">
        <v>41</v>
      </c>
      <c r="D1704" s="19">
        <v>94185</v>
      </c>
      <c r="E1704" s="19">
        <v>36</v>
      </c>
      <c r="F1704" s="19">
        <v>3</v>
      </c>
      <c r="G1704" s="19">
        <v>0</v>
      </c>
    </row>
    <row r="1705" spans="1:7" x14ac:dyDescent="0.2">
      <c r="A1705" s="19">
        <v>5000</v>
      </c>
      <c r="B1705" s="19">
        <v>0.13469999999999999</v>
      </c>
      <c r="C1705" s="19" t="s">
        <v>39</v>
      </c>
      <c r="D1705" s="19">
        <v>35028</v>
      </c>
      <c r="E1705" s="19">
        <v>36</v>
      </c>
      <c r="F1705" s="19">
        <v>3</v>
      </c>
      <c r="G1705" s="19">
        <v>0</v>
      </c>
    </row>
    <row r="1706" spans="1:7" x14ac:dyDescent="0.2">
      <c r="A1706" s="19">
        <v>6000</v>
      </c>
      <c r="B1706" s="19">
        <v>0.13469999999999999</v>
      </c>
      <c r="C1706" s="19" t="s">
        <v>39</v>
      </c>
      <c r="D1706" s="19">
        <v>31000</v>
      </c>
      <c r="E1706" s="19">
        <v>36</v>
      </c>
      <c r="F1706" s="19">
        <v>1</v>
      </c>
      <c r="G1706" s="19">
        <v>0</v>
      </c>
    </row>
    <row r="1707" spans="1:7" x14ac:dyDescent="0.2">
      <c r="A1707" s="19">
        <v>10000</v>
      </c>
      <c r="B1707" s="19">
        <v>0.13469999999999999</v>
      </c>
      <c r="C1707" s="19" t="s">
        <v>41</v>
      </c>
      <c r="D1707" s="19">
        <v>87000</v>
      </c>
      <c r="E1707" s="19">
        <v>36</v>
      </c>
      <c r="F1707" s="19">
        <v>4</v>
      </c>
      <c r="G1707" s="19">
        <v>0</v>
      </c>
    </row>
    <row r="1708" spans="1:7" x14ac:dyDescent="0.2">
      <c r="A1708" s="19">
        <v>20000</v>
      </c>
      <c r="B1708" s="19">
        <v>0.13789999999999999</v>
      </c>
      <c r="C1708" s="19" t="s">
        <v>39</v>
      </c>
      <c r="D1708" s="19">
        <v>103000</v>
      </c>
      <c r="E1708" s="19">
        <v>36</v>
      </c>
      <c r="F1708" s="19">
        <v>0.5</v>
      </c>
      <c r="G1708" s="19">
        <v>0</v>
      </c>
    </row>
    <row r="1709" spans="1:7" x14ac:dyDescent="0.2">
      <c r="A1709" s="19">
        <v>6000</v>
      </c>
      <c r="B1709" s="19">
        <v>0.08</v>
      </c>
      <c r="C1709" s="19" t="s">
        <v>41</v>
      </c>
      <c r="D1709" s="19">
        <v>80004</v>
      </c>
      <c r="E1709" s="19">
        <v>36</v>
      </c>
      <c r="F1709" s="19">
        <v>0.5</v>
      </c>
      <c r="G1709" s="19">
        <v>0</v>
      </c>
    </row>
    <row r="1710" spans="1:7" x14ac:dyDescent="0.2">
      <c r="A1710" s="19">
        <v>12000</v>
      </c>
      <c r="B1710" s="19">
        <v>0.16</v>
      </c>
      <c r="C1710" s="19" t="s">
        <v>39</v>
      </c>
      <c r="D1710" s="19">
        <v>48000</v>
      </c>
      <c r="E1710" s="19">
        <v>36</v>
      </c>
      <c r="F1710" s="19">
        <v>5</v>
      </c>
      <c r="G1710" s="19">
        <v>0</v>
      </c>
    </row>
    <row r="1711" spans="1:7" x14ac:dyDescent="0.2">
      <c r="A1711" s="19">
        <v>6400</v>
      </c>
      <c r="B1711" s="19">
        <v>0.08</v>
      </c>
      <c r="C1711" s="19" t="s">
        <v>41</v>
      </c>
      <c r="D1711" s="19">
        <v>63996</v>
      </c>
      <c r="E1711" s="19">
        <v>36</v>
      </c>
      <c r="F1711" s="19">
        <v>2</v>
      </c>
      <c r="G1711" s="19">
        <v>0</v>
      </c>
    </row>
    <row r="1712" spans="1:7" x14ac:dyDescent="0.2">
      <c r="A1712" s="19">
        <v>4800</v>
      </c>
      <c r="B1712" s="19">
        <v>9.6299999999999997E-2</v>
      </c>
      <c r="C1712" s="19" t="s">
        <v>39</v>
      </c>
      <c r="D1712" s="19">
        <v>27996</v>
      </c>
      <c r="E1712" s="19">
        <v>36</v>
      </c>
      <c r="F1712" s="19">
        <v>0.5</v>
      </c>
      <c r="G1712" s="19">
        <v>1</v>
      </c>
    </row>
    <row r="1713" spans="1:7" x14ac:dyDescent="0.2">
      <c r="A1713" s="19">
        <v>7500</v>
      </c>
      <c r="B1713" s="19">
        <v>0.1095</v>
      </c>
      <c r="C1713" s="19" t="s">
        <v>39</v>
      </c>
      <c r="D1713" s="19">
        <v>65000</v>
      </c>
      <c r="E1713" s="19">
        <v>36</v>
      </c>
      <c r="F1713" s="19">
        <v>8</v>
      </c>
      <c r="G1713" s="19">
        <v>0</v>
      </c>
    </row>
    <row r="1714" spans="1:7" x14ac:dyDescent="0.2">
      <c r="A1714" s="19">
        <v>12250</v>
      </c>
      <c r="B1714" s="19">
        <v>0.15049999999999999</v>
      </c>
      <c r="C1714" s="19" t="s">
        <v>41</v>
      </c>
      <c r="D1714" s="19">
        <v>89000</v>
      </c>
      <c r="E1714" s="19">
        <v>36</v>
      </c>
      <c r="F1714" s="19">
        <v>8</v>
      </c>
      <c r="G1714" s="19">
        <v>0</v>
      </c>
    </row>
    <row r="1715" spans="1:7" x14ac:dyDescent="0.2">
      <c r="A1715" s="19">
        <v>3200</v>
      </c>
      <c r="B1715" s="19">
        <v>0.1221</v>
      </c>
      <c r="C1715" s="19" t="s">
        <v>39</v>
      </c>
      <c r="D1715" s="19">
        <v>27600</v>
      </c>
      <c r="E1715" s="19">
        <v>36</v>
      </c>
      <c r="F1715" s="19">
        <v>2</v>
      </c>
      <c r="G1715" s="19">
        <v>0</v>
      </c>
    </row>
    <row r="1716" spans="1:7" x14ac:dyDescent="0.2">
      <c r="A1716" s="19">
        <v>6000</v>
      </c>
      <c r="B1716" s="19">
        <v>9.6299999999999997E-2</v>
      </c>
      <c r="C1716" s="19" t="s">
        <v>41</v>
      </c>
      <c r="D1716" s="20">
        <v>300000</v>
      </c>
      <c r="E1716" s="19">
        <v>36</v>
      </c>
      <c r="F1716" s="19">
        <v>3</v>
      </c>
      <c r="G1716" s="19">
        <v>0</v>
      </c>
    </row>
    <row r="1717" spans="1:7" x14ac:dyDescent="0.2">
      <c r="A1717" s="19">
        <v>4000</v>
      </c>
      <c r="B1717" s="19">
        <v>0.16320000000000001</v>
      </c>
      <c r="C1717" s="19" t="s">
        <v>41</v>
      </c>
      <c r="D1717" s="19">
        <v>97000</v>
      </c>
      <c r="E1717" s="19">
        <v>36</v>
      </c>
      <c r="F1717" s="19">
        <v>8</v>
      </c>
      <c r="G1717" s="19">
        <v>0</v>
      </c>
    </row>
    <row r="1718" spans="1:7" x14ac:dyDescent="0.2">
      <c r="A1718" s="19">
        <v>12000</v>
      </c>
      <c r="B1718" s="19">
        <v>0.11890000000000001</v>
      </c>
      <c r="C1718" s="19" t="s">
        <v>41</v>
      </c>
      <c r="D1718" s="19">
        <v>56000</v>
      </c>
      <c r="E1718" s="19">
        <v>36</v>
      </c>
      <c r="F1718" s="19">
        <v>10</v>
      </c>
      <c r="G1718" s="19">
        <v>0</v>
      </c>
    </row>
    <row r="1719" spans="1:7" x14ac:dyDescent="0.2">
      <c r="A1719" s="19">
        <v>7000</v>
      </c>
      <c r="B1719" s="19">
        <v>0.08</v>
      </c>
      <c r="C1719" s="19" t="s">
        <v>39</v>
      </c>
      <c r="D1719" s="19">
        <v>33996</v>
      </c>
      <c r="E1719" s="19">
        <v>36</v>
      </c>
      <c r="F1719" s="19">
        <v>10</v>
      </c>
      <c r="G1719" s="19">
        <v>1</v>
      </c>
    </row>
    <row r="1720" spans="1:7" x14ac:dyDescent="0.2">
      <c r="A1720" s="19">
        <v>10000</v>
      </c>
      <c r="B1720" s="19">
        <v>9.6299999999999997E-2</v>
      </c>
      <c r="C1720" s="19" t="s">
        <v>41</v>
      </c>
      <c r="D1720" s="19">
        <v>65600</v>
      </c>
      <c r="E1720" s="19">
        <v>36</v>
      </c>
      <c r="F1720" s="19">
        <v>10</v>
      </c>
      <c r="G1720" s="19">
        <v>0</v>
      </c>
    </row>
    <row r="1721" spans="1:7" x14ac:dyDescent="0.2">
      <c r="A1721" s="19">
        <v>9200</v>
      </c>
      <c r="B1721" s="19">
        <v>0.11890000000000001</v>
      </c>
      <c r="C1721" s="19" t="s">
        <v>41</v>
      </c>
      <c r="D1721" s="19">
        <v>45000</v>
      </c>
      <c r="E1721" s="19">
        <v>36</v>
      </c>
      <c r="F1721" s="19">
        <v>2</v>
      </c>
      <c r="G1721" s="19">
        <v>0</v>
      </c>
    </row>
    <row r="1722" spans="1:7" x14ac:dyDescent="0.2">
      <c r="A1722" s="19">
        <v>2500</v>
      </c>
      <c r="B1722" s="19">
        <v>0.11890000000000001</v>
      </c>
      <c r="C1722" s="19" t="s">
        <v>39</v>
      </c>
      <c r="D1722" s="19">
        <v>18204</v>
      </c>
      <c r="E1722" s="19">
        <v>36</v>
      </c>
      <c r="F1722" s="19">
        <v>2</v>
      </c>
      <c r="G1722" s="19">
        <v>0</v>
      </c>
    </row>
    <row r="1723" spans="1:7" x14ac:dyDescent="0.2">
      <c r="A1723" s="19">
        <v>7800</v>
      </c>
      <c r="B1723" s="19">
        <v>0.14419999999999999</v>
      </c>
      <c r="C1723" s="19" t="s">
        <v>41</v>
      </c>
      <c r="D1723" s="19">
        <v>36996</v>
      </c>
      <c r="E1723" s="19">
        <v>36</v>
      </c>
      <c r="F1723" s="19">
        <v>7</v>
      </c>
      <c r="G1723" s="19">
        <v>0</v>
      </c>
    </row>
    <row r="1724" spans="1:7" x14ac:dyDescent="0.2">
      <c r="A1724" s="19">
        <v>4800</v>
      </c>
      <c r="B1724" s="19">
        <v>0.11890000000000001</v>
      </c>
      <c r="C1724" s="19" t="s">
        <v>39</v>
      </c>
      <c r="D1724" s="19">
        <v>41300</v>
      </c>
      <c r="E1724" s="19">
        <v>36</v>
      </c>
      <c r="F1724" s="19">
        <v>10</v>
      </c>
      <c r="G1724" s="19">
        <v>0</v>
      </c>
    </row>
    <row r="1725" spans="1:7" x14ac:dyDescent="0.2">
      <c r="A1725" s="19">
        <v>6000</v>
      </c>
      <c r="B1725" s="19">
        <v>0.11890000000000001</v>
      </c>
      <c r="C1725" s="19" t="s">
        <v>41</v>
      </c>
      <c r="D1725" s="19">
        <v>90000</v>
      </c>
      <c r="E1725" s="19">
        <v>36</v>
      </c>
      <c r="F1725" s="19">
        <v>5</v>
      </c>
      <c r="G1725" s="19">
        <v>0</v>
      </c>
    </row>
    <row r="1726" spans="1:7" x14ac:dyDescent="0.2">
      <c r="A1726" s="19">
        <v>25000</v>
      </c>
      <c r="B1726" s="19">
        <v>0.11890000000000001</v>
      </c>
      <c r="C1726" s="19" t="s">
        <v>41</v>
      </c>
      <c r="D1726" s="19">
        <v>72000</v>
      </c>
      <c r="E1726" s="19">
        <v>36</v>
      </c>
      <c r="F1726" s="19">
        <v>7</v>
      </c>
      <c r="G1726" s="19">
        <v>0</v>
      </c>
    </row>
    <row r="1727" spans="1:7" x14ac:dyDescent="0.2">
      <c r="A1727" s="19">
        <v>6000</v>
      </c>
      <c r="B1727" s="19">
        <v>9.6299999999999997E-2</v>
      </c>
      <c r="C1727" s="19" t="s">
        <v>40</v>
      </c>
      <c r="D1727" s="19">
        <v>26000</v>
      </c>
      <c r="E1727" s="19">
        <v>36</v>
      </c>
      <c r="F1727" s="19">
        <v>1</v>
      </c>
      <c r="G1727" s="19">
        <v>0</v>
      </c>
    </row>
    <row r="1728" spans="1:7" x14ac:dyDescent="0.2">
      <c r="A1728" s="19">
        <v>10000</v>
      </c>
      <c r="B1728" s="19">
        <v>0.12839999999999999</v>
      </c>
      <c r="C1728" s="19" t="s">
        <v>41</v>
      </c>
      <c r="D1728" s="20">
        <v>100000</v>
      </c>
      <c r="E1728" s="19">
        <v>36</v>
      </c>
      <c r="F1728" s="19">
        <v>3</v>
      </c>
      <c r="G1728" s="19">
        <v>0</v>
      </c>
    </row>
    <row r="1729" spans="1:7" x14ac:dyDescent="0.2">
      <c r="A1729" s="19">
        <v>7200</v>
      </c>
      <c r="B1729" s="19">
        <v>0.08</v>
      </c>
      <c r="C1729" s="19" t="s">
        <v>39</v>
      </c>
      <c r="D1729" s="19">
        <v>42996</v>
      </c>
      <c r="E1729" s="19">
        <v>36</v>
      </c>
      <c r="F1729" s="19">
        <v>10</v>
      </c>
      <c r="G1729" s="19">
        <v>0</v>
      </c>
    </row>
    <row r="1730" spans="1:7" x14ac:dyDescent="0.2">
      <c r="A1730" s="19">
        <v>15000</v>
      </c>
      <c r="B1730" s="19">
        <v>0.11260000000000001</v>
      </c>
      <c r="C1730" s="19" t="s">
        <v>42</v>
      </c>
      <c r="D1730" s="19">
        <v>60000</v>
      </c>
      <c r="E1730" s="19">
        <v>36</v>
      </c>
      <c r="F1730" s="19">
        <v>2</v>
      </c>
      <c r="G1730" s="19">
        <v>0</v>
      </c>
    </row>
    <row r="1731" spans="1:7" x14ac:dyDescent="0.2">
      <c r="A1731" s="19">
        <v>10000</v>
      </c>
      <c r="B1731" s="19">
        <v>0.12529999999999999</v>
      </c>
      <c r="C1731" s="19" t="s">
        <v>39</v>
      </c>
      <c r="D1731" s="19">
        <v>33996</v>
      </c>
      <c r="E1731" s="19">
        <v>36</v>
      </c>
      <c r="F1731" s="19">
        <v>4</v>
      </c>
      <c r="G1731" s="19">
        <v>1</v>
      </c>
    </row>
    <row r="1732" spans="1:7" x14ac:dyDescent="0.2">
      <c r="A1732" s="19">
        <v>15000</v>
      </c>
      <c r="B1732" s="19">
        <v>0.12529999999999999</v>
      </c>
      <c r="C1732" s="19" t="s">
        <v>39</v>
      </c>
      <c r="D1732" s="19">
        <v>143000</v>
      </c>
      <c r="E1732" s="19">
        <v>36</v>
      </c>
      <c r="F1732" s="19">
        <v>5</v>
      </c>
      <c r="G1732" s="19">
        <v>0</v>
      </c>
    </row>
    <row r="1733" spans="1:7" x14ac:dyDescent="0.2">
      <c r="A1733" s="19">
        <v>10000</v>
      </c>
      <c r="B1733" s="19">
        <v>0.13159999999999999</v>
      </c>
      <c r="C1733" s="19" t="s">
        <v>39</v>
      </c>
      <c r="D1733" s="19">
        <v>55016</v>
      </c>
      <c r="E1733" s="19">
        <v>36</v>
      </c>
      <c r="F1733" s="19">
        <v>0.5</v>
      </c>
      <c r="G1733" s="19">
        <v>0</v>
      </c>
    </row>
    <row r="1734" spans="1:7" x14ac:dyDescent="0.2">
      <c r="A1734" s="19">
        <v>16400</v>
      </c>
      <c r="B1734" s="19">
        <v>0.13789999999999999</v>
      </c>
      <c r="C1734" s="19" t="s">
        <v>41</v>
      </c>
      <c r="D1734" s="19">
        <v>72890</v>
      </c>
      <c r="E1734" s="19">
        <v>36</v>
      </c>
      <c r="F1734" s="19">
        <v>1</v>
      </c>
      <c r="G1734" s="19">
        <v>0</v>
      </c>
    </row>
    <row r="1735" spans="1:7" x14ac:dyDescent="0.2">
      <c r="A1735" s="19">
        <v>4500</v>
      </c>
      <c r="B1735" s="19">
        <v>0.13159999999999999</v>
      </c>
      <c r="C1735" s="19" t="s">
        <v>40</v>
      </c>
      <c r="D1735" s="19">
        <v>58000</v>
      </c>
      <c r="E1735" s="19">
        <v>36</v>
      </c>
      <c r="F1735" s="19">
        <v>5</v>
      </c>
      <c r="G1735" s="19">
        <v>0</v>
      </c>
    </row>
    <row r="1736" spans="1:7" x14ac:dyDescent="0.2">
      <c r="A1736" s="19">
        <v>18000</v>
      </c>
      <c r="B1736" s="19">
        <v>0.13159999999999999</v>
      </c>
      <c r="C1736" s="19" t="s">
        <v>39</v>
      </c>
      <c r="D1736" s="19">
        <v>45150</v>
      </c>
      <c r="E1736" s="19">
        <v>36</v>
      </c>
      <c r="F1736" s="19">
        <v>1</v>
      </c>
      <c r="G1736" s="19">
        <v>0</v>
      </c>
    </row>
    <row r="1737" spans="1:7" x14ac:dyDescent="0.2">
      <c r="A1737" s="19">
        <v>4500</v>
      </c>
      <c r="B1737" s="19">
        <v>9.3200000000000005E-2</v>
      </c>
      <c r="C1737" s="19" t="s">
        <v>41</v>
      </c>
      <c r="D1737" s="19">
        <v>101400</v>
      </c>
      <c r="E1737" s="19">
        <v>36</v>
      </c>
      <c r="F1737" s="19">
        <v>10</v>
      </c>
      <c r="G1737" s="19">
        <v>0</v>
      </c>
    </row>
    <row r="1738" spans="1:7" x14ac:dyDescent="0.2">
      <c r="A1738" s="19">
        <v>8000</v>
      </c>
      <c r="B1738" s="19">
        <v>0.08</v>
      </c>
      <c r="C1738" s="19" t="s">
        <v>41</v>
      </c>
      <c r="D1738" s="19">
        <v>55000</v>
      </c>
      <c r="E1738" s="19">
        <v>36</v>
      </c>
      <c r="F1738" s="19">
        <v>2</v>
      </c>
      <c r="G1738" s="19">
        <v>0</v>
      </c>
    </row>
    <row r="1739" spans="1:7" x14ac:dyDescent="0.2">
      <c r="A1739" s="19">
        <v>20000</v>
      </c>
      <c r="B1739" s="19">
        <v>0.12839999999999999</v>
      </c>
      <c r="C1739" s="19" t="s">
        <v>41</v>
      </c>
      <c r="D1739" s="19">
        <v>150000</v>
      </c>
      <c r="E1739" s="19">
        <v>36</v>
      </c>
      <c r="F1739" s="19">
        <v>4</v>
      </c>
      <c r="G1739" s="19">
        <v>0</v>
      </c>
    </row>
    <row r="1740" spans="1:7" x14ac:dyDescent="0.2">
      <c r="A1740" s="19">
        <v>6250</v>
      </c>
      <c r="B1740" s="19">
        <v>0.12529999999999999</v>
      </c>
      <c r="C1740" s="19" t="s">
        <v>41</v>
      </c>
      <c r="D1740" s="19">
        <v>120000</v>
      </c>
      <c r="E1740" s="19">
        <v>36</v>
      </c>
      <c r="F1740" s="19">
        <v>3</v>
      </c>
      <c r="G1740" s="19">
        <v>0</v>
      </c>
    </row>
    <row r="1741" spans="1:7" x14ac:dyDescent="0.2">
      <c r="A1741" s="19">
        <v>6400</v>
      </c>
      <c r="B1741" s="19">
        <v>9.3200000000000005E-2</v>
      </c>
      <c r="C1741" s="19" t="s">
        <v>40</v>
      </c>
      <c r="D1741" s="19">
        <v>40000</v>
      </c>
      <c r="E1741" s="19">
        <v>36</v>
      </c>
      <c r="F1741" s="19">
        <v>10</v>
      </c>
      <c r="G1741" s="19">
        <v>0</v>
      </c>
    </row>
    <row r="1742" spans="1:7" x14ac:dyDescent="0.2">
      <c r="A1742" s="19">
        <v>8000</v>
      </c>
      <c r="B1742" s="19">
        <v>0.12839999999999999</v>
      </c>
      <c r="C1742" s="19" t="s">
        <v>39</v>
      </c>
      <c r="D1742" s="19">
        <v>36000</v>
      </c>
      <c r="E1742" s="19">
        <v>36</v>
      </c>
      <c r="F1742" s="19">
        <v>0.5</v>
      </c>
      <c r="G1742" s="19">
        <v>0</v>
      </c>
    </row>
    <row r="1743" spans="1:7" x14ac:dyDescent="0.2">
      <c r="A1743" s="19">
        <v>8500</v>
      </c>
      <c r="B1743" s="19">
        <v>0.13469999999999999</v>
      </c>
      <c r="C1743" s="19" t="s">
        <v>41</v>
      </c>
      <c r="D1743" s="19">
        <v>125000</v>
      </c>
      <c r="E1743" s="19">
        <v>36</v>
      </c>
      <c r="F1743" s="19">
        <v>2</v>
      </c>
      <c r="G1743" s="19">
        <v>0</v>
      </c>
    </row>
    <row r="1744" spans="1:7" x14ac:dyDescent="0.2">
      <c r="A1744" s="19">
        <v>25000</v>
      </c>
      <c r="B1744" s="19">
        <v>0.1411</v>
      </c>
      <c r="C1744" s="19" t="s">
        <v>41</v>
      </c>
      <c r="D1744" s="19">
        <v>175000</v>
      </c>
      <c r="E1744" s="19">
        <v>36</v>
      </c>
      <c r="F1744" s="19">
        <v>9</v>
      </c>
      <c r="G1744" s="19">
        <v>1</v>
      </c>
    </row>
    <row r="1745" spans="1:7" x14ac:dyDescent="0.2">
      <c r="A1745" s="19">
        <v>18000</v>
      </c>
      <c r="B1745" s="19">
        <v>0.11260000000000001</v>
      </c>
      <c r="C1745" s="19" t="s">
        <v>41</v>
      </c>
      <c r="D1745" s="19">
        <v>120000</v>
      </c>
      <c r="E1745" s="19">
        <v>36</v>
      </c>
      <c r="F1745" s="19">
        <v>10</v>
      </c>
      <c r="G1745" s="19">
        <v>1</v>
      </c>
    </row>
    <row r="1746" spans="1:7" x14ac:dyDescent="0.2">
      <c r="A1746" s="19">
        <v>13000</v>
      </c>
      <c r="B1746" s="19">
        <v>0.12529999999999999</v>
      </c>
      <c r="C1746" s="19" t="s">
        <v>39</v>
      </c>
      <c r="D1746" s="19">
        <v>84000</v>
      </c>
      <c r="E1746" s="19">
        <v>36</v>
      </c>
      <c r="F1746" s="19">
        <v>9</v>
      </c>
      <c r="G1746" s="19">
        <v>0</v>
      </c>
    </row>
    <row r="1747" spans="1:7" x14ac:dyDescent="0.2">
      <c r="A1747" s="19">
        <v>18500</v>
      </c>
      <c r="B1747" s="19">
        <v>0.11260000000000001</v>
      </c>
      <c r="C1747" s="19" t="s">
        <v>39</v>
      </c>
      <c r="D1747" s="19">
        <v>74196</v>
      </c>
      <c r="E1747" s="19">
        <v>36</v>
      </c>
      <c r="F1747" s="19">
        <v>2</v>
      </c>
      <c r="G1747" s="19">
        <v>0</v>
      </c>
    </row>
    <row r="1748" spans="1:7" x14ac:dyDescent="0.2">
      <c r="A1748" s="19">
        <v>10400</v>
      </c>
      <c r="B1748" s="19">
        <v>9.3200000000000005E-2</v>
      </c>
      <c r="C1748" s="19" t="s">
        <v>41</v>
      </c>
      <c r="D1748" s="19">
        <v>85000</v>
      </c>
      <c r="E1748" s="19">
        <v>36</v>
      </c>
      <c r="F1748" s="19">
        <v>10</v>
      </c>
      <c r="G1748" s="19">
        <v>0</v>
      </c>
    </row>
    <row r="1749" spans="1:7" x14ac:dyDescent="0.2">
      <c r="A1749" s="19">
        <v>13000</v>
      </c>
      <c r="B1749" s="19">
        <v>0.1158</v>
      </c>
      <c r="C1749" s="19" t="s">
        <v>39</v>
      </c>
      <c r="D1749" s="19">
        <v>58000</v>
      </c>
      <c r="E1749" s="19">
        <v>36</v>
      </c>
      <c r="F1749" s="19">
        <v>3</v>
      </c>
      <c r="G1749" s="19">
        <v>0</v>
      </c>
    </row>
    <row r="1750" spans="1:7" x14ac:dyDescent="0.2">
      <c r="A1750" s="19">
        <v>3000</v>
      </c>
      <c r="B1750" s="19">
        <v>0.1158</v>
      </c>
      <c r="C1750" s="19" t="s">
        <v>39</v>
      </c>
      <c r="D1750" s="19">
        <v>50000</v>
      </c>
      <c r="E1750" s="19">
        <v>36</v>
      </c>
      <c r="F1750" s="19">
        <v>1</v>
      </c>
      <c r="G1750" s="19">
        <v>0</v>
      </c>
    </row>
    <row r="1751" spans="1:7" x14ac:dyDescent="0.2">
      <c r="A1751" s="19">
        <v>15000</v>
      </c>
      <c r="B1751" s="19">
        <v>9.6299999999999997E-2</v>
      </c>
      <c r="C1751" s="19" t="s">
        <v>41</v>
      </c>
      <c r="D1751" s="19">
        <v>75000</v>
      </c>
      <c r="E1751" s="19">
        <v>36</v>
      </c>
      <c r="F1751" s="19">
        <v>8</v>
      </c>
      <c r="G1751" s="19">
        <v>0</v>
      </c>
    </row>
    <row r="1752" spans="1:7" x14ac:dyDescent="0.2">
      <c r="A1752" s="19">
        <v>4000</v>
      </c>
      <c r="B1752" s="19">
        <v>0.12529999999999999</v>
      </c>
      <c r="C1752" s="19" t="s">
        <v>41</v>
      </c>
      <c r="D1752" s="19">
        <v>52000</v>
      </c>
      <c r="E1752" s="19">
        <v>36</v>
      </c>
      <c r="F1752" s="19">
        <v>2</v>
      </c>
      <c r="G1752" s="19">
        <v>1</v>
      </c>
    </row>
    <row r="1753" spans="1:7" x14ac:dyDescent="0.2">
      <c r="A1753" s="19">
        <v>24000</v>
      </c>
      <c r="B1753" s="19">
        <v>0.1158</v>
      </c>
      <c r="C1753" s="19" t="s">
        <v>39</v>
      </c>
      <c r="D1753" s="19">
        <v>88596</v>
      </c>
      <c r="E1753" s="19">
        <v>36</v>
      </c>
      <c r="F1753" s="19">
        <v>3</v>
      </c>
      <c r="G1753" s="19">
        <v>0</v>
      </c>
    </row>
    <row r="1754" spans="1:7" x14ac:dyDescent="0.2">
      <c r="A1754" s="19">
        <v>4500</v>
      </c>
      <c r="B1754" s="19">
        <v>0.16</v>
      </c>
      <c r="C1754" s="19" t="s">
        <v>40</v>
      </c>
      <c r="D1754" s="19">
        <v>32000</v>
      </c>
      <c r="E1754" s="19">
        <v>36</v>
      </c>
      <c r="F1754" s="19">
        <v>3</v>
      </c>
      <c r="G1754" s="19">
        <v>0</v>
      </c>
    </row>
    <row r="1755" spans="1:7" x14ac:dyDescent="0.2">
      <c r="A1755" s="19">
        <v>17000</v>
      </c>
      <c r="B1755" s="19">
        <v>0.13789999999999999</v>
      </c>
      <c r="C1755" s="19" t="s">
        <v>39</v>
      </c>
      <c r="D1755" s="19">
        <v>50000</v>
      </c>
      <c r="E1755" s="19">
        <v>36</v>
      </c>
      <c r="F1755" s="19">
        <v>3</v>
      </c>
      <c r="G1755" s="19">
        <v>0</v>
      </c>
    </row>
    <row r="1756" spans="1:7" x14ac:dyDescent="0.2">
      <c r="A1756" s="19">
        <v>12000</v>
      </c>
      <c r="B1756" s="19">
        <v>9.3200000000000005E-2</v>
      </c>
      <c r="C1756" s="19" t="s">
        <v>41</v>
      </c>
      <c r="D1756" s="19">
        <v>54000</v>
      </c>
      <c r="E1756" s="19">
        <v>36</v>
      </c>
      <c r="F1756" s="19">
        <v>9</v>
      </c>
      <c r="G1756" s="19">
        <v>0</v>
      </c>
    </row>
    <row r="1757" spans="1:7" x14ac:dyDescent="0.2">
      <c r="A1757" s="19">
        <v>2000</v>
      </c>
      <c r="B1757" s="19">
        <v>0.12839999999999999</v>
      </c>
      <c r="C1757" s="19" t="s">
        <v>39</v>
      </c>
      <c r="D1757" s="19">
        <v>15000</v>
      </c>
      <c r="E1757" s="19">
        <v>36</v>
      </c>
      <c r="F1757" s="19">
        <v>4</v>
      </c>
      <c r="G1757" s="19">
        <v>0</v>
      </c>
    </row>
    <row r="1758" spans="1:7" x14ac:dyDescent="0.2">
      <c r="A1758" s="19">
        <v>12075</v>
      </c>
      <c r="B1758" s="19">
        <v>0.13469999999999999</v>
      </c>
      <c r="C1758" s="19" t="s">
        <v>41</v>
      </c>
      <c r="D1758" s="19">
        <v>113028</v>
      </c>
      <c r="E1758" s="19">
        <v>36</v>
      </c>
      <c r="F1758" s="19">
        <v>3</v>
      </c>
      <c r="G1758" s="19">
        <v>0</v>
      </c>
    </row>
    <row r="1759" spans="1:7" x14ac:dyDescent="0.2">
      <c r="A1759" s="19">
        <v>11200</v>
      </c>
      <c r="B1759" s="19">
        <v>0.13159999999999999</v>
      </c>
      <c r="C1759" s="19" t="s">
        <v>39</v>
      </c>
      <c r="D1759" s="19">
        <v>63800</v>
      </c>
      <c r="E1759" s="19">
        <v>36</v>
      </c>
      <c r="F1759" s="19">
        <v>6</v>
      </c>
      <c r="G1759" s="19">
        <v>1</v>
      </c>
    </row>
    <row r="1760" spans="1:7" x14ac:dyDescent="0.2">
      <c r="A1760" s="19">
        <v>3200</v>
      </c>
      <c r="B1760" s="19">
        <v>0.14419999999999999</v>
      </c>
      <c r="C1760" s="19" t="s">
        <v>39</v>
      </c>
      <c r="D1760" s="19">
        <v>39000</v>
      </c>
      <c r="E1760" s="19">
        <v>36</v>
      </c>
      <c r="F1760" s="19">
        <v>0.5</v>
      </c>
      <c r="G1760" s="19">
        <v>0</v>
      </c>
    </row>
    <row r="1761" spans="1:7" x14ac:dyDescent="0.2">
      <c r="A1761" s="19">
        <v>2750</v>
      </c>
      <c r="B1761" s="19">
        <v>0.1537</v>
      </c>
      <c r="C1761" s="19" t="s">
        <v>41</v>
      </c>
      <c r="D1761" s="19">
        <v>80000</v>
      </c>
      <c r="E1761" s="19">
        <v>36</v>
      </c>
      <c r="F1761" s="19">
        <v>5</v>
      </c>
      <c r="G1761" s="19">
        <v>0</v>
      </c>
    </row>
    <row r="1762" spans="1:7" x14ac:dyDescent="0.2">
      <c r="A1762" s="19">
        <v>14000</v>
      </c>
      <c r="B1762" s="19">
        <v>9.6299999999999997E-2</v>
      </c>
      <c r="C1762" s="19" t="s">
        <v>39</v>
      </c>
      <c r="D1762" s="19">
        <v>125000</v>
      </c>
      <c r="E1762" s="19">
        <v>36</v>
      </c>
      <c r="F1762" s="19">
        <v>2</v>
      </c>
      <c r="G1762" s="19">
        <v>0</v>
      </c>
    </row>
    <row r="1763" spans="1:7" x14ac:dyDescent="0.2">
      <c r="A1763" s="19">
        <v>15250</v>
      </c>
      <c r="B1763" s="19">
        <v>0.14419999999999999</v>
      </c>
      <c r="C1763" s="19" t="s">
        <v>41</v>
      </c>
      <c r="D1763" s="19">
        <v>60000</v>
      </c>
      <c r="E1763" s="19">
        <v>36</v>
      </c>
      <c r="F1763" s="19">
        <v>3</v>
      </c>
      <c r="G1763" s="19">
        <v>1</v>
      </c>
    </row>
    <row r="1764" spans="1:7" x14ac:dyDescent="0.2">
      <c r="A1764" s="19">
        <v>10000</v>
      </c>
      <c r="B1764" s="19">
        <v>0.1221</v>
      </c>
      <c r="C1764" s="19" t="s">
        <v>41</v>
      </c>
      <c r="D1764" s="19">
        <v>75000</v>
      </c>
      <c r="E1764" s="19">
        <v>36</v>
      </c>
      <c r="F1764" s="19">
        <v>5</v>
      </c>
      <c r="G1764" s="19">
        <v>0</v>
      </c>
    </row>
    <row r="1765" spans="1:7" x14ac:dyDescent="0.2">
      <c r="A1765" s="19">
        <v>12000</v>
      </c>
      <c r="B1765" s="19">
        <v>0.15679999999999999</v>
      </c>
      <c r="C1765" s="19" t="s">
        <v>39</v>
      </c>
      <c r="D1765" s="19">
        <v>45996</v>
      </c>
      <c r="E1765" s="19">
        <v>36</v>
      </c>
      <c r="F1765" s="19">
        <v>3</v>
      </c>
      <c r="G1765" s="19">
        <v>0</v>
      </c>
    </row>
    <row r="1766" spans="1:7" x14ac:dyDescent="0.2">
      <c r="A1766" s="19">
        <v>7000</v>
      </c>
      <c r="B1766" s="19">
        <v>0.13789999999999999</v>
      </c>
      <c r="C1766" s="19" t="s">
        <v>39</v>
      </c>
      <c r="D1766" s="19">
        <v>27000</v>
      </c>
      <c r="E1766" s="19">
        <v>36</v>
      </c>
      <c r="F1766" s="19">
        <v>4</v>
      </c>
      <c r="G1766" s="19">
        <v>0</v>
      </c>
    </row>
    <row r="1767" spans="1:7" x14ac:dyDescent="0.2">
      <c r="A1767" s="19">
        <v>5000</v>
      </c>
      <c r="B1767" s="19">
        <v>0.12529999999999999</v>
      </c>
      <c r="C1767" s="19" t="s">
        <v>41</v>
      </c>
      <c r="D1767" s="19">
        <v>105000</v>
      </c>
      <c r="E1767" s="19">
        <v>36</v>
      </c>
      <c r="F1767" s="19">
        <v>10</v>
      </c>
      <c r="G1767" s="19">
        <v>0</v>
      </c>
    </row>
    <row r="1768" spans="1:7" x14ac:dyDescent="0.2">
      <c r="A1768" s="19">
        <v>12000</v>
      </c>
      <c r="B1768" s="19">
        <v>0.13469999999999999</v>
      </c>
      <c r="C1768" s="19" t="s">
        <v>39</v>
      </c>
      <c r="D1768" s="19">
        <v>60000</v>
      </c>
      <c r="E1768" s="19">
        <v>36</v>
      </c>
      <c r="F1768" s="19">
        <v>0.5</v>
      </c>
      <c r="G1768" s="19">
        <v>0</v>
      </c>
    </row>
    <row r="1769" spans="1:7" x14ac:dyDescent="0.2">
      <c r="A1769" s="19">
        <v>7000</v>
      </c>
      <c r="B1769" s="19">
        <v>0.15679999999999999</v>
      </c>
      <c r="C1769" s="19" t="s">
        <v>39</v>
      </c>
      <c r="D1769" s="19">
        <v>46000</v>
      </c>
      <c r="E1769" s="19">
        <v>36</v>
      </c>
      <c r="F1769" s="19">
        <v>2</v>
      </c>
      <c r="G1769" s="19">
        <v>0</v>
      </c>
    </row>
    <row r="1770" spans="1:7" x14ac:dyDescent="0.2">
      <c r="A1770" s="19">
        <v>8000</v>
      </c>
      <c r="B1770" s="19">
        <v>0.12839999999999999</v>
      </c>
      <c r="C1770" s="19" t="s">
        <v>39</v>
      </c>
      <c r="D1770" s="19">
        <v>42000</v>
      </c>
      <c r="E1770" s="19">
        <v>36</v>
      </c>
      <c r="F1770" s="19">
        <v>1</v>
      </c>
      <c r="G1770" s="19">
        <v>0</v>
      </c>
    </row>
    <row r="1771" spans="1:7" x14ac:dyDescent="0.2">
      <c r="A1771" s="19">
        <v>10000</v>
      </c>
      <c r="B1771" s="19">
        <v>9.3200000000000005E-2</v>
      </c>
      <c r="C1771" s="19" t="s">
        <v>39</v>
      </c>
      <c r="D1771" s="19">
        <v>55000</v>
      </c>
      <c r="E1771" s="19">
        <v>36</v>
      </c>
      <c r="F1771" s="19">
        <v>1</v>
      </c>
      <c r="G1771" s="19">
        <v>0</v>
      </c>
    </row>
    <row r="1772" spans="1:7" x14ac:dyDescent="0.2">
      <c r="A1772" s="19">
        <v>13000</v>
      </c>
      <c r="B1772" s="19">
        <v>9.6299999999999997E-2</v>
      </c>
      <c r="C1772" s="19" t="s">
        <v>41</v>
      </c>
      <c r="D1772" s="19">
        <v>42000</v>
      </c>
      <c r="E1772" s="19">
        <v>36</v>
      </c>
      <c r="F1772" s="19">
        <v>1</v>
      </c>
      <c r="G1772" s="19">
        <v>0</v>
      </c>
    </row>
    <row r="1773" spans="1:7" x14ac:dyDescent="0.2">
      <c r="A1773" s="19">
        <v>11850</v>
      </c>
      <c r="B1773" s="19">
        <v>0.1411</v>
      </c>
      <c r="C1773" s="19" t="s">
        <v>39</v>
      </c>
      <c r="D1773" s="19">
        <v>48500</v>
      </c>
      <c r="E1773" s="19">
        <v>36</v>
      </c>
      <c r="F1773" s="19">
        <v>7</v>
      </c>
      <c r="G1773" s="19">
        <v>0</v>
      </c>
    </row>
    <row r="1774" spans="1:7" x14ac:dyDescent="0.2">
      <c r="A1774" s="19">
        <v>6000</v>
      </c>
      <c r="B1774" s="19">
        <v>9.6299999999999997E-2</v>
      </c>
      <c r="C1774" s="19" t="s">
        <v>39</v>
      </c>
      <c r="D1774" s="19">
        <v>44000</v>
      </c>
      <c r="E1774" s="19">
        <v>36</v>
      </c>
      <c r="F1774" s="19">
        <v>0.5</v>
      </c>
      <c r="G1774" s="19">
        <v>0</v>
      </c>
    </row>
    <row r="1775" spans="1:7" x14ac:dyDescent="0.2">
      <c r="A1775" s="19">
        <v>18000</v>
      </c>
      <c r="B1775" s="19">
        <v>0.16</v>
      </c>
      <c r="C1775" s="19" t="s">
        <v>39</v>
      </c>
      <c r="D1775" s="19">
        <v>70000</v>
      </c>
      <c r="E1775" s="19">
        <v>36</v>
      </c>
      <c r="F1775" s="19">
        <v>10</v>
      </c>
      <c r="G1775" s="19">
        <v>0</v>
      </c>
    </row>
    <row r="1776" spans="1:7" x14ac:dyDescent="0.2">
      <c r="A1776" s="19">
        <v>6850</v>
      </c>
      <c r="B1776" s="19">
        <v>0.13469999999999999</v>
      </c>
      <c r="C1776" s="19" t="s">
        <v>41</v>
      </c>
      <c r="D1776" s="20">
        <v>100000</v>
      </c>
      <c r="E1776" s="19">
        <v>36</v>
      </c>
      <c r="F1776" s="19">
        <v>2</v>
      </c>
      <c r="G1776" s="19">
        <v>0</v>
      </c>
    </row>
    <row r="1777" spans="1:7" x14ac:dyDescent="0.2">
      <c r="A1777" s="19">
        <v>9000</v>
      </c>
      <c r="B1777" s="19">
        <v>0.13469999999999999</v>
      </c>
      <c r="C1777" s="19" t="s">
        <v>41</v>
      </c>
      <c r="D1777" s="19">
        <v>35100</v>
      </c>
      <c r="E1777" s="19">
        <v>36</v>
      </c>
      <c r="F1777" s="19">
        <v>10</v>
      </c>
      <c r="G1777" s="19">
        <v>0</v>
      </c>
    </row>
    <row r="1778" spans="1:7" x14ac:dyDescent="0.2">
      <c r="A1778" s="19">
        <v>16000</v>
      </c>
      <c r="B1778" s="19">
        <v>0.14419999999999999</v>
      </c>
      <c r="C1778" s="19" t="s">
        <v>39</v>
      </c>
      <c r="D1778" s="19">
        <v>70000</v>
      </c>
      <c r="E1778" s="19">
        <v>36</v>
      </c>
      <c r="F1778" s="19">
        <v>10</v>
      </c>
      <c r="G1778" s="19">
        <v>0</v>
      </c>
    </row>
    <row r="1779" spans="1:7" x14ac:dyDescent="0.2">
      <c r="A1779" s="19">
        <v>4000</v>
      </c>
      <c r="B1779" s="19">
        <v>9.3200000000000005E-2</v>
      </c>
      <c r="C1779" s="19" t="s">
        <v>39</v>
      </c>
      <c r="D1779" s="19">
        <v>52800</v>
      </c>
      <c r="E1779" s="19">
        <v>36</v>
      </c>
      <c r="F1779" s="19">
        <v>1</v>
      </c>
      <c r="G1779" s="19">
        <v>0</v>
      </c>
    </row>
    <row r="1780" spans="1:7" x14ac:dyDescent="0.2">
      <c r="A1780" s="19">
        <v>1500</v>
      </c>
      <c r="B1780" s="19">
        <v>0.08</v>
      </c>
      <c r="C1780" s="19" t="s">
        <v>39</v>
      </c>
      <c r="D1780" s="19">
        <v>24840</v>
      </c>
      <c r="E1780" s="19">
        <v>36</v>
      </c>
      <c r="F1780" s="19">
        <v>2</v>
      </c>
      <c r="G1780" s="19">
        <v>1</v>
      </c>
    </row>
    <row r="1781" spans="1:7" x14ac:dyDescent="0.2">
      <c r="A1781" s="19">
        <v>5200</v>
      </c>
      <c r="B1781" s="19">
        <v>0.12529999999999999</v>
      </c>
      <c r="C1781" s="19" t="s">
        <v>39</v>
      </c>
      <c r="D1781" s="19">
        <v>50500</v>
      </c>
      <c r="E1781" s="19">
        <v>36</v>
      </c>
      <c r="F1781" s="19">
        <v>3</v>
      </c>
      <c r="G1781" s="19">
        <v>0</v>
      </c>
    </row>
    <row r="1782" spans="1:7" x14ac:dyDescent="0.2">
      <c r="A1782" s="19">
        <v>3550</v>
      </c>
      <c r="B1782" s="19">
        <v>7.6799999999999993E-2</v>
      </c>
      <c r="C1782" s="19" t="s">
        <v>40</v>
      </c>
      <c r="D1782" s="19">
        <v>20245</v>
      </c>
      <c r="E1782" s="19">
        <v>36</v>
      </c>
      <c r="F1782" s="19">
        <v>10</v>
      </c>
      <c r="G1782" s="19">
        <v>0</v>
      </c>
    </row>
    <row r="1783" spans="1:7" x14ac:dyDescent="0.2">
      <c r="A1783" s="19">
        <v>20000</v>
      </c>
      <c r="B1783" s="19">
        <v>0.15049999999999999</v>
      </c>
      <c r="C1783" s="19" t="s">
        <v>41</v>
      </c>
      <c r="D1783" s="19">
        <v>65400</v>
      </c>
      <c r="E1783" s="19">
        <v>36</v>
      </c>
      <c r="F1783" s="19">
        <v>4</v>
      </c>
      <c r="G1783" s="19">
        <v>0</v>
      </c>
    </row>
    <row r="1784" spans="1:7" x14ac:dyDescent="0.2">
      <c r="A1784" s="19">
        <v>5000</v>
      </c>
      <c r="B1784" s="19">
        <v>0.12839999999999999</v>
      </c>
      <c r="C1784" s="19" t="s">
        <v>39</v>
      </c>
      <c r="D1784" s="19">
        <v>60000</v>
      </c>
      <c r="E1784" s="19">
        <v>36</v>
      </c>
      <c r="F1784" s="19">
        <v>10</v>
      </c>
      <c r="G1784" s="19">
        <v>1</v>
      </c>
    </row>
    <row r="1785" spans="1:7" x14ac:dyDescent="0.2">
      <c r="A1785" s="19">
        <v>16000</v>
      </c>
      <c r="B1785" s="19">
        <v>0.12839999999999999</v>
      </c>
      <c r="C1785" s="19" t="s">
        <v>41</v>
      </c>
      <c r="D1785" s="20">
        <v>100000</v>
      </c>
      <c r="E1785" s="19">
        <v>36</v>
      </c>
      <c r="F1785" s="19">
        <v>0.5</v>
      </c>
      <c r="G1785" s="19">
        <v>0</v>
      </c>
    </row>
    <row r="1786" spans="1:7" x14ac:dyDescent="0.2">
      <c r="A1786" s="19">
        <v>3650</v>
      </c>
      <c r="B1786" s="19">
        <v>9.6299999999999997E-2</v>
      </c>
      <c r="C1786" s="19" t="s">
        <v>39</v>
      </c>
      <c r="D1786" s="19">
        <v>110000</v>
      </c>
      <c r="E1786" s="19">
        <v>36</v>
      </c>
      <c r="F1786" s="19">
        <v>2</v>
      </c>
      <c r="G1786" s="19">
        <v>0</v>
      </c>
    </row>
    <row r="1787" spans="1:7" x14ac:dyDescent="0.2">
      <c r="A1787" s="19">
        <v>15000</v>
      </c>
      <c r="B1787" s="19">
        <v>0.14419999999999999</v>
      </c>
      <c r="C1787" s="19" t="s">
        <v>41</v>
      </c>
      <c r="D1787" s="19">
        <v>45996</v>
      </c>
      <c r="E1787" s="19">
        <v>36</v>
      </c>
      <c r="F1787" s="19">
        <v>0.5</v>
      </c>
      <c r="G1787" s="19">
        <v>0</v>
      </c>
    </row>
    <row r="1788" spans="1:7" x14ac:dyDescent="0.2">
      <c r="A1788" s="19">
        <v>6000</v>
      </c>
      <c r="B1788" s="19">
        <v>0.1221</v>
      </c>
      <c r="C1788" s="19" t="s">
        <v>42</v>
      </c>
      <c r="D1788" s="19">
        <v>21000</v>
      </c>
      <c r="E1788" s="19">
        <v>36</v>
      </c>
      <c r="F1788" s="19">
        <v>4</v>
      </c>
      <c r="G1788" s="19">
        <v>0</v>
      </c>
    </row>
    <row r="1789" spans="1:7" x14ac:dyDescent="0.2">
      <c r="A1789" s="19">
        <v>6000</v>
      </c>
      <c r="B1789" s="19">
        <v>9.6299999999999997E-2</v>
      </c>
      <c r="C1789" s="19" t="s">
        <v>39</v>
      </c>
      <c r="D1789" s="19">
        <v>78000</v>
      </c>
      <c r="E1789" s="19">
        <v>36</v>
      </c>
      <c r="F1789" s="19">
        <v>1</v>
      </c>
      <c r="G1789" s="19">
        <v>0</v>
      </c>
    </row>
    <row r="1790" spans="1:7" x14ac:dyDescent="0.2">
      <c r="A1790" s="19">
        <v>15000</v>
      </c>
      <c r="B1790" s="19">
        <v>0.13469999999999999</v>
      </c>
      <c r="C1790" s="19" t="s">
        <v>41</v>
      </c>
      <c r="D1790" s="19">
        <v>139008</v>
      </c>
      <c r="E1790" s="19">
        <v>36</v>
      </c>
      <c r="F1790" s="19">
        <v>2</v>
      </c>
      <c r="G1790" s="19">
        <v>0</v>
      </c>
    </row>
    <row r="1791" spans="1:7" x14ac:dyDescent="0.2">
      <c r="A1791" s="19">
        <v>10000</v>
      </c>
      <c r="B1791" s="19">
        <v>0.1411</v>
      </c>
      <c r="C1791" s="19" t="s">
        <v>42</v>
      </c>
      <c r="D1791" s="19">
        <v>54996</v>
      </c>
      <c r="E1791" s="19">
        <v>36</v>
      </c>
      <c r="F1791" s="19">
        <v>3</v>
      </c>
      <c r="G1791" s="19">
        <v>0</v>
      </c>
    </row>
    <row r="1792" spans="1:7" x14ac:dyDescent="0.2">
      <c r="A1792" s="19">
        <v>6000</v>
      </c>
      <c r="B1792" s="19">
        <v>0.12529999999999999</v>
      </c>
      <c r="C1792" s="19" t="s">
        <v>40</v>
      </c>
      <c r="D1792" s="19">
        <v>24000</v>
      </c>
      <c r="E1792" s="19">
        <v>36</v>
      </c>
      <c r="F1792" s="19">
        <v>2</v>
      </c>
      <c r="G1792" s="19">
        <v>0</v>
      </c>
    </row>
    <row r="1793" spans="1:7" x14ac:dyDescent="0.2">
      <c r="A1793" s="19">
        <v>10000</v>
      </c>
      <c r="B1793" s="19">
        <v>0.13789999999999999</v>
      </c>
      <c r="C1793" s="19" t="s">
        <v>39</v>
      </c>
      <c r="D1793" s="19">
        <v>60000</v>
      </c>
      <c r="E1793" s="19">
        <v>36</v>
      </c>
      <c r="F1793" s="19">
        <v>6</v>
      </c>
      <c r="G1793" s="19">
        <v>1</v>
      </c>
    </row>
    <row r="1794" spans="1:7" x14ac:dyDescent="0.2">
      <c r="A1794" s="19">
        <v>10000</v>
      </c>
      <c r="B1794" s="19">
        <v>0.16</v>
      </c>
      <c r="C1794" s="19" t="s">
        <v>41</v>
      </c>
      <c r="D1794" s="19">
        <v>112000</v>
      </c>
      <c r="E1794" s="19">
        <v>36</v>
      </c>
      <c r="F1794" s="19">
        <v>3</v>
      </c>
      <c r="G1794" s="19">
        <v>0</v>
      </c>
    </row>
    <row r="1795" spans="1:7" x14ac:dyDescent="0.2">
      <c r="A1795" s="19">
        <v>10000</v>
      </c>
      <c r="B1795" s="19">
        <v>9.3200000000000005E-2</v>
      </c>
      <c r="C1795" s="19" t="s">
        <v>39</v>
      </c>
      <c r="D1795" s="19">
        <v>42000</v>
      </c>
      <c r="E1795" s="19">
        <v>36</v>
      </c>
      <c r="F1795" s="19">
        <v>10</v>
      </c>
      <c r="G1795" s="19">
        <v>0</v>
      </c>
    </row>
    <row r="1796" spans="1:7" x14ac:dyDescent="0.2">
      <c r="A1796" s="19">
        <v>14000</v>
      </c>
      <c r="B1796" s="19">
        <v>0.1726</v>
      </c>
      <c r="C1796" s="19" t="s">
        <v>39</v>
      </c>
      <c r="D1796" s="19">
        <v>135000</v>
      </c>
      <c r="E1796" s="19">
        <v>36</v>
      </c>
      <c r="F1796" s="19">
        <v>2</v>
      </c>
      <c r="G1796" s="19">
        <v>0</v>
      </c>
    </row>
    <row r="1797" spans="1:7" x14ac:dyDescent="0.2">
      <c r="A1797" s="19">
        <v>5000</v>
      </c>
      <c r="B1797" s="19">
        <v>0.12839999999999999</v>
      </c>
      <c r="C1797" s="19" t="s">
        <v>39</v>
      </c>
      <c r="D1797" s="19">
        <v>33000</v>
      </c>
      <c r="E1797" s="19">
        <v>36</v>
      </c>
      <c r="F1797" s="19">
        <v>5</v>
      </c>
      <c r="G1797" s="19">
        <v>0</v>
      </c>
    </row>
    <row r="1798" spans="1:7" x14ac:dyDescent="0.2">
      <c r="A1798" s="19">
        <v>15000</v>
      </c>
      <c r="B1798" s="19">
        <v>9.6299999999999997E-2</v>
      </c>
      <c r="C1798" s="19" t="s">
        <v>41</v>
      </c>
      <c r="D1798" s="19">
        <v>104000</v>
      </c>
      <c r="E1798" s="19">
        <v>36</v>
      </c>
      <c r="F1798" s="19">
        <v>7</v>
      </c>
      <c r="G1798" s="19">
        <v>0</v>
      </c>
    </row>
    <row r="1799" spans="1:7" x14ac:dyDescent="0.2">
      <c r="A1799" s="19">
        <v>4000</v>
      </c>
      <c r="B1799" s="19">
        <v>0.13789999999999999</v>
      </c>
      <c r="C1799" s="19" t="s">
        <v>39</v>
      </c>
      <c r="D1799" s="19">
        <v>33280</v>
      </c>
      <c r="E1799" s="19">
        <v>36</v>
      </c>
      <c r="F1799" s="19">
        <v>1</v>
      </c>
      <c r="G1799" s="19">
        <v>0</v>
      </c>
    </row>
    <row r="1800" spans="1:7" x14ac:dyDescent="0.2">
      <c r="A1800" s="19">
        <v>15000</v>
      </c>
      <c r="B1800" s="19">
        <v>0.13469999999999999</v>
      </c>
      <c r="C1800" s="19" t="s">
        <v>39</v>
      </c>
      <c r="D1800" s="19">
        <v>56000</v>
      </c>
      <c r="E1800" s="19">
        <v>36</v>
      </c>
      <c r="F1800" s="19">
        <v>2</v>
      </c>
      <c r="G1800" s="19">
        <v>0</v>
      </c>
    </row>
    <row r="1801" spans="1:7" x14ac:dyDescent="0.2">
      <c r="A1801" s="19">
        <v>5500</v>
      </c>
      <c r="B1801" s="19">
        <v>9.6299999999999997E-2</v>
      </c>
      <c r="C1801" s="19" t="s">
        <v>39</v>
      </c>
      <c r="D1801" s="19">
        <v>42230.04</v>
      </c>
      <c r="E1801" s="19">
        <v>36</v>
      </c>
      <c r="F1801" s="19">
        <v>1</v>
      </c>
      <c r="G1801" s="19">
        <v>0</v>
      </c>
    </row>
    <row r="1802" spans="1:7" x14ac:dyDescent="0.2">
      <c r="A1802" s="19">
        <v>1600</v>
      </c>
      <c r="B1802" s="19">
        <v>0.1221</v>
      </c>
      <c r="C1802" s="19" t="s">
        <v>39</v>
      </c>
      <c r="D1802" s="19">
        <v>69000</v>
      </c>
      <c r="E1802" s="19">
        <v>36</v>
      </c>
      <c r="F1802" s="19">
        <v>1</v>
      </c>
      <c r="G1802" s="19">
        <v>1</v>
      </c>
    </row>
    <row r="1803" spans="1:7" x14ac:dyDescent="0.2">
      <c r="A1803" s="19">
        <v>5100</v>
      </c>
      <c r="B1803" s="19">
        <v>0.11890000000000001</v>
      </c>
      <c r="C1803" s="19" t="s">
        <v>39</v>
      </c>
      <c r="D1803" s="19">
        <v>28000</v>
      </c>
      <c r="E1803" s="19">
        <v>36</v>
      </c>
      <c r="F1803" s="19">
        <v>6</v>
      </c>
      <c r="G1803" s="19">
        <v>0</v>
      </c>
    </row>
    <row r="1804" spans="1:7" x14ac:dyDescent="0.2">
      <c r="A1804" s="19">
        <v>9000</v>
      </c>
      <c r="B1804" s="19">
        <v>9.6299999999999997E-2</v>
      </c>
      <c r="C1804" s="19" t="s">
        <v>41</v>
      </c>
      <c r="D1804" s="19">
        <v>43000</v>
      </c>
      <c r="E1804" s="19">
        <v>36</v>
      </c>
      <c r="F1804" s="19">
        <v>1</v>
      </c>
      <c r="G1804" s="19">
        <v>0</v>
      </c>
    </row>
    <row r="1805" spans="1:7" x14ac:dyDescent="0.2">
      <c r="A1805" s="19">
        <v>12600</v>
      </c>
      <c r="B1805" s="19">
        <v>0.11260000000000001</v>
      </c>
      <c r="C1805" s="19" t="s">
        <v>39</v>
      </c>
      <c r="D1805" s="19">
        <v>42504</v>
      </c>
      <c r="E1805" s="19">
        <v>36</v>
      </c>
      <c r="F1805" s="19">
        <v>0.5</v>
      </c>
      <c r="G1805" s="19">
        <v>0</v>
      </c>
    </row>
    <row r="1806" spans="1:7" x14ac:dyDescent="0.2">
      <c r="A1806" s="19">
        <v>1400</v>
      </c>
      <c r="B1806" s="19">
        <v>9.3200000000000005E-2</v>
      </c>
      <c r="C1806" s="19" t="s">
        <v>40</v>
      </c>
      <c r="D1806" s="19">
        <v>11000</v>
      </c>
      <c r="E1806" s="19">
        <v>36</v>
      </c>
      <c r="F1806" s="19">
        <v>0.5</v>
      </c>
      <c r="G1806" s="19">
        <v>0</v>
      </c>
    </row>
    <row r="1807" spans="1:7" x14ac:dyDescent="0.2">
      <c r="A1807" s="19">
        <v>14000</v>
      </c>
      <c r="B1807" s="19">
        <v>0.12839999999999999</v>
      </c>
      <c r="C1807" s="19" t="s">
        <v>39</v>
      </c>
      <c r="D1807" s="19">
        <v>66996</v>
      </c>
      <c r="E1807" s="19">
        <v>36</v>
      </c>
      <c r="F1807" s="19">
        <v>0.5</v>
      </c>
      <c r="G1807" s="19">
        <v>0</v>
      </c>
    </row>
    <row r="1808" spans="1:7" x14ac:dyDescent="0.2">
      <c r="A1808" s="19">
        <v>8000</v>
      </c>
      <c r="B1808" s="19">
        <v>9.3200000000000005E-2</v>
      </c>
      <c r="C1808" s="19" t="s">
        <v>39</v>
      </c>
      <c r="D1808" s="19">
        <v>30000</v>
      </c>
      <c r="E1808" s="19">
        <v>36</v>
      </c>
      <c r="F1808" s="19">
        <v>0.5</v>
      </c>
      <c r="G1808" s="19">
        <v>0</v>
      </c>
    </row>
    <row r="1809" spans="1:7" x14ac:dyDescent="0.2">
      <c r="A1809" s="19">
        <v>13000</v>
      </c>
      <c r="B1809" s="19">
        <v>0.12529999999999999</v>
      </c>
      <c r="C1809" s="19" t="s">
        <v>41</v>
      </c>
      <c r="D1809" s="19">
        <v>54000</v>
      </c>
      <c r="E1809" s="19">
        <v>36</v>
      </c>
      <c r="F1809" s="19">
        <v>9</v>
      </c>
      <c r="G1809" s="19">
        <v>0</v>
      </c>
    </row>
    <row r="1810" spans="1:7" x14ac:dyDescent="0.2">
      <c r="A1810" s="19">
        <v>10000</v>
      </c>
      <c r="B1810" s="19">
        <v>9.6299999999999997E-2</v>
      </c>
      <c r="C1810" s="19" t="s">
        <v>41</v>
      </c>
      <c r="D1810" s="19">
        <v>27996</v>
      </c>
      <c r="E1810" s="19">
        <v>36</v>
      </c>
      <c r="F1810" s="19">
        <v>8</v>
      </c>
      <c r="G1810" s="19">
        <v>0</v>
      </c>
    </row>
    <row r="1811" spans="1:7" x14ac:dyDescent="0.2">
      <c r="A1811" s="19">
        <v>10000</v>
      </c>
      <c r="B1811" s="19">
        <v>0.11260000000000001</v>
      </c>
      <c r="C1811" s="19" t="s">
        <v>41</v>
      </c>
      <c r="D1811" s="19">
        <v>175000</v>
      </c>
      <c r="E1811" s="19">
        <v>36</v>
      </c>
      <c r="F1811" s="19">
        <v>10</v>
      </c>
      <c r="G1811" s="19">
        <v>0</v>
      </c>
    </row>
    <row r="1812" spans="1:7" x14ac:dyDescent="0.2">
      <c r="A1812" s="19">
        <v>10800</v>
      </c>
      <c r="B1812" s="19">
        <v>0.1221</v>
      </c>
      <c r="C1812" s="19" t="s">
        <v>39</v>
      </c>
      <c r="D1812" s="19">
        <v>70000</v>
      </c>
      <c r="E1812" s="19">
        <v>36</v>
      </c>
      <c r="F1812" s="19">
        <v>3</v>
      </c>
      <c r="G1812" s="19">
        <v>0</v>
      </c>
    </row>
    <row r="1813" spans="1:7" x14ac:dyDescent="0.2">
      <c r="A1813" s="19">
        <v>1500</v>
      </c>
      <c r="B1813" s="19">
        <v>0.11890000000000001</v>
      </c>
      <c r="C1813" s="19" t="s">
        <v>39</v>
      </c>
      <c r="D1813" s="19">
        <v>28500</v>
      </c>
      <c r="E1813" s="19">
        <v>36</v>
      </c>
      <c r="F1813" s="19">
        <v>1</v>
      </c>
      <c r="G1813" s="19">
        <v>0</v>
      </c>
    </row>
    <row r="1814" spans="1:7" x14ac:dyDescent="0.2">
      <c r="A1814" s="19">
        <v>6000</v>
      </c>
      <c r="B1814" s="19">
        <v>0.1221</v>
      </c>
      <c r="C1814" s="19" t="s">
        <v>39</v>
      </c>
      <c r="D1814" s="19">
        <v>18000</v>
      </c>
      <c r="E1814" s="19">
        <v>36</v>
      </c>
      <c r="F1814" s="19">
        <v>8</v>
      </c>
      <c r="G1814" s="19">
        <v>1</v>
      </c>
    </row>
    <row r="1815" spans="1:7" x14ac:dyDescent="0.2">
      <c r="A1815" s="19">
        <v>6500</v>
      </c>
      <c r="B1815" s="19">
        <v>9.3799999999999994E-2</v>
      </c>
      <c r="C1815" s="19" t="s">
        <v>41</v>
      </c>
      <c r="D1815" s="19">
        <v>75000</v>
      </c>
      <c r="E1815" s="19">
        <v>36</v>
      </c>
      <c r="F1815" s="19">
        <v>7</v>
      </c>
      <c r="G1815" s="19">
        <v>0</v>
      </c>
    </row>
    <row r="1816" spans="1:7" x14ac:dyDescent="0.2">
      <c r="A1816" s="19">
        <v>3250</v>
      </c>
      <c r="B1816" s="19">
        <v>0.13669999999999999</v>
      </c>
      <c r="C1816" s="19" t="s">
        <v>39</v>
      </c>
      <c r="D1816" s="19">
        <v>25000</v>
      </c>
      <c r="E1816" s="19">
        <v>36</v>
      </c>
      <c r="F1816" s="19">
        <v>3</v>
      </c>
      <c r="G1816" s="19">
        <v>0</v>
      </c>
    </row>
    <row r="1817" spans="1:7" x14ac:dyDescent="0.2">
      <c r="A1817" s="19">
        <v>14000</v>
      </c>
      <c r="B1817" s="19">
        <v>9.3799999999999994E-2</v>
      </c>
      <c r="C1817" s="19" t="s">
        <v>41</v>
      </c>
      <c r="D1817" s="19">
        <v>30000</v>
      </c>
      <c r="E1817" s="19">
        <v>36</v>
      </c>
      <c r="F1817" s="19">
        <v>4</v>
      </c>
      <c r="G1817" s="19">
        <v>0</v>
      </c>
    </row>
    <row r="1818" spans="1:7" x14ac:dyDescent="0.2">
      <c r="A1818" s="19">
        <v>2500</v>
      </c>
      <c r="B1818" s="19">
        <v>0.08</v>
      </c>
      <c r="C1818" s="19" t="s">
        <v>40</v>
      </c>
      <c r="D1818" s="19">
        <v>42108</v>
      </c>
      <c r="E1818" s="19">
        <v>36</v>
      </c>
      <c r="F1818" s="19">
        <v>0.5</v>
      </c>
      <c r="G1818" s="19">
        <v>0</v>
      </c>
    </row>
    <row r="1819" spans="1:7" x14ac:dyDescent="0.2">
      <c r="A1819" s="19">
        <v>16000</v>
      </c>
      <c r="B1819" s="19">
        <v>0.12720000000000001</v>
      </c>
      <c r="C1819" s="19" t="s">
        <v>40</v>
      </c>
      <c r="D1819" s="19">
        <v>60000</v>
      </c>
      <c r="E1819" s="19">
        <v>36</v>
      </c>
      <c r="F1819" s="19">
        <v>0.5</v>
      </c>
      <c r="G1819" s="19">
        <v>0</v>
      </c>
    </row>
    <row r="1820" spans="1:7" x14ac:dyDescent="0.2">
      <c r="A1820" s="19">
        <v>6000</v>
      </c>
      <c r="B1820" s="19">
        <v>0.13039999999999999</v>
      </c>
      <c r="C1820" s="19" t="s">
        <v>41</v>
      </c>
      <c r="D1820" s="19">
        <v>130000</v>
      </c>
      <c r="E1820" s="19">
        <v>36</v>
      </c>
      <c r="F1820" s="19">
        <v>10</v>
      </c>
      <c r="G1820" s="19">
        <v>0</v>
      </c>
    </row>
    <row r="1821" spans="1:7" x14ac:dyDescent="0.2">
      <c r="A1821" s="19">
        <v>15000</v>
      </c>
      <c r="B1821" s="19">
        <v>0.11459999999999999</v>
      </c>
      <c r="C1821" s="19" t="s">
        <v>41</v>
      </c>
      <c r="D1821" s="19">
        <v>75000</v>
      </c>
      <c r="E1821" s="19">
        <v>36</v>
      </c>
      <c r="F1821" s="19">
        <v>2</v>
      </c>
      <c r="G1821" s="19">
        <v>0</v>
      </c>
    </row>
    <row r="1822" spans="1:7" x14ac:dyDescent="0.2">
      <c r="A1822" s="19">
        <v>6500</v>
      </c>
      <c r="B1822" s="19">
        <v>0.1399</v>
      </c>
      <c r="C1822" s="19" t="s">
        <v>39</v>
      </c>
      <c r="D1822" s="19">
        <v>51012</v>
      </c>
      <c r="E1822" s="19">
        <v>36</v>
      </c>
      <c r="F1822" s="19">
        <v>8</v>
      </c>
      <c r="G1822" s="19">
        <v>0</v>
      </c>
    </row>
    <row r="1823" spans="1:7" x14ac:dyDescent="0.2">
      <c r="A1823" s="19">
        <v>6000</v>
      </c>
      <c r="B1823" s="19">
        <v>7.6799999999999993E-2</v>
      </c>
      <c r="C1823" s="19" t="s">
        <v>39</v>
      </c>
      <c r="D1823" s="19">
        <v>40000</v>
      </c>
      <c r="E1823" s="19">
        <v>36</v>
      </c>
      <c r="F1823" s="19">
        <v>1</v>
      </c>
      <c r="G1823" s="19">
        <v>0</v>
      </c>
    </row>
    <row r="1824" spans="1:7" x14ac:dyDescent="0.2">
      <c r="A1824" s="19">
        <v>2400</v>
      </c>
      <c r="B1824" s="19">
        <v>0.10829999999999999</v>
      </c>
      <c r="C1824" s="19" t="s">
        <v>39</v>
      </c>
      <c r="D1824" s="19">
        <v>35000</v>
      </c>
      <c r="E1824" s="19">
        <v>36</v>
      </c>
      <c r="F1824" s="19">
        <v>2</v>
      </c>
      <c r="G1824" s="19">
        <v>0</v>
      </c>
    </row>
    <row r="1825" spans="1:7" x14ac:dyDescent="0.2">
      <c r="A1825" s="19">
        <v>25000</v>
      </c>
      <c r="B1825" s="19">
        <v>0.11459999999999999</v>
      </c>
      <c r="C1825" s="19" t="s">
        <v>41</v>
      </c>
      <c r="D1825" s="19">
        <v>86000</v>
      </c>
      <c r="E1825" s="19">
        <v>36</v>
      </c>
      <c r="F1825" s="19">
        <v>3</v>
      </c>
      <c r="G1825" s="19">
        <v>1</v>
      </c>
    </row>
    <row r="1826" spans="1:7" x14ac:dyDescent="0.2">
      <c r="A1826" s="19">
        <v>7000</v>
      </c>
      <c r="B1826" s="19">
        <v>9.0700000000000003E-2</v>
      </c>
      <c r="C1826" s="19" t="s">
        <v>39</v>
      </c>
      <c r="D1826" s="19">
        <v>46000</v>
      </c>
      <c r="E1826" s="19">
        <v>36</v>
      </c>
      <c r="F1826" s="19">
        <v>3</v>
      </c>
      <c r="G1826" s="19">
        <v>0</v>
      </c>
    </row>
    <row r="1827" spans="1:7" x14ac:dyDescent="0.2">
      <c r="A1827" s="19">
        <v>15000</v>
      </c>
      <c r="B1827" s="19">
        <v>0.12720000000000001</v>
      </c>
      <c r="C1827" s="19" t="s">
        <v>39</v>
      </c>
      <c r="D1827" s="19">
        <v>50000</v>
      </c>
      <c r="E1827" s="19">
        <v>36</v>
      </c>
      <c r="F1827" s="19">
        <v>0.5</v>
      </c>
      <c r="G1827" s="19">
        <v>0</v>
      </c>
    </row>
    <row r="1828" spans="1:7" x14ac:dyDescent="0.2">
      <c r="A1828" s="19">
        <v>6000</v>
      </c>
      <c r="B1828" s="19">
        <v>0.13039999999999999</v>
      </c>
      <c r="C1828" s="19" t="s">
        <v>39</v>
      </c>
      <c r="D1828" s="19">
        <v>32496</v>
      </c>
      <c r="E1828" s="19">
        <v>36</v>
      </c>
      <c r="F1828" s="19">
        <v>4</v>
      </c>
      <c r="G1828" s="19">
        <v>0</v>
      </c>
    </row>
    <row r="1829" spans="1:7" x14ac:dyDescent="0.2">
      <c r="A1829" s="19">
        <v>8000</v>
      </c>
      <c r="B1829" s="19">
        <v>0.1178</v>
      </c>
      <c r="C1829" s="19" t="s">
        <v>39</v>
      </c>
      <c r="D1829" s="19">
        <v>52000</v>
      </c>
      <c r="E1829" s="19">
        <v>36</v>
      </c>
      <c r="F1829" s="19">
        <v>1</v>
      </c>
      <c r="G1829" s="19">
        <v>0</v>
      </c>
    </row>
    <row r="1830" spans="1:7" x14ac:dyDescent="0.2">
      <c r="A1830" s="19">
        <v>7500</v>
      </c>
      <c r="B1830" s="19">
        <v>0.1051</v>
      </c>
      <c r="C1830" s="19" t="s">
        <v>41</v>
      </c>
      <c r="D1830" s="19">
        <v>160000</v>
      </c>
      <c r="E1830" s="19">
        <v>36</v>
      </c>
      <c r="F1830" s="19">
        <v>9</v>
      </c>
      <c r="G1830" s="19">
        <v>0</v>
      </c>
    </row>
    <row r="1831" spans="1:7" x14ac:dyDescent="0.2">
      <c r="A1831" s="19">
        <v>4500</v>
      </c>
      <c r="B1831" s="19">
        <v>0.10829999999999999</v>
      </c>
      <c r="C1831" s="19" t="s">
        <v>39</v>
      </c>
      <c r="D1831" s="19">
        <v>38000</v>
      </c>
      <c r="E1831" s="19">
        <v>36</v>
      </c>
      <c r="F1831" s="19">
        <v>8</v>
      </c>
      <c r="G1831" s="19">
        <v>0</v>
      </c>
    </row>
    <row r="1832" spans="1:7" x14ac:dyDescent="0.2">
      <c r="A1832" s="19">
        <v>7500</v>
      </c>
      <c r="B1832" s="19">
        <v>0.08</v>
      </c>
      <c r="C1832" s="19" t="s">
        <v>39</v>
      </c>
      <c r="D1832" s="19">
        <v>230000</v>
      </c>
      <c r="E1832" s="19">
        <v>36</v>
      </c>
      <c r="F1832" s="19">
        <v>0.5</v>
      </c>
      <c r="G1832" s="19">
        <v>0</v>
      </c>
    </row>
    <row r="1833" spans="1:7" x14ac:dyDescent="0.2">
      <c r="A1833" s="19">
        <v>7500</v>
      </c>
      <c r="B1833" s="19">
        <v>8.3199999999999996E-2</v>
      </c>
      <c r="C1833" s="19" t="s">
        <v>41</v>
      </c>
      <c r="D1833" s="19">
        <v>82000</v>
      </c>
      <c r="E1833" s="19">
        <v>36</v>
      </c>
      <c r="F1833" s="19">
        <v>1</v>
      </c>
      <c r="G1833" s="19">
        <v>0</v>
      </c>
    </row>
    <row r="1834" spans="1:7" x14ac:dyDescent="0.2">
      <c r="A1834" s="19">
        <v>5000</v>
      </c>
      <c r="B1834" s="19">
        <v>0.1096</v>
      </c>
      <c r="C1834" s="19" t="s">
        <v>39</v>
      </c>
      <c r="D1834" s="19">
        <v>30000</v>
      </c>
      <c r="E1834" s="19">
        <v>36</v>
      </c>
      <c r="F1834" s="19">
        <v>1</v>
      </c>
      <c r="G1834" s="19">
        <v>0</v>
      </c>
    </row>
    <row r="1835" spans="1:7" x14ac:dyDescent="0.2">
      <c r="A1835" s="19">
        <v>1500</v>
      </c>
      <c r="B1835" s="19">
        <v>0.12859999999999999</v>
      </c>
      <c r="C1835" s="19" t="s">
        <v>39</v>
      </c>
      <c r="D1835" s="19">
        <v>35780</v>
      </c>
      <c r="E1835" s="19">
        <v>36</v>
      </c>
      <c r="F1835" s="19">
        <v>2</v>
      </c>
      <c r="G1835" s="19">
        <v>0</v>
      </c>
    </row>
    <row r="1836" spans="1:7" x14ac:dyDescent="0.2">
      <c r="A1836" s="19">
        <v>6600</v>
      </c>
      <c r="B1836" s="19">
        <v>0.1033</v>
      </c>
      <c r="C1836" s="19" t="s">
        <v>39</v>
      </c>
      <c r="D1836" s="19">
        <v>30004</v>
      </c>
      <c r="E1836" s="19">
        <v>36</v>
      </c>
      <c r="F1836" s="19">
        <v>10</v>
      </c>
      <c r="G1836" s="19">
        <v>0</v>
      </c>
    </row>
    <row r="1837" spans="1:7" x14ac:dyDescent="0.2">
      <c r="A1837" s="19">
        <v>5000</v>
      </c>
      <c r="B1837" s="19">
        <v>0.1191</v>
      </c>
      <c r="C1837" s="19" t="s">
        <v>39</v>
      </c>
      <c r="D1837" s="19">
        <v>27996</v>
      </c>
      <c r="E1837" s="19">
        <v>36</v>
      </c>
      <c r="F1837" s="19">
        <v>4</v>
      </c>
      <c r="G1837" s="19">
        <v>0</v>
      </c>
    </row>
    <row r="1838" spans="1:7" x14ac:dyDescent="0.2">
      <c r="A1838" s="19">
        <v>7000</v>
      </c>
      <c r="B1838" s="19">
        <v>0.12540000000000001</v>
      </c>
      <c r="C1838" s="19" t="s">
        <v>39</v>
      </c>
      <c r="D1838" s="19">
        <v>79000</v>
      </c>
      <c r="E1838" s="19">
        <v>36</v>
      </c>
      <c r="F1838" s="19">
        <v>3</v>
      </c>
      <c r="G1838" s="19">
        <v>0</v>
      </c>
    </row>
    <row r="1839" spans="1:7" x14ac:dyDescent="0.2">
      <c r="A1839" s="19">
        <v>3000</v>
      </c>
      <c r="B1839" s="19">
        <v>0.12540000000000001</v>
      </c>
      <c r="C1839" s="19" t="s">
        <v>41</v>
      </c>
      <c r="D1839" s="19">
        <v>31000</v>
      </c>
      <c r="E1839" s="19">
        <v>36</v>
      </c>
      <c r="F1839" s="19">
        <v>0.5</v>
      </c>
      <c r="G1839" s="19">
        <v>0</v>
      </c>
    </row>
    <row r="1840" spans="1:7" x14ac:dyDescent="0.2">
      <c r="A1840" s="19">
        <v>10000</v>
      </c>
      <c r="B1840" s="19">
        <v>0.1222</v>
      </c>
      <c r="C1840" s="19" t="s">
        <v>41</v>
      </c>
      <c r="D1840" s="19">
        <v>36933.72</v>
      </c>
      <c r="E1840" s="19">
        <v>36</v>
      </c>
      <c r="F1840" s="19">
        <v>2</v>
      </c>
      <c r="G1840" s="19">
        <v>0</v>
      </c>
    </row>
    <row r="1841" spans="1:7" x14ac:dyDescent="0.2">
      <c r="A1841" s="19">
        <v>9000</v>
      </c>
      <c r="B1841" s="19">
        <v>0.1222</v>
      </c>
      <c r="C1841" s="19" t="s">
        <v>41</v>
      </c>
      <c r="D1841" s="19">
        <v>138000</v>
      </c>
      <c r="E1841" s="19">
        <v>36</v>
      </c>
      <c r="F1841" s="19">
        <v>3</v>
      </c>
      <c r="G1841" s="19">
        <v>0</v>
      </c>
    </row>
    <row r="1842" spans="1:7" x14ac:dyDescent="0.2">
      <c r="A1842" s="19">
        <v>2900</v>
      </c>
      <c r="B1842" s="19">
        <v>0.08</v>
      </c>
      <c r="C1842" s="19" t="s">
        <v>39</v>
      </c>
      <c r="D1842" s="19">
        <v>50000</v>
      </c>
      <c r="E1842" s="19">
        <v>36</v>
      </c>
      <c r="F1842" s="19">
        <v>0.5</v>
      </c>
      <c r="G1842" s="19">
        <v>0</v>
      </c>
    </row>
    <row r="1843" spans="1:7" x14ac:dyDescent="0.2">
      <c r="A1843" s="19">
        <v>7000</v>
      </c>
      <c r="B1843" s="19">
        <v>0.1166</v>
      </c>
      <c r="C1843" s="19" t="s">
        <v>39</v>
      </c>
      <c r="D1843" s="19">
        <v>112200</v>
      </c>
      <c r="E1843" s="19">
        <v>36</v>
      </c>
      <c r="F1843" s="19">
        <v>10</v>
      </c>
      <c r="G1843" s="19">
        <v>0</v>
      </c>
    </row>
    <row r="1844" spans="1:7" x14ac:dyDescent="0.2">
      <c r="A1844" s="19">
        <v>2000</v>
      </c>
      <c r="B1844" s="19">
        <v>0.1197</v>
      </c>
      <c r="C1844" s="19" t="s">
        <v>41</v>
      </c>
      <c r="D1844" s="19">
        <v>48000</v>
      </c>
      <c r="E1844" s="19">
        <v>36</v>
      </c>
      <c r="F1844" s="19">
        <v>8</v>
      </c>
      <c r="G1844" s="19">
        <v>0</v>
      </c>
    </row>
    <row r="1845" spans="1:7" x14ac:dyDescent="0.2">
      <c r="A1845" s="19">
        <v>5000</v>
      </c>
      <c r="B1845" s="19">
        <v>0.1008</v>
      </c>
      <c r="C1845" s="19" t="s">
        <v>40</v>
      </c>
      <c r="D1845" s="19">
        <v>48000</v>
      </c>
      <c r="E1845" s="19">
        <v>36</v>
      </c>
      <c r="F1845" s="19">
        <v>6</v>
      </c>
      <c r="G1845" s="19">
        <v>0</v>
      </c>
    </row>
    <row r="1846" spans="1:7" x14ac:dyDescent="0.2">
      <c r="A1846" s="19">
        <v>5500</v>
      </c>
      <c r="B1846" s="19">
        <v>0.1103</v>
      </c>
      <c r="C1846" s="19" t="s">
        <v>39</v>
      </c>
      <c r="D1846" s="19">
        <v>53000</v>
      </c>
      <c r="E1846" s="19">
        <v>36</v>
      </c>
      <c r="F1846" s="19">
        <v>10</v>
      </c>
      <c r="G1846" s="19">
        <v>0</v>
      </c>
    </row>
    <row r="1847" spans="1:7" x14ac:dyDescent="0.2">
      <c r="A1847" s="19">
        <v>4000</v>
      </c>
      <c r="B1847" s="19">
        <v>9.4500000000000001E-2</v>
      </c>
      <c r="C1847" s="19" t="s">
        <v>39</v>
      </c>
      <c r="D1847" s="19">
        <v>20000</v>
      </c>
      <c r="E1847" s="19">
        <v>36</v>
      </c>
      <c r="F1847" s="19">
        <v>2</v>
      </c>
      <c r="G1847" s="19">
        <v>0</v>
      </c>
    </row>
    <row r="1848" spans="1:7" x14ac:dyDescent="0.2">
      <c r="A1848" s="19">
        <v>6000</v>
      </c>
      <c r="B1848" s="19">
        <v>0.12920000000000001</v>
      </c>
      <c r="C1848" s="19" t="s">
        <v>39</v>
      </c>
      <c r="D1848" s="19">
        <v>32000</v>
      </c>
      <c r="E1848" s="19">
        <v>36</v>
      </c>
      <c r="F1848" s="19">
        <v>1</v>
      </c>
      <c r="G1848" s="19">
        <v>0</v>
      </c>
    </row>
    <row r="1849" spans="1:7" x14ac:dyDescent="0.2">
      <c r="A1849" s="19">
        <v>1600</v>
      </c>
      <c r="B1849" s="19">
        <v>0.1008</v>
      </c>
      <c r="C1849" s="19" t="s">
        <v>39</v>
      </c>
      <c r="D1849" s="19">
        <v>45000</v>
      </c>
      <c r="E1849" s="19">
        <v>36</v>
      </c>
      <c r="F1849" s="19">
        <v>6</v>
      </c>
      <c r="G1849" s="19">
        <v>0</v>
      </c>
    </row>
    <row r="1850" spans="1:7" x14ac:dyDescent="0.2">
      <c r="A1850" s="19">
        <v>1925</v>
      </c>
      <c r="B1850" s="19">
        <v>0.1229</v>
      </c>
      <c r="C1850" s="19" t="s">
        <v>39</v>
      </c>
      <c r="D1850" s="19">
        <v>60000</v>
      </c>
      <c r="E1850" s="19">
        <v>36</v>
      </c>
      <c r="F1850" s="19">
        <v>5</v>
      </c>
      <c r="G1850" s="19">
        <v>0</v>
      </c>
    </row>
    <row r="1851" spans="1:7" x14ac:dyDescent="0.2">
      <c r="A1851" s="19">
        <v>1000</v>
      </c>
      <c r="B1851" s="19">
        <v>9.4500000000000001E-2</v>
      </c>
      <c r="C1851" s="19" t="s">
        <v>39</v>
      </c>
      <c r="D1851" s="19">
        <v>61000</v>
      </c>
      <c r="E1851" s="19">
        <v>36</v>
      </c>
      <c r="F1851" s="19">
        <v>0.5</v>
      </c>
      <c r="G1851" s="19">
        <v>0</v>
      </c>
    </row>
    <row r="1852" spans="1:7" x14ac:dyDescent="0.2">
      <c r="A1852" s="19">
        <v>3000</v>
      </c>
      <c r="B1852" s="19">
        <v>7.3700000000000002E-2</v>
      </c>
      <c r="C1852" s="19" t="s">
        <v>40</v>
      </c>
      <c r="D1852" s="19">
        <v>39996</v>
      </c>
      <c r="E1852" s="19">
        <v>36</v>
      </c>
      <c r="F1852" s="19">
        <v>0.5</v>
      </c>
      <c r="G1852" s="19">
        <v>0</v>
      </c>
    </row>
    <row r="1853" spans="1:7" x14ac:dyDescent="0.2">
      <c r="A1853" s="19">
        <v>6500</v>
      </c>
      <c r="B1853" s="19">
        <v>0.1103</v>
      </c>
      <c r="C1853" s="19" t="s">
        <v>39</v>
      </c>
      <c r="D1853" s="19">
        <v>55000</v>
      </c>
      <c r="E1853" s="19">
        <v>36</v>
      </c>
      <c r="F1853" s="19">
        <v>0.5</v>
      </c>
      <c r="G1853" s="19">
        <v>0</v>
      </c>
    </row>
    <row r="1854" spans="1:7" x14ac:dyDescent="0.2">
      <c r="A1854" s="19">
        <v>6000</v>
      </c>
      <c r="B1854" s="19">
        <v>0.1545</v>
      </c>
      <c r="C1854" s="19" t="s">
        <v>39</v>
      </c>
      <c r="D1854" s="19">
        <v>36000</v>
      </c>
      <c r="E1854" s="19">
        <v>36</v>
      </c>
      <c r="F1854" s="19">
        <v>1</v>
      </c>
      <c r="G1854" s="19">
        <v>0</v>
      </c>
    </row>
    <row r="1855" spans="1:7" x14ac:dyDescent="0.2">
      <c r="A1855" s="19">
        <v>6400</v>
      </c>
      <c r="B1855" s="19">
        <v>0.10390000000000001</v>
      </c>
      <c r="C1855" s="19" t="s">
        <v>39</v>
      </c>
      <c r="D1855" s="19">
        <v>87000</v>
      </c>
      <c r="E1855" s="19">
        <v>36</v>
      </c>
      <c r="F1855" s="19">
        <v>7</v>
      </c>
      <c r="G1855" s="19">
        <v>0</v>
      </c>
    </row>
    <row r="1856" spans="1:7" x14ac:dyDescent="0.2">
      <c r="A1856" s="19">
        <v>16775</v>
      </c>
      <c r="B1856" s="19">
        <v>0.1197</v>
      </c>
      <c r="C1856" s="19" t="s">
        <v>39</v>
      </c>
      <c r="D1856" s="19">
        <v>83000</v>
      </c>
      <c r="E1856" s="19">
        <v>36</v>
      </c>
      <c r="F1856" s="19">
        <v>7</v>
      </c>
      <c r="G1856" s="19">
        <v>0</v>
      </c>
    </row>
    <row r="1857" spans="1:7" x14ac:dyDescent="0.2">
      <c r="A1857" s="19">
        <v>10000</v>
      </c>
      <c r="B1857" s="19">
        <v>0.1008</v>
      </c>
      <c r="C1857" s="19" t="s">
        <v>39</v>
      </c>
      <c r="D1857" s="19">
        <v>35665</v>
      </c>
      <c r="E1857" s="19">
        <v>36</v>
      </c>
      <c r="F1857" s="19">
        <v>2</v>
      </c>
      <c r="G1857" s="19">
        <v>0</v>
      </c>
    </row>
    <row r="1858" spans="1:7" x14ac:dyDescent="0.2">
      <c r="A1858" s="19">
        <v>12000</v>
      </c>
      <c r="B1858" s="19">
        <v>0.13550000000000001</v>
      </c>
      <c r="C1858" s="19" t="s">
        <v>39</v>
      </c>
      <c r="D1858" s="19">
        <v>82000</v>
      </c>
      <c r="E1858" s="19">
        <v>36</v>
      </c>
      <c r="F1858" s="19">
        <v>10</v>
      </c>
      <c r="G1858" s="19">
        <v>0</v>
      </c>
    </row>
    <row r="1859" spans="1:7" x14ac:dyDescent="0.2">
      <c r="A1859" s="19">
        <v>5000</v>
      </c>
      <c r="B1859" s="19">
        <v>0.1197</v>
      </c>
      <c r="C1859" s="19" t="s">
        <v>41</v>
      </c>
      <c r="D1859" s="19">
        <v>48000</v>
      </c>
      <c r="E1859" s="19">
        <v>36</v>
      </c>
      <c r="F1859" s="19">
        <v>2</v>
      </c>
      <c r="G1859" s="19">
        <v>0</v>
      </c>
    </row>
    <row r="1860" spans="1:7" x14ac:dyDescent="0.2">
      <c r="A1860" s="19">
        <v>700</v>
      </c>
      <c r="B1860" s="19">
        <v>0.1229</v>
      </c>
      <c r="C1860" s="19" t="s">
        <v>39</v>
      </c>
      <c r="D1860" s="19">
        <v>19000</v>
      </c>
      <c r="E1860" s="19">
        <v>36</v>
      </c>
      <c r="F1860" s="19">
        <v>0.5</v>
      </c>
      <c r="G1860" s="19">
        <v>0</v>
      </c>
    </row>
    <row r="1861" spans="1:7" x14ac:dyDescent="0.2">
      <c r="A1861" s="19">
        <v>8400</v>
      </c>
      <c r="B1861" s="19">
        <v>0.10390000000000001</v>
      </c>
      <c r="C1861" s="19" t="s">
        <v>41</v>
      </c>
      <c r="D1861" s="19">
        <v>35004</v>
      </c>
      <c r="E1861" s="19">
        <v>36</v>
      </c>
      <c r="F1861" s="19">
        <v>0.5</v>
      </c>
      <c r="G1861" s="19">
        <v>0</v>
      </c>
    </row>
    <row r="1862" spans="1:7" x14ac:dyDescent="0.2">
      <c r="A1862" s="19">
        <v>12000</v>
      </c>
      <c r="B1862" s="19">
        <v>0.10390000000000001</v>
      </c>
      <c r="C1862" s="19" t="s">
        <v>39</v>
      </c>
      <c r="D1862" s="19">
        <v>34138</v>
      </c>
      <c r="E1862" s="19">
        <v>36</v>
      </c>
      <c r="F1862" s="19">
        <v>3</v>
      </c>
      <c r="G1862" s="19">
        <v>0</v>
      </c>
    </row>
    <row r="1863" spans="1:7" x14ac:dyDescent="0.2">
      <c r="A1863" s="19">
        <v>22000</v>
      </c>
      <c r="B1863" s="19">
        <v>9.7600000000000006E-2</v>
      </c>
      <c r="C1863" s="19" t="s">
        <v>39</v>
      </c>
      <c r="D1863" s="19">
        <v>80000</v>
      </c>
      <c r="E1863" s="19">
        <v>36</v>
      </c>
      <c r="F1863" s="19">
        <v>0.5</v>
      </c>
      <c r="G1863" s="19">
        <v>0</v>
      </c>
    </row>
    <row r="1864" spans="1:7" x14ac:dyDescent="0.2">
      <c r="A1864" s="19">
        <v>10000</v>
      </c>
      <c r="B1864" s="19">
        <v>0.1103</v>
      </c>
      <c r="C1864" s="19" t="s">
        <v>41</v>
      </c>
      <c r="D1864" s="19">
        <v>46116</v>
      </c>
      <c r="E1864" s="19">
        <v>36</v>
      </c>
      <c r="F1864" s="19">
        <v>10</v>
      </c>
      <c r="G1864" s="19">
        <v>0</v>
      </c>
    </row>
    <row r="1865" spans="1:7" x14ac:dyDescent="0.2">
      <c r="A1865" s="19">
        <v>16000</v>
      </c>
      <c r="B1865" s="19">
        <v>0.1134</v>
      </c>
      <c r="C1865" s="19" t="s">
        <v>39</v>
      </c>
      <c r="D1865" s="19">
        <v>85000</v>
      </c>
      <c r="E1865" s="19">
        <v>36</v>
      </c>
      <c r="F1865" s="19">
        <v>5</v>
      </c>
      <c r="G1865" s="19">
        <v>0</v>
      </c>
    </row>
    <row r="1866" spans="1:7" x14ac:dyDescent="0.2">
      <c r="A1866" s="19">
        <v>7000</v>
      </c>
      <c r="B1866" s="19">
        <v>0.1071</v>
      </c>
      <c r="C1866" s="19" t="s">
        <v>39</v>
      </c>
      <c r="D1866" s="19">
        <v>30000</v>
      </c>
      <c r="E1866" s="19">
        <v>36</v>
      </c>
      <c r="F1866" s="19">
        <v>2</v>
      </c>
      <c r="G1866" s="19">
        <v>0</v>
      </c>
    </row>
    <row r="1867" spans="1:7" x14ac:dyDescent="0.2">
      <c r="A1867" s="19">
        <v>9000</v>
      </c>
      <c r="B1867" s="19">
        <v>0.1103</v>
      </c>
      <c r="C1867" s="19" t="s">
        <v>41</v>
      </c>
      <c r="D1867" s="19">
        <v>68000</v>
      </c>
      <c r="E1867" s="19">
        <v>36</v>
      </c>
      <c r="F1867" s="19">
        <v>8</v>
      </c>
      <c r="G1867" s="19">
        <v>1</v>
      </c>
    </row>
    <row r="1868" spans="1:7" x14ac:dyDescent="0.2">
      <c r="A1868" s="19">
        <v>7500</v>
      </c>
      <c r="B1868" s="19">
        <v>0.1197</v>
      </c>
      <c r="C1868" s="19" t="s">
        <v>42</v>
      </c>
      <c r="D1868" s="19">
        <v>19200</v>
      </c>
      <c r="E1868" s="19">
        <v>36</v>
      </c>
      <c r="F1868" s="19">
        <v>0.5</v>
      </c>
      <c r="G1868" s="19">
        <v>0</v>
      </c>
    </row>
    <row r="1869" spans="1:7" x14ac:dyDescent="0.2">
      <c r="A1869" s="19">
        <v>4000</v>
      </c>
      <c r="B1869" s="19">
        <v>0.1008</v>
      </c>
      <c r="C1869" s="19" t="s">
        <v>41</v>
      </c>
      <c r="D1869" s="19">
        <v>55200</v>
      </c>
      <c r="E1869" s="19">
        <v>36</v>
      </c>
      <c r="F1869" s="19">
        <v>10</v>
      </c>
      <c r="G1869" s="19">
        <v>0</v>
      </c>
    </row>
    <row r="1870" spans="1:7" x14ac:dyDescent="0.2">
      <c r="A1870" s="19">
        <v>9000</v>
      </c>
      <c r="B1870" s="19">
        <v>0.1134</v>
      </c>
      <c r="C1870" s="19" t="s">
        <v>39</v>
      </c>
      <c r="D1870" s="20">
        <v>100000</v>
      </c>
      <c r="E1870" s="19">
        <v>36</v>
      </c>
      <c r="F1870" s="19">
        <v>7</v>
      </c>
      <c r="G1870" s="19">
        <v>0</v>
      </c>
    </row>
    <row r="1871" spans="1:7" x14ac:dyDescent="0.2">
      <c r="A1871" s="19">
        <v>12000</v>
      </c>
      <c r="B1871" s="19">
        <v>0.1008</v>
      </c>
      <c r="C1871" s="19" t="s">
        <v>41</v>
      </c>
      <c r="D1871" s="19">
        <v>130000</v>
      </c>
      <c r="E1871" s="19">
        <v>36</v>
      </c>
      <c r="F1871" s="19">
        <v>2</v>
      </c>
      <c r="G1871" s="19">
        <v>0</v>
      </c>
    </row>
    <row r="1872" spans="1:7" x14ac:dyDescent="0.2">
      <c r="A1872" s="19">
        <v>25000</v>
      </c>
      <c r="B1872" s="19">
        <v>0.1008</v>
      </c>
      <c r="C1872" s="19" t="s">
        <v>41</v>
      </c>
      <c r="D1872" s="19">
        <v>53979</v>
      </c>
      <c r="E1872" s="19">
        <v>36</v>
      </c>
      <c r="F1872" s="19">
        <v>5</v>
      </c>
      <c r="G1872" s="19">
        <v>0</v>
      </c>
    </row>
    <row r="1873" spans="1:7" x14ac:dyDescent="0.2">
      <c r="A1873" s="19">
        <v>15000</v>
      </c>
      <c r="B1873" s="19">
        <v>0.1103</v>
      </c>
      <c r="C1873" s="19" t="s">
        <v>40</v>
      </c>
      <c r="D1873" s="19">
        <v>149616</v>
      </c>
      <c r="E1873" s="19">
        <v>36</v>
      </c>
      <c r="F1873" s="19">
        <v>0.5</v>
      </c>
      <c r="G1873" s="19">
        <v>1</v>
      </c>
    </row>
    <row r="1874" spans="1:7" x14ac:dyDescent="0.2">
      <c r="A1874" s="19">
        <v>16000</v>
      </c>
      <c r="B1874" s="19">
        <v>0.14180000000000001</v>
      </c>
      <c r="C1874" s="19" t="s">
        <v>39</v>
      </c>
      <c r="D1874" s="19">
        <v>139992</v>
      </c>
      <c r="E1874" s="19">
        <v>36</v>
      </c>
      <c r="F1874" s="19">
        <v>3</v>
      </c>
      <c r="G1874" s="19">
        <v>0</v>
      </c>
    </row>
    <row r="1875" spans="1:7" x14ac:dyDescent="0.2">
      <c r="A1875" s="19">
        <v>10000</v>
      </c>
      <c r="B1875" s="19">
        <v>0.1166</v>
      </c>
      <c r="C1875" s="19" t="s">
        <v>40</v>
      </c>
      <c r="D1875" s="19">
        <v>34000</v>
      </c>
      <c r="E1875" s="19">
        <v>36</v>
      </c>
      <c r="F1875" s="19">
        <v>10</v>
      </c>
      <c r="G1875" s="19">
        <v>0</v>
      </c>
    </row>
    <row r="1876" spans="1:7" x14ac:dyDescent="0.2">
      <c r="A1876" s="19">
        <v>20000</v>
      </c>
      <c r="B1876" s="19">
        <v>0.12609999999999999</v>
      </c>
      <c r="C1876" s="19" t="s">
        <v>39</v>
      </c>
      <c r="D1876" s="19">
        <v>38000</v>
      </c>
      <c r="E1876" s="19">
        <v>36</v>
      </c>
      <c r="F1876" s="19">
        <v>3</v>
      </c>
      <c r="G1876" s="19">
        <v>0</v>
      </c>
    </row>
    <row r="1877" spans="1:7" x14ac:dyDescent="0.2">
      <c r="A1877" s="19">
        <v>20000</v>
      </c>
      <c r="B1877" s="19">
        <v>0.1008</v>
      </c>
      <c r="C1877" s="19" t="s">
        <v>39</v>
      </c>
      <c r="D1877" s="19">
        <v>60000</v>
      </c>
      <c r="E1877" s="19">
        <v>36</v>
      </c>
      <c r="F1877" s="19">
        <v>3</v>
      </c>
      <c r="G1877" s="19">
        <v>0</v>
      </c>
    </row>
    <row r="1878" spans="1:7" x14ac:dyDescent="0.2">
      <c r="A1878" s="19">
        <v>8000</v>
      </c>
      <c r="B1878" s="19">
        <v>0.1046</v>
      </c>
      <c r="C1878" s="19" t="s">
        <v>39</v>
      </c>
      <c r="D1878" s="19">
        <v>120000</v>
      </c>
      <c r="E1878" s="19">
        <v>36</v>
      </c>
      <c r="F1878" s="19">
        <v>10</v>
      </c>
      <c r="G1878" s="19">
        <v>1</v>
      </c>
    </row>
    <row r="1879" spans="1:7" x14ac:dyDescent="0.2">
      <c r="A1879" s="19">
        <v>10000</v>
      </c>
      <c r="B1879" s="19">
        <v>0.1103</v>
      </c>
      <c r="C1879" s="19" t="s">
        <v>39</v>
      </c>
      <c r="D1879" s="19">
        <v>30000</v>
      </c>
      <c r="E1879" s="19">
        <v>36</v>
      </c>
      <c r="F1879" s="19">
        <v>10</v>
      </c>
      <c r="G1879" s="19">
        <v>1</v>
      </c>
    </row>
    <row r="1880" spans="1:7" x14ac:dyDescent="0.2">
      <c r="A1880" s="19">
        <v>10100</v>
      </c>
      <c r="B1880" s="19">
        <v>0.13550000000000001</v>
      </c>
      <c r="C1880" s="19" t="s">
        <v>39</v>
      </c>
      <c r="D1880" s="19">
        <v>29136</v>
      </c>
      <c r="E1880" s="19">
        <v>36</v>
      </c>
      <c r="F1880" s="19">
        <v>0.5</v>
      </c>
      <c r="G1880" s="19">
        <v>1</v>
      </c>
    </row>
    <row r="1881" spans="1:7" x14ac:dyDescent="0.2">
      <c r="A1881" s="19">
        <v>5950</v>
      </c>
      <c r="B1881" s="19">
        <v>0.1172</v>
      </c>
      <c r="C1881" s="19" t="s">
        <v>39</v>
      </c>
      <c r="D1881" s="19">
        <v>35427</v>
      </c>
      <c r="E1881" s="19">
        <v>36</v>
      </c>
      <c r="F1881" s="19">
        <v>3</v>
      </c>
      <c r="G1881" s="19">
        <v>0</v>
      </c>
    </row>
    <row r="1882" spans="1:7" x14ac:dyDescent="0.2">
      <c r="A1882" s="19">
        <v>4000</v>
      </c>
      <c r="B1882" s="19">
        <v>7.7499999999999999E-2</v>
      </c>
      <c r="C1882" s="19" t="s">
        <v>41</v>
      </c>
      <c r="D1882" s="19">
        <v>65000</v>
      </c>
      <c r="E1882" s="19">
        <v>36</v>
      </c>
      <c r="F1882" s="19">
        <v>10</v>
      </c>
      <c r="G1882" s="19">
        <v>0</v>
      </c>
    </row>
    <row r="1883" spans="1:7" x14ac:dyDescent="0.2">
      <c r="A1883" s="19">
        <v>6000</v>
      </c>
      <c r="B1883" s="19">
        <v>8.3799999999999999E-2</v>
      </c>
      <c r="C1883" s="19" t="s">
        <v>41</v>
      </c>
      <c r="D1883" s="19">
        <v>40500</v>
      </c>
      <c r="E1883" s="19">
        <v>36</v>
      </c>
      <c r="F1883" s="19">
        <v>0.5</v>
      </c>
      <c r="G1883" s="19">
        <v>0</v>
      </c>
    </row>
    <row r="1884" spans="1:7" x14ac:dyDescent="0.2">
      <c r="A1884" s="19">
        <v>24625</v>
      </c>
      <c r="B1884" s="19">
        <v>0.18360000000000001</v>
      </c>
      <c r="C1884" s="19" t="s">
        <v>39</v>
      </c>
      <c r="D1884" s="19">
        <v>84000</v>
      </c>
      <c r="E1884" s="19">
        <v>36</v>
      </c>
      <c r="F1884" s="19">
        <v>10</v>
      </c>
      <c r="G1884" s="19">
        <v>0</v>
      </c>
    </row>
    <row r="1885" spans="1:7" x14ac:dyDescent="0.2">
      <c r="A1885" s="19">
        <v>7500</v>
      </c>
      <c r="B1885" s="19">
        <v>8.3799999999999999E-2</v>
      </c>
      <c r="C1885" s="19" t="s">
        <v>40</v>
      </c>
      <c r="D1885" s="19">
        <v>75000</v>
      </c>
      <c r="E1885" s="19">
        <v>36</v>
      </c>
      <c r="F1885" s="19">
        <v>0.5</v>
      </c>
      <c r="G1885" s="19">
        <v>0</v>
      </c>
    </row>
    <row r="1886" spans="1:7" x14ac:dyDescent="0.2">
      <c r="A1886" s="19">
        <v>8000</v>
      </c>
      <c r="B1886" s="19">
        <v>0.1109</v>
      </c>
      <c r="C1886" s="19" t="s">
        <v>40</v>
      </c>
      <c r="D1886" s="19">
        <v>72000</v>
      </c>
      <c r="E1886" s="19">
        <v>36</v>
      </c>
      <c r="F1886" s="19">
        <v>4</v>
      </c>
      <c r="G1886" s="19">
        <v>1</v>
      </c>
    </row>
    <row r="1887" spans="1:7" x14ac:dyDescent="0.2">
      <c r="A1887" s="19">
        <v>16000</v>
      </c>
      <c r="B1887" s="19">
        <v>0.12670000000000001</v>
      </c>
      <c r="C1887" s="19" t="s">
        <v>39</v>
      </c>
      <c r="D1887" s="19">
        <v>91200</v>
      </c>
      <c r="E1887" s="19">
        <v>36</v>
      </c>
      <c r="F1887" s="19">
        <v>3</v>
      </c>
      <c r="G1887" s="19">
        <v>1</v>
      </c>
    </row>
    <row r="1888" spans="1:7" x14ac:dyDescent="0.2">
      <c r="A1888" s="19">
        <v>10000</v>
      </c>
      <c r="B1888" s="19">
        <v>0.1109</v>
      </c>
      <c r="C1888" s="19" t="s">
        <v>39</v>
      </c>
      <c r="D1888" s="19">
        <v>41500</v>
      </c>
      <c r="E1888" s="19">
        <v>36</v>
      </c>
      <c r="F1888" s="19">
        <v>0.5</v>
      </c>
      <c r="G1888" s="19">
        <v>0</v>
      </c>
    </row>
    <row r="1889" spans="1:7" x14ac:dyDescent="0.2">
      <c r="A1889" s="19">
        <v>3500</v>
      </c>
      <c r="B1889" s="19">
        <v>7.1199999999999999E-2</v>
      </c>
      <c r="C1889" s="19" t="s">
        <v>39</v>
      </c>
      <c r="D1889" s="19">
        <v>28800</v>
      </c>
      <c r="E1889" s="19">
        <v>36</v>
      </c>
      <c r="F1889" s="19">
        <v>0.5</v>
      </c>
      <c r="G1889" s="19">
        <v>0</v>
      </c>
    </row>
    <row r="1890" spans="1:7" x14ac:dyDescent="0.2">
      <c r="A1890" s="19">
        <v>16000</v>
      </c>
      <c r="B1890" s="19">
        <v>0.128</v>
      </c>
      <c r="C1890" s="19" t="s">
        <v>39</v>
      </c>
      <c r="D1890" s="19">
        <v>97188</v>
      </c>
      <c r="E1890" s="19">
        <v>36</v>
      </c>
      <c r="F1890" s="19">
        <v>7</v>
      </c>
      <c r="G1890" s="19">
        <v>0</v>
      </c>
    </row>
    <row r="1891" spans="1:7" x14ac:dyDescent="0.2">
      <c r="A1891" s="19">
        <v>20000</v>
      </c>
      <c r="B1891" s="19">
        <v>0.14380000000000001</v>
      </c>
      <c r="C1891" s="19" t="s">
        <v>39</v>
      </c>
      <c r="D1891" s="19">
        <v>42500</v>
      </c>
      <c r="E1891" s="19">
        <v>36</v>
      </c>
      <c r="F1891" s="19">
        <v>2</v>
      </c>
      <c r="G1891" s="19">
        <v>0</v>
      </c>
    </row>
    <row r="1892" spans="1:7" x14ac:dyDescent="0.2">
      <c r="A1892" s="19">
        <v>10000</v>
      </c>
      <c r="B1892" s="19">
        <v>0.128</v>
      </c>
      <c r="C1892" s="19" t="s">
        <v>39</v>
      </c>
      <c r="D1892" s="19">
        <v>58800</v>
      </c>
      <c r="E1892" s="19">
        <v>36</v>
      </c>
      <c r="F1892" s="19">
        <v>2</v>
      </c>
      <c r="G1892" s="19">
        <v>0</v>
      </c>
    </row>
    <row r="1893" spans="1:7" x14ac:dyDescent="0.2">
      <c r="A1893" s="19">
        <v>16000</v>
      </c>
      <c r="B1893" s="19">
        <v>0.1154</v>
      </c>
      <c r="C1893" s="19" t="s">
        <v>39</v>
      </c>
      <c r="D1893" s="19">
        <v>44400</v>
      </c>
      <c r="E1893" s="19">
        <v>36</v>
      </c>
      <c r="F1893" s="19">
        <v>4</v>
      </c>
      <c r="G1893" s="19">
        <v>1</v>
      </c>
    </row>
    <row r="1894" spans="1:7" x14ac:dyDescent="0.2">
      <c r="A1894" s="19">
        <v>4800</v>
      </c>
      <c r="B1894" s="19">
        <v>0.1028</v>
      </c>
      <c r="C1894" s="19" t="s">
        <v>39</v>
      </c>
      <c r="D1894" s="19">
        <v>35000</v>
      </c>
      <c r="E1894" s="19">
        <v>36</v>
      </c>
      <c r="F1894" s="19">
        <v>1</v>
      </c>
      <c r="G1894" s="19">
        <v>0</v>
      </c>
    </row>
    <row r="1895" spans="1:7" x14ac:dyDescent="0.2">
      <c r="A1895" s="19">
        <v>4800</v>
      </c>
      <c r="B1895" s="19">
        <v>7.7499999999999999E-2</v>
      </c>
      <c r="C1895" s="19" t="s">
        <v>39</v>
      </c>
      <c r="D1895" s="19">
        <v>21000</v>
      </c>
      <c r="E1895" s="19">
        <v>36</v>
      </c>
      <c r="F1895" s="19">
        <v>0.5</v>
      </c>
      <c r="G1895" s="19">
        <v>0</v>
      </c>
    </row>
    <row r="1896" spans="1:7" x14ac:dyDescent="0.2">
      <c r="A1896" s="19">
        <v>18000</v>
      </c>
      <c r="B1896" s="19">
        <v>9.01E-2</v>
      </c>
      <c r="C1896" s="19" t="s">
        <v>41</v>
      </c>
      <c r="D1896" s="19">
        <v>41000</v>
      </c>
      <c r="E1896" s="19">
        <v>36</v>
      </c>
      <c r="F1896" s="19">
        <v>10</v>
      </c>
      <c r="G1896" s="19">
        <v>0</v>
      </c>
    </row>
    <row r="1897" spans="1:7" x14ac:dyDescent="0.2">
      <c r="A1897" s="19">
        <v>8275</v>
      </c>
      <c r="B1897" s="19">
        <v>0.10589999999999999</v>
      </c>
      <c r="C1897" s="19" t="s">
        <v>41</v>
      </c>
      <c r="D1897" s="19">
        <v>109000</v>
      </c>
      <c r="E1897" s="19">
        <v>36</v>
      </c>
      <c r="F1897" s="19">
        <v>4</v>
      </c>
      <c r="G1897" s="19">
        <v>1</v>
      </c>
    </row>
    <row r="1898" spans="1:7" x14ac:dyDescent="0.2">
      <c r="A1898" s="19">
        <v>5000</v>
      </c>
      <c r="B1898" s="19">
        <v>0.1217</v>
      </c>
      <c r="C1898" s="19" t="s">
        <v>39</v>
      </c>
      <c r="D1898" s="19">
        <v>10000</v>
      </c>
      <c r="E1898" s="19">
        <v>36</v>
      </c>
      <c r="F1898" s="19">
        <v>0.5</v>
      </c>
      <c r="G1898" s="19">
        <v>1</v>
      </c>
    </row>
    <row r="1899" spans="1:7" x14ac:dyDescent="0.2">
      <c r="A1899" s="19">
        <v>6625</v>
      </c>
      <c r="B1899" s="19">
        <v>0.11219999999999999</v>
      </c>
      <c r="C1899" s="19" t="s">
        <v>39</v>
      </c>
      <c r="D1899" s="19">
        <v>57100</v>
      </c>
      <c r="E1899" s="19">
        <v>36</v>
      </c>
      <c r="F1899" s="19">
        <v>3</v>
      </c>
      <c r="G1899" s="19">
        <v>0</v>
      </c>
    </row>
    <row r="1900" spans="1:7" x14ac:dyDescent="0.2">
      <c r="A1900" s="19">
        <v>5000</v>
      </c>
      <c r="B1900" s="19">
        <v>7.4300000000000005E-2</v>
      </c>
      <c r="C1900" s="19" t="s">
        <v>41</v>
      </c>
      <c r="D1900" s="19">
        <v>65000</v>
      </c>
      <c r="E1900" s="19">
        <v>36</v>
      </c>
      <c r="F1900" s="19">
        <v>10</v>
      </c>
      <c r="G1900" s="19">
        <v>0</v>
      </c>
    </row>
    <row r="1901" spans="1:7" x14ac:dyDescent="0.2">
      <c r="A1901" s="19">
        <v>5400</v>
      </c>
      <c r="B1901" s="19">
        <v>0.1217</v>
      </c>
      <c r="C1901" s="19" t="s">
        <v>41</v>
      </c>
      <c r="D1901" s="19">
        <v>35000</v>
      </c>
      <c r="E1901" s="19">
        <v>36</v>
      </c>
      <c r="F1901" s="19">
        <v>1</v>
      </c>
      <c r="G1901" s="19">
        <v>0</v>
      </c>
    </row>
    <row r="1902" spans="1:7" x14ac:dyDescent="0.2">
      <c r="A1902" s="19">
        <v>5000</v>
      </c>
      <c r="B1902" s="19">
        <v>7.4300000000000005E-2</v>
      </c>
      <c r="C1902" s="19" t="s">
        <v>40</v>
      </c>
      <c r="D1902" s="19">
        <v>45000</v>
      </c>
      <c r="E1902" s="19">
        <v>36</v>
      </c>
      <c r="F1902" s="19">
        <v>0.5</v>
      </c>
      <c r="G1902" s="19">
        <v>0</v>
      </c>
    </row>
    <row r="1903" spans="1:7" x14ac:dyDescent="0.2">
      <c r="A1903" s="19">
        <v>3500</v>
      </c>
      <c r="B1903" s="19">
        <v>9.9599999999999994E-2</v>
      </c>
      <c r="C1903" s="19" t="s">
        <v>39</v>
      </c>
      <c r="D1903" s="19">
        <v>13500</v>
      </c>
      <c r="E1903" s="19">
        <v>36</v>
      </c>
      <c r="F1903" s="19">
        <v>0.5</v>
      </c>
      <c r="G1903" s="19">
        <v>0</v>
      </c>
    </row>
    <row r="1904" spans="1:7" x14ac:dyDescent="0.2">
      <c r="A1904" s="19">
        <v>5000</v>
      </c>
      <c r="B1904" s="19">
        <v>9.3299999999999994E-2</v>
      </c>
      <c r="C1904" s="19" t="s">
        <v>41</v>
      </c>
      <c r="D1904" s="19">
        <v>180000</v>
      </c>
      <c r="E1904" s="19">
        <v>36</v>
      </c>
      <c r="F1904" s="19">
        <v>2</v>
      </c>
      <c r="G1904" s="19">
        <v>0</v>
      </c>
    </row>
    <row r="1905" spans="1:7" x14ac:dyDescent="0.2">
      <c r="A1905" s="19">
        <v>5000</v>
      </c>
      <c r="B1905" s="19">
        <v>7.4300000000000005E-2</v>
      </c>
      <c r="C1905" s="19" t="s">
        <v>40</v>
      </c>
      <c r="D1905" s="19">
        <v>85000</v>
      </c>
      <c r="E1905" s="19">
        <v>36</v>
      </c>
      <c r="F1905" s="19">
        <v>1</v>
      </c>
      <c r="G1905" s="19">
        <v>0</v>
      </c>
    </row>
    <row r="1906" spans="1:7" x14ac:dyDescent="0.2">
      <c r="A1906" s="19">
        <v>5000</v>
      </c>
      <c r="B1906" s="19">
        <v>8.6999999999999994E-2</v>
      </c>
      <c r="C1906" s="19" t="s">
        <v>41</v>
      </c>
      <c r="D1906" s="19">
        <v>75000</v>
      </c>
      <c r="E1906" s="19">
        <v>36</v>
      </c>
      <c r="F1906" s="19">
        <v>5</v>
      </c>
      <c r="G1906" s="19">
        <v>0</v>
      </c>
    </row>
    <row r="1907" spans="1:7" x14ac:dyDescent="0.2">
      <c r="A1907" s="19">
        <v>4000</v>
      </c>
      <c r="B1907" s="19">
        <v>0.16239999999999999</v>
      </c>
      <c r="C1907" s="19" t="s">
        <v>41</v>
      </c>
      <c r="D1907" s="19">
        <v>84000</v>
      </c>
      <c r="E1907" s="19">
        <v>36</v>
      </c>
      <c r="F1907" s="19">
        <v>10</v>
      </c>
      <c r="G1907" s="19">
        <v>0</v>
      </c>
    </row>
    <row r="1908" spans="1:7" x14ac:dyDescent="0.2">
      <c r="A1908" s="19">
        <v>11000</v>
      </c>
      <c r="B1908" s="19">
        <v>7.9000000000000001E-2</v>
      </c>
      <c r="C1908" s="19" t="s">
        <v>39</v>
      </c>
      <c r="D1908" s="19">
        <v>38000</v>
      </c>
      <c r="E1908" s="19">
        <v>36</v>
      </c>
      <c r="F1908" s="19">
        <v>1</v>
      </c>
      <c r="G1908" s="19">
        <v>0</v>
      </c>
    </row>
    <row r="1909" spans="1:7" x14ac:dyDescent="0.2">
      <c r="A1909" s="19">
        <v>15600</v>
      </c>
      <c r="B1909" s="19">
        <v>0.20499999999999999</v>
      </c>
      <c r="C1909" s="19" t="s">
        <v>39</v>
      </c>
      <c r="D1909" s="19">
        <v>158000</v>
      </c>
      <c r="E1909" s="19">
        <v>36</v>
      </c>
      <c r="F1909" s="19">
        <v>4</v>
      </c>
      <c r="G1909" s="19">
        <v>0</v>
      </c>
    </row>
    <row r="1910" spans="1:7" x14ac:dyDescent="0.2">
      <c r="A1910" s="19">
        <v>8000</v>
      </c>
      <c r="B1910" s="19">
        <v>0.13980000000000001</v>
      </c>
      <c r="C1910" s="19" t="s">
        <v>41</v>
      </c>
      <c r="D1910" s="19">
        <v>79000</v>
      </c>
      <c r="E1910" s="19">
        <v>36</v>
      </c>
      <c r="F1910" s="19">
        <v>9</v>
      </c>
      <c r="G1910" s="19">
        <v>0</v>
      </c>
    </row>
    <row r="1911" spans="1:7" x14ac:dyDescent="0.2">
      <c r="A1911" s="19">
        <v>29175</v>
      </c>
      <c r="B1911" s="19">
        <v>0.11990000000000001</v>
      </c>
      <c r="C1911" s="19" t="s">
        <v>39</v>
      </c>
      <c r="D1911" s="19">
        <v>65000</v>
      </c>
      <c r="E1911" s="19">
        <v>36</v>
      </c>
      <c r="F1911" s="19">
        <v>10</v>
      </c>
      <c r="G1911" s="19">
        <v>0</v>
      </c>
    </row>
    <row r="1912" spans="1:7" x14ac:dyDescent="0.2">
      <c r="A1912" s="19">
        <v>12000</v>
      </c>
      <c r="B1912" s="19">
        <v>0.1825</v>
      </c>
      <c r="C1912" s="19" t="s">
        <v>41</v>
      </c>
      <c r="D1912" s="19">
        <v>105000</v>
      </c>
      <c r="E1912" s="19">
        <v>36</v>
      </c>
      <c r="F1912" s="19">
        <v>7</v>
      </c>
      <c r="G1912" s="19">
        <v>0</v>
      </c>
    </row>
    <row r="1913" spans="1:7" x14ac:dyDescent="0.2">
      <c r="A1913" s="19">
        <v>10600</v>
      </c>
      <c r="B1913" s="19">
        <v>0.1447</v>
      </c>
      <c r="C1913" s="19" t="s">
        <v>41</v>
      </c>
      <c r="D1913" s="19">
        <v>60000</v>
      </c>
      <c r="E1913" s="19">
        <v>60</v>
      </c>
      <c r="F1913" s="19">
        <v>10</v>
      </c>
      <c r="G1913" s="19">
        <v>1</v>
      </c>
    </row>
    <row r="1914" spans="1:7" x14ac:dyDescent="0.2">
      <c r="A1914" s="19">
        <v>10000</v>
      </c>
      <c r="B1914" s="19">
        <v>0.1285</v>
      </c>
      <c r="C1914" s="19" t="s">
        <v>41</v>
      </c>
      <c r="D1914" s="19">
        <v>90064</v>
      </c>
      <c r="E1914" s="19">
        <v>36</v>
      </c>
      <c r="F1914" s="19">
        <v>10</v>
      </c>
      <c r="G1914" s="19">
        <v>0</v>
      </c>
    </row>
    <row r="1915" spans="1:7" x14ac:dyDescent="0.2">
      <c r="A1915" s="19">
        <v>17475</v>
      </c>
      <c r="B1915" s="19">
        <v>0.19220000000000001</v>
      </c>
      <c r="C1915" s="19" t="s">
        <v>40</v>
      </c>
      <c r="D1915" s="19">
        <v>45650</v>
      </c>
      <c r="E1915" s="19">
        <v>60</v>
      </c>
      <c r="F1915" s="19">
        <v>10</v>
      </c>
      <c r="G1915" s="19">
        <v>0</v>
      </c>
    </row>
    <row r="1916" spans="1:7" x14ac:dyDescent="0.2">
      <c r="A1916" s="19">
        <v>10000</v>
      </c>
      <c r="B1916" s="19">
        <v>0.1447</v>
      </c>
      <c r="C1916" s="19" t="s">
        <v>41</v>
      </c>
      <c r="D1916" s="19">
        <v>76000</v>
      </c>
      <c r="E1916" s="19">
        <v>36</v>
      </c>
      <c r="F1916" s="19">
        <v>10</v>
      </c>
      <c r="G1916" s="19">
        <v>0</v>
      </c>
    </row>
    <row r="1917" spans="1:7" x14ac:dyDescent="0.2">
      <c r="A1917" s="19">
        <v>14675</v>
      </c>
      <c r="B1917" s="19">
        <v>0.15609999999999999</v>
      </c>
      <c r="C1917" s="19" t="s">
        <v>40</v>
      </c>
      <c r="D1917" s="19">
        <v>37500</v>
      </c>
      <c r="E1917" s="19">
        <v>36</v>
      </c>
      <c r="F1917" s="19">
        <v>3</v>
      </c>
      <c r="G1917" s="19">
        <v>0</v>
      </c>
    </row>
    <row r="1918" spans="1:7" x14ac:dyDescent="0.2">
      <c r="A1918" s="19">
        <v>20775</v>
      </c>
      <c r="B1918" s="19">
        <v>0.23400000000000001</v>
      </c>
      <c r="C1918" s="19" t="s">
        <v>40</v>
      </c>
      <c r="D1918" s="19">
        <v>83000</v>
      </c>
      <c r="E1918" s="19">
        <v>60</v>
      </c>
      <c r="F1918" s="19">
        <v>10</v>
      </c>
      <c r="G1918" s="19">
        <v>1</v>
      </c>
    </row>
    <row r="1919" spans="1:7" x14ac:dyDescent="0.2">
      <c r="A1919" s="19">
        <v>5000</v>
      </c>
      <c r="B1919" s="19">
        <v>0.1699</v>
      </c>
      <c r="C1919" s="19" t="s">
        <v>41</v>
      </c>
      <c r="D1919" s="19">
        <v>85000</v>
      </c>
      <c r="E1919" s="19">
        <v>36</v>
      </c>
      <c r="F1919" s="19">
        <v>10</v>
      </c>
      <c r="G1919" s="19">
        <v>0</v>
      </c>
    </row>
    <row r="1920" spans="1:7" x14ac:dyDescent="0.2">
      <c r="A1920" s="19">
        <v>30000</v>
      </c>
      <c r="B1920" s="19">
        <v>0.1353</v>
      </c>
      <c r="C1920" s="19" t="s">
        <v>41</v>
      </c>
      <c r="D1920" s="19">
        <v>82000</v>
      </c>
      <c r="E1920" s="19">
        <v>60</v>
      </c>
      <c r="F1920" s="19">
        <v>5</v>
      </c>
      <c r="G1920" s="19">
        <v>0</v>
      </c>
    </row>
    <row r="1921" spans="1:7" x14ac:dyDescent="0.2">
      <c r="A1921" s="19">
        <v>7000</v>
      </c>
      <c r="B1921" s="19">
        <v>0.1285</v>
      </c>
      <c r="C1921" s="19" t="s">
        <v>41</v>
      </c>
      <c r="D1921" s="19">
        <v>102000</v>
      </c>
      <c r="E1921" s="19">
        <v>36</v>
      </c>
      <c r="F1921" s="19">
        <v>4</v>
      </c>
      <c r="G1921" s="19">
        <v>0</v>
      </c>
    </row>
    <row r="1922" spans="1:7" x14ac:dyDescent="0.2">
      <c r="A1922" s="19">
        <v>24000</v>
      </c>
      <c r="B1922" s="19">
        <v>0.19220000000000001</v>
      </c>
      <c r="C1922" s="19" t="s">
        <v>41</v>
      </c>
      <c r="D1922" s="19">
        <v>89000</v>
      </c>
      <c r="E1922" s="19">
        <v>60</v>
      </c>
      <c r="F1922" s="19">
        <v>10</v>
      </c>
      <c r="G1922" s="19">
        <v>0</v>
      </c>
    </row>
    <row r="1923" spans="1:7" x14ac:dyDescent="0.2">
      <c r="A1923" s="19">
        <v>14400</v>
      </c>
      <c r="B1923" s="19">
        <v>6.6199999999999995E-2</v>
      </c>
      <c r="C1923" s="19" t="s">
        <v>39</v>
      </c>
      <c r="D1923" s="19">
        <v>140000</v>
      </c>
      <c r="E1923" s="19">
        <v>36</v>
      </c>
      <c r="F1923" s="19">
        <v>4</v>
      </c>
      <c r="G1923" s="19">
        <v>0</v>
      </c>
    </row>
    <row r="1924" spans="1:7" x14ac:dyDescent="0.2">
      <c r="A1924" s="19">
        <v>8700</v>
      </c>
      <c r="B1924" s="19">
        <v>7.6200000000000004E-2</v>
      </c>
      <c r="C1924" s="19" t="s">
        <v>39</v>
      </c>
      <c r="D1924" s="19">
        <v>47000</v>
      </c>
      <c r="E1924" s="19">
        <v>36</v>
      </c>
      <c r="F1924" s="19">
        <v>6</v>
      </c>
      <c r="G1924" s="19">
        <v>0</v>
      </c>
    </row>
    <row r="1925" spans="1:7" x14ac:dyDescent="0.2">
      <c r="A1925" s="19">
        <v>10000</v>
      </c>
      <c r="B1925" s="19">
        <v>8.8999999999999996E-2</v>
      </c>
      <c r="C1925" s="19" t="s">
        <v>41</v>
      </c>
      <c r="D1925" s="19">
        <v>103000</v>
      </c>
      <c r="E1925" s="19">
        <v>36</v>
      </c>
      <c r="F1925" s="19">
        <v>10</v>
      </c>
      <c r="G1925" s="19">
        <v>0</v>
      </c>
    </row>
    <row r="1926" spans="1:7" x14ac:dyDescent="0.2">
      <c r="A1926" s="19">
        <v>9925</v>
      </c>
      <c r="B1926" s="19">
        <v>0.19220000000000001</v>
      </c>
      <c r="C1926" s="19" t="s">
        <v>39</v>
      </c>
      <c r="D1926" s="19">
        <v>40000</v>
      </c>
      <c r="E1926" s="19">
        <v>36</v>
      </c>
      <c r="F1926" s="19">
        <v>1</v>
      </c>
      <c r="G1926" s="19">
        <v>0</v>
      </c>
    </row>
    <row r="1927" spans="1:7" x14ac:dyDescent="0.2">
      <c r="A1927" s="19">
        <v>9600</v>
      </c>
      <c r="B1927" s="19">
        <v>0.1285</v>
      </c>
      <c r="C1927" s="19" t="s">
        <v>41</v>
      </c>
      <c r="D1927" s="19">
        <v>77592</v>
      </c>
      <c r="E1927" s="19">
        <v>36</v>
      </c>
      <c r="F1927" s="19">
        <v>10</v>
      </c>
      <c r="G1927" s="19">
        <v>0</v>
      </c>
    </row>
    <row r="1928" spans="1:7" x14ac:dyDescent="0.2">
      <c r="A1928" s="19">
        <v>10000</v>
      </c>
      <c r="B1928" s="19">
        <v>0.11990000000000001</v>
      </c>
      <c r="C1928" s="19" t="s">
        <v>41</v>
      </c>
      <c r="D1928" s="19">
        <v>52000</v>
      </c>
      <c r="E1928" s="19">
        <v>36</v>
      </c>
      <c r="F1928" s="19">
        <v>2</v>
      </c>
      <c r="G1928" s="19">
        <v>0</v>
      </c>
    </row>
    <row r="1929" spans="1:7" x14ac:dyDescent="0.2">
      <c r="A1929" s="19">
        <v>12000</v>
      </c>
      <c r="B1929" s="19">
        <v>0.20499999999999999</v>
      </c>
      <c r="C1929" s="19" t="s">
        <v>41</v>
      </c>
      <c r="D1929" s="19">
        <v>99782</v>
      </c>
      <c r="E1929" s="19">
        <v>60</v>
      </c>
      <c r="F1929" s="19">
        <v>4</v>
      </c>
      <c r="G1929" s="19">
        <v>0</v>
      </c>
    </row>
    <row r="1930" spans="1:7" x14ac:dyDescent="0.2">
      <c r="A1930" s="19">
        <v>7000</v>
      </c>
      <c r="B1930" s="19">
        <v>0.1353</v>
      </c>
      <c r="C1930" s="19" t="s">
        <v>41</v>
      </c>
      <c r="D1930" s="19">
        <v>150000</v>
      </c>
      <c r="E1930" s="19">
        <v>36</v>
      </c>
      <c r="F1930" s="19">
        <v>1</v>
      </c>
      <c r="G1930" s="19">
        <v>0</v>
      </c>
    </row>
    <row r="1931" spans="1:7" x14ac:dyDescent="0.2">
      <c r="A1931" s="19">
        <v>8500</v>
      </c>
      <c r="B1931" s="19">
        <v>8.8999999999999996E-2</v>
      </c>
      <c r="C1931" s="19" t="s">
        <v>41</v>
      </c>
      <c r="D1931" s="19">
        <v>56000</v>
      </c>
      <c r="E1931" s="19">
        <v>36</v>
      </c>
      <c r="F1931" s="19">
        <v>10</v>
      </c>
      <c r="G1931" s="19">
        <v>0</v>
      </c>
    </row>
    <row r="1932" spans="1:7" x14ac:dyDescent="0.2">
      <c r="A1932" s="19">
        <v>10000</v>
      </c>
      <c r="B1932" s="19">
        <v>0.11990000000000001</v>
      </c>
      <c r="C1932" s="19" t="s">
        <v>39</v>
      </c>
      <c r="D1932" s="19">
        <v>59836</v>
      </c>
      <c r="E1932" s="19">
        <v>36</v>
      </c>
      <c r="F1932" s="19">
        <v>7</v>
      </c>
      <c r="G1932" s="19">
        <v>0</v>
      </c>
    </row>
    <row r="1933" spans="1:7" x14ac:dyDescent="0.2">
      <c r="A1933" s="19">
        <v>7200</v>
      </c>
      <c r="B1933" s="19">
        <v>0.20499999999999999</v>
      </c>
      <c r="C1933" s="19" t="s">
        <v>39</v>
      </c>
      <c r="D1933" s="19">
        <v>24000</v>
      </c>
      <c r="E1933" s="19">
        <v>36</v>
      </c>
      <c r="F1933" s="19">
        <v>0.5</v>
      </c>
      <c r="G1933" s="19">
        <v>0</v>
      </c>
    </row>
    <row r="1934" spans="1:7" x14ac:dyDescent="0.2">
      <c r="A1934" s="19">
        <v>12000</v>
      </c>
      <c r="B1934" s="19">
        <v>8.8999999999999996E-2</v>
      </c>
      <c r="C1934" s="19" t="s">
        <v>39</v>
      </c>
      <c r="D1934" s="19">
        <v>42000</v>
      </c>
      <c r="E1934" s="19">
        <v>36</v>
      </c>
      <c r="F1934" s="19">
        <v>1</v>
      </c>
      <c r="G1934" s="19">
        <v>0</v>
      </c>
    </row>
    <row r="1935" spans="1:7" x14ac:dyDescent="0.2">
      <c r="A1935" s="19">
        <v>15075</v>
      </c>
      <c r="B1935" s="19">
        <v>0.1099</v>
      </c>
      <c r="C1935" s="19" t="s">
        <v>39</v>
      </c>
      <c r="D1935" s="19">
        <v>37000</v>
      </c>
      <c r="E1935" s="19">
        <v>36</v>
      </c>
      <c r="F1935" s="19">
        <v>8</v>
      </c>
      <c r="G1935" s="19">
        <v>0</v>
      </c>
    </row>
    <row r="1936" spans="1:7" x14ac:dyDescent="0.2">
      <c r="A1936" s="19">
        <v>25000</v>
      </c>
      <c r="B1936" s="19">
        <v>0.15609999999999999</v>
      </c>
      <c r="C1936" s="19" t="s">
        <v>41</v>
      </c>
      <c r="D1936" s="19">
        <v>135000</v>
      </c>
      <c r="E1936" s="19">
        <v>60</v>
      </c>
      <c r="F1936" s="19">
        <v>5</v>
      </c>
      <c r="G1936" s="19">
        <v>0</v>
      </c>
    </row>
    <row r="1937" spans="1:7" x14ac:dyDescent="0.2">
      <c r="A1937" s="19">
        <v>5600</v>
      </c>
      <c r="B1937" s="19">
        <v>0.19220000000000001</v>
      </c>
      <c r="C1937" s="19" t="s">
        <v>39</v>
      </c>
      <c r="D1937" s="19">
        <v>45000</v>
      </c>
      <c r="E1937" s="19">
        <v>36</v>
      </c>
      <c r="F1937" s="19">
        <v>5</v>
      </c>
      <c r="G1937" s="19">
        <v>0</v>
      </c>
    </row>
    <row r="1938" spans="1:7" x14ac:dyDescent="0.2">
      <c r="A1938" s="19">
        <v>8875</v>
      </c>
      <c r="B1938" s="19">
        <v>0.14979999999999999</v>
      </c>
      <c r="C1938" s="19" t="s">
        <v>41</v>
      </c>
      <c r="D1938" s="19">
        <v>22500</v>
      </c>
      <c r="E1938" s="19">
        <v>36</v>
      </c>
      <c r="F1938" s="19">
        <v>10</v>
      </c>
      <c r="G1938" s="19">
        <v>0</v>
      </c>
    </row>
    <row r="1939" spans="1:7" x14ac:dyDescent="0.2">
      <c r="A1939" s="19">
        <v>13500</v>
      </c>
      <c r="B1939" s="19">
        <v>0.1353</v>
      </c>
      <c r="C1939" s="19" t="s">
        <v>39</v>
      </c>
      <c r="D1939" s="19">
        <v>72000</v>
      </c>
      <c r="E1939" s="19">
        <v>36</v>
      </c>
      <c r="F1939" s="19">
        <v>5</v>
      </c>
      <c r="G1939" s="19">
        <v>0</v>
      </c>
    </row>
    <row r="1940" spans="1:7" x14ac:dyDescent="0.2">
      <c r="A1940" s="19">
        <v>16000</v>
      </c>
      <c r="B1940" s="19">
        <v>0.1757</v>
      </c>
      <c r="C1940" s="19" t="s">
        <v>39</v>
      </c>
      <c r="D1940" s="19">
        <v>60000</v>
      </c>
      <c r="E1940" s="19">
        <v>60</v>
      </c>
      <c r="F1940" s="19">
        <v>10</v>
      </c>
      <c r="G1940" s="19">
        <v>0</v>
      </c>
    </row>
    <row r="1941" spans="1:7" x14ac:dyDescent="0.2">
      <c r="A1941" s="19">
        <v>20000</v>
      </c>
      <c r="B1941" s="19">
        <v>0.25890000000000002</v>
      </c>
      <c r="C1941" s="19" t="s">
        <v>41</v>
      </c>
      <c r="D1941" s="19">
        <v>79000</v>
      </c>
      <c r="E1941" s="19">
        <v>60</v>
      </c>
      <c r="F1941" s="19">
        <v>9</v>
      </c>
      <c r="G1941" s="19">
        <v>0</v>
      </c>
    </row>
    <row r="1942" spans="1:7" x14ac:dyDescent="0.2">
      <c r="A1942" s="19">
        <v>12000</v>
      </c>
      <c r="B1942" s="19">
        <v>0.16239999999999999</v>
      </c>
      <c r="C1942" s="19" t="s">
        <v>39</v>
      </c>
      <c r="D1942" s="19">
        <v>42500</v>
      </c>
      <c r="E1942" s="19">
        <v>60</v>
      </c>
      <c r="F1942" s="19">
        <v>2</v>
      </c>
      <c r="G1942" s="19">
        <v>0</v>
      </c>
    </row>
    <row r="1943" spans="1:7" x14ac:dyDescent="0.2">
      <c r="A1943" s="19">
        <v>15000</v>
      </c>
      <c r="B1943" s="19">
        <v>0.13980000000000001</v>
      </c>
      <c r="C1943" s="19" t="s">
        <v>39</v>
      </c>
      <c r="D1943" s="19">
        <v>55000</v>
      </c>
      <c r="E1943" s="19">
        <v>36</v>
      </c>
      <c r="F1943" s="19">
        <v>0.5</v>
      </c>
      <c r="G1943" s="19">
        <v>1</v>
      </c>
    </row>
    <row r="1944" spans="1:7" x14ac:dyDescent="0.2">
      <c r="A1944" s="19">
        <v>18000</v>
      </c>
      <c r="B1944" s="19">
        <v>9.6699999999999994E-2</v>
      </c>
      <c r="C1944" s="19" t="s">
        <v>41</v>
      </c>
      <c r="D1944" s="19">
        <v>105000</v>
      </c>
      <c r="E1944" s="19">
        <v>36</v>
      </c>
      <c r="F1944" s="19">
        <v>0.5</v>
      </c>
      <c r="G1944" s="19">
        <v>0</v>
      </c>
    </row>
    <row r="1945" spans="1:7" x14ac:dyDescent="0.2">
      <c r="A1945" s="19">
        <v>15000</v>
      </c>
      <c r="B1945" s="19">
        <v>0.1099</v>
      </c>
      <c r="C1945" s="19" t="s">
        <v>41</v>
      </c>
      <c r="D1945" s="19">
        <v>133000</v>
      </c>
      <c r="E1945" s="19">
        <v>36</v>
      </c>
      <c r="F1945" s="19">
        <v>2</v>
      </c>
      <c r="G1945" s="19">
        <v>0</v>
      </c>
    </row>
    <row r="1946" spans="1:7" x14ac:dyDescent="0.2">
      <c r="A1946" s="19">
        <v>9500</v>
      </c>
      <c r="B1946" s="19">
        <v>0.16239999999999999</v>
      </c>
      <c r="C1946" s="19" t="s">
        <v>39</v>
      </c>
      <c r="D1946" s="19">
        <v>33000</v>
      </c>
      <c r="E1946" s="19">
        <v>36</v>
      </c>
      <c r="F1946" s="19">
        <v>10</v>
      </c>
      <c r="G1946" s="19">
        <v>1</v>
      </c>
    </row>
    <row r="1947" spans="1:7" x14ac:dyDescent="0.2">
      <c r="A1947" s="19">
        <v>16800</v>
      </c>
      <c r="B1947" s="19">
        <v>0.11990000000000001</v>
      </c>
      <c r="C1947" s="19" t="s">
        <v>39</v>
      </c>
      <c r="D1947" s="19">
        <v>55000</v>
      </c>
      <c r="E1947" s="19">
        <v>36</v>
      </c>
      <c r="F1947" s="19">
        <v>10</v>
      </c>
      <c r="G1947" s="19">
        <v>0</v>
      </c>
    </row>
    <row r="1948" spans="1:7" x14ac:dyDescent="0.2">
      <c r="A1948" s="19">
        <v>23500</v>
      </c>
      <c r="B1948" s="19">
        <v>0.11990000000000001</v>
      </c>
      <c r="C1948" s="19" t="s">
        <v>39</v>
      </c>
      <c r="D1948" s="19">
        <v>55000</v>
      </c>
      <c r="E1948" s="19">
        <v>36</v>
      </c>
      <c r="F1948" s="19">
        <v>7</v>
      </c>
      <c r="G1948" s="19">
        <v>0</v>
      </c>
    </row>
    <row r="1949" spans="1:7" x14ac:dyDescent="0.2">
      <c r="A1949" s="19">
        <v>25000</v>
      </c>
      <c r="B1949" s="19">
        <v>0.11990000000000001</v>
      </c>
      <c r="C1949" s="19" t="s">
        <v>41</v>
      </c>
      <c r="D1949" s="19">
        <v>133400</v>
      </c>
      <c r="E1949" s="19">
        <v>36</v>
      </c>
      <c r="F1949" s="19">
        <v>1</v>
      </c>
      <c r="G1949" s="19">
        <v>0</v>
      </c>
    </row>
    <row r="1950" spans="1:7" x14ac:dyDescent="0.2">
      <c r="A1950" s="19">
        <v>15000</v>
      </c>
      <c r="B1950" s="19">
        <v>0.1099</v>
      </c>
      <c r="C1950" s="19" t="s">
        <v>39</v>
      </c>
      <c r="D1950" s="19">
        <v>65000</v>
      </c>
      <c r="E1950" s="19">
        <v>36</v>
      </c>
      <c r="F1950" s="19">
        <v>3</v>
      </c>
      <c r="G1950" s="19">
        <v>0</v>
      </c>
    </row>
    <row r="1951" spans="1:7" x14ac:dyDescent="0.2">
      <c r="A1951" s="19">
        <v>5000</v>
      </c>
      <c r="B1951" s="19">
        <v>0.1825</v>
      </c>
      <c r="C1951" s="19" t="s">
        <v>39</v>
      </c>
      <c r="D1951" s="19">
        <v>40000</v>
      </c>
      <c r="E1951" s="19">
        <v>60</v>
      </c>
      <c r="F1951" s="19">
        <v>6</v>
      </c>
      <c r="G1951" s="19">
        <v>0</v>
      </c>
    </row>
    <row r="1952" spans="1:7" x14ac:dyDescent="0.2">
      <c r="A1952" s="19">
        <v>8000</v>
      </c>
      <c r="B1952" s="19">
        <v>0.11990000000000001</v>
      </c>
      <c r="C1952" s="19" t="s">
        <v>39</v>
      </c>
      <c r="D1952" s="19">
        <v>30000</v>
      </c>
      <c r="E1952" s="19">
        <v>36</v>
      </c>
      <c r="F1952" s="19">
        <v>2</v>
      </c>
      <c r="G1952" s="19">
        <v>0</v>
      </c>
    </row>
    <row r="1953" spans="1:7" x14ac:dyDescent="0.2">
      <c r="A1953" s="19">
        <v>12000</v>
      </c>
      <c r="B1953" s="19">
        <v>0.13980000000000001</v>
      </c>
      <c r="C1953" s="19" t="s">
        <v>41</v>
      </c>
      <c r="D1953" s="19">
        <v>75000</v>
      </c>
      <c r="E1953" s="19">
        <v>36</v>
      </c>
      <c r="F1953" s="19">
        <v>10</v>
      </c>
      <c r="G1953" s="19">
        <v>0</v>
      </c>
    </row>
    <row r="1954" spans="1:7" x14ac:dyDescent="0.2">
      <c r="A1954" s="19">
        <v>21850</v>
      </c>
      <c r="B1954" s="19">
        <v>0.1825</v>
      </c>
      <c r="C1954" s="19" t="s">
        <v>39</v>
      </c>
      <c r="D1954" s="19">
        <v>48000</v>
      </c>
      <c r="E1954" s="19">
        <v>60</v>
      </c>
      <c r="F1954" s="19">
        <v>4</v>
      </c>
      <c r="G1954" s="19">
        <v>0</v>
      </c>
    </row>
    <row r="1955" spans="1:7" x14ac:dyDescent="0.2">
      <c r="A1955" s="19">
        <v>8000</v>
      </c>
      <c r="B1955" s="19">
        <v>0.1353</v>
      </c>
      <c r="C1955" s="19" t="s">
        <v>39</v>
      </c>
      <c r="D1955" s="19">
        <v>48432</v>
      </c>
      <c r="E1955" s="19">
        <v>36</v>
      </c>
      <c r="F1955" s="19">
        <v>1</v>
      </c>
      <c r="G1955" s="19">
        <v>0</v>
      </c>
    </row>
    <row r="1956" spans="1:7" x14ac:dyDescent="0.2">
      <c r="A1956" s="19">
        <v>15000</v>
      </c>
      <c r="B1956" s="19">
        <v>0.1285</v>
      </c>
      <c r="C1956" s="19" t="s">
        <v>41</v>
      </c>
      <c r="D1956" s="19">
        <v>80000</v>
      </c>
      <c r="E1956" s="19">
        <v>36</v>
      </c>
      <c r="F1956" s="19">
        <v>8</v>
      </c>
      <c r="G1956" s="19">
        <v>0</v>
      </c>
    </row>
    <row r="1957" spans="1:7" x14ac:dyDescent="0.2">
      <c r="A1957" s="19">
        <v>6250</v>
      </c>
      <c r="B1957" s="19">
        <v>0.1285</v>
      </c>
      <c r="C1957" s="19" t="s">
        <v>41</v>
      </c>
      <c r="D1957" s="19">
        <v>25768</v>
      </c>
      <c r="E1957" s="19">
        <v>36</v>
      </c>
      <c r="F1957" s="19">
        <v>1</v>
      </c>
      <c r="G1957" s="19">
        <v>0</v>
      </c>
    </row>
    <row r="1958" spans="1:7" x14ac:dyDescent="0.2">
      <c r="A1958" s="19">
        <v>7500</v>
      </c>
      <c r="B1958" s="19">
        <v>0.13980000000000001</v>
      </c>
      <c r="C1958" s="19" t="s">
        <v>41</v>
      </c>
      <c r="D1958" s="19">
        <v>60000</v>
      </c>
      <c r="E1958" s="19">
        <v>36</v>
      </c>
      <c r="F1958" s="19">
        <v>10</v>
      </c>
      <c r="G1958" s="19">
        <v>0</v>
      </c>
    </row>
    <row r="1959" spans="1:7" x14ac:dyDescent="0.2">
      <c r="A1959" s="19">
        <v>5000</v>
      </c>
      <c r="B1959" s="19">
        <v>0.13980000000000001</v>
      </c>
      <c r="C1959" s="19" t="s">
        <v>41</v>
      </c>
      <c r="D1959" s="19">
        <v>87000</v>
      </c>
      <c r="E1959" s="19">
        <v>36</v>
      </c>
      <c r="F1959" s="19">
        <v>2</v>
      </c>
      <c r="G1959" s="19">
        <v>0</v>
      </c>
    </row>
    <row r="1960" spans="1:7" x14ac:dyDescent="0.2">
      <c r="A1960" s="19">
        <v>15000</v>
      </c>
      <c r="B1960" s="19">
        <v>0.1353</v>
      </c>
      <c r="C1960" s="19" t="s">
        <v>41</v>
      </c>
      <c r="D1960" s="19">
        <v>176000</v>
      </c>
      <c r="E1960" s="19">
        <v>36</v>
      </c>
      <c r="F1960" s="19">
        <v>10</v>
      </c>
      <c r="G1960" s="19">
        <v>0</v>
      </c>
    </row>
    <row r="1961" spans="1:7" x14ac:dyDescent="0.2">
      <c r="A1961" s="19">
        <v>28000</v>
      </c>
      <c r="B1961" s="19">
        <v>7.9000000000000001E-2</v>
      </c>
      <c r="C1961" s="19" t="s">
        <v>41</v>
      </c>
      <c r="D1961" s="19">
        <v>76900</v>
      </c>
      <c r="E1961" s="19">
        <v>36</v>
      </c>
      <c r="F1961" s="19">
        <v>9</v>
      </c>
      <c r="G1961" s="19">
        <v>0</v>
      </c>
    </row>
    <row r="1962" spans="1:7" x14ac:dyDescent="0.2">
      <c r="A1962" s="19">
        <v>24000</v>
      </c>
      <c r="B1962" s="19">
        <v>6.6199999999999995E-2</v>
      </c>
      <c r="C1962" s="19" t="s">
        <v>39</v>
      </c>
      <c r="D1962" s="19">
        <v>82000</v>
      </c>
      <c r="E1962" s="19">
        <v>36</v>
      </c>
      <c r="F1962" s="19">
        <v>5</v>
      </c>
      <c r="G1962" s="19">
        <v>0</v>
      </c>
    </row>
    <row r="1963" spans="1:7" x14ac:dyDescent="0.2">
      <c r="A1963" s="19">
        <v>1400</v>
      </c>
      <c r="B1963" s="19">
        <v>0.23699999999999999</v>
      </c>
      <c r="C1963" s="19" t="s">
        <v>39</v>
      </c>
      <c r="D1963" s="19">
        <v>45000</v>
      </c>
      <c r="E1963" s="19">
        <v>36</v>
      </c>
      <c r="F1963" s="19">
        <v>5</v>
      </c>
      <c r="G1963" s="19">
        <v>1</v>
      </c>
    </row>
    <row r="1964" spans="1:7" x14ac:dyDescent="0.2">
      <c r="A1964" s="19">
        <v>20000</v>
      </c>
      <c r="B1964" s="19">
        <v>6.0299999999999999E-2</v>
      </c>
      <c r="C1964" s="19" t="s">
        <v>40</v>
      </c>
      <c r="D1964" s="20">
        <v>100000</v>
      </c>
      <c r="E1964" s="19">
        <v>36</v>
      </c>
      <c r="F1964" s="19">
        <v>10</v>
      </c>
      <c r="G1964" s="19">
        <v>0</v>
      </c>
    </row>
    <row r="1965" spans="1:7" x14ac:dyDescent="0.2">
      <c r="A1965" s="19">
        <v>12000</v>
      </c>
      <c r="B1965" s="19">
        <v>0.13980000000000001</v>
      </c>
      <c r="C1965" s="19" t="s">
        <v>39</v>
      </c>
      <c r="D1965" s="19">
        <v>65000</v>
      </c>
      <c r="E1965" s="19">
        <v>36</v>
      </c>
      <c r="F1965" s="19">
        <v>3</v>
      </c>
      <c r="G1965" s="19">
        <v>0</v>
      </c>
    </row>
    <row r="1966" spans="1:7" x14ac:dyDescent="0.2">
      <c r="A1966" s="19">
        <v>5000</v>
      </c>
      <c r="B1966" s="19">
        <v>0.1285</v>
      </c>
      <c r="C1966" s="19" t="s">
        <v>41</v>
      </c>
      <c r="D1966" s="19">
        <v>46000</v>
      </c>
      <c r="E1966" s="19">
        <v>36</v>
      </c>
      <c r="F1966" s="19">
        <v>10</v>
      </c>
      <c r="G1966" s="19">
        <v>0</v>
      </c>
    </row>
    <row r="1967" spans="1:7" x14ac:dyDescent="0.2">
      <c r="A1967" s="19">
        <v>5000</v>
      </c>
      <c r="B1967" s="19">
        <v>0.15609999999999999</v>
      </c>
      <c r="C1967" s="19" t="s">
        <v>41</v>
      </c>
      <c r="D1967" s="19">
        <v>86000</v>
      </c>
      <c r="E1967" s="19">
        <v>36</v>
      </c>
      <c r="F1967" s="19">
        <v>10</v>
      </c>
      <c r="G1967" s="19">
        <v>0</v>
      </c>
    </row>
    <row r="1968" spans="1:7" x14ac:dyDescent="0.2">
      <c r="A1968" s="19">
        <v>16000</v>
      </c>
      <c r="B1968" s="19">
        <v>0.1757</v>
      </c>
      <c r="C1968" s="19" t="s">
        <v>41</v>
      </c>
      <c r="D1968" s="19">
        <v>73500</v>
      </c>
      <c r="E1968" s="19">
        <v>60</v>
      </c>
      <c r="F1968" s="19">
        <v>2</v>
      </c>
      <c r="G1968" s="19">
        <v>1</v>
      </c>
    </row>
    <row r="1969" spans="1:7" x14ac:dyDescent="0.2">
      <c r="A1969" s="19">
        <v>33000</v>
      </c>
      <c r="B1969" s="19">
        <v>0.1447</v>
      </c>
      <c r="C1969" s="19" t="s">
        <v>41</v>
      </c>
      <c r="D1969" s="19">
        <v>120000</v>
      </c>
      <c r="E1969" s="19">
        <v>36</v>
      </c>
      <c r="F1969" s="19">
        <v>0.5</v>
      </c>
      <c r="G1969" s="19">
        <v>0</v>
      </c>
    </row>
    <row r="1970" spans="1:7" x14ac:dyDescent="0.2">
      <c r="A1970" s="19">
        <v>30000</v>
      </c>
      <c r="B1970" s="19">
        <v>0.1825</v>
      </c>
      <c r="C1970" s="19" t="s">
        <v>41</v>
      </c>
      <c r="D1970" s="20">
        <v>100000</v>
      </c>
      <c r="E1970" s="19">
        <v>36</v>
      </c>
      <c r="F1970" s="19">
        <v>3</v>
      </c>
      <c r="G1970" s="19">
        <v>0</v>
      </c>
    </row>
    <row r="1971" spans="1:7" x14ac:dyDescent="0.2">
      <c r="A1971" s="19">
        <v>12000</v>
      </c>
      <c r="B1971" s="19">
        <v>6.0299999999999999E-2</v>
      </c>
      <c r="C1971" s="19" t="s">
        <v>41</v>
      </c>
      <c r="D1971" s="19">
        <v>93000</v>
      </c>
      <c r="E1971" s="19">
        <v>36</v>
      </c>
      <c r="F1971" s="19">
        <v>4</v>
      </c>
      <c r="G1971" s="19">
        <v>0</v>
      </c>
    </row>
    <row r="1972" spans="1:7" x14ac:dyDescent="0.2">
      <c r="A1972" s="19">
        <v>5400</v>
      </c>
      <c r="B1972" s="19">
        <v>7.9000000000000001E-2</v>
      </c>
      <c r="C1972" s="19" t="s">
        <v>41</v>
      </c>
      <c r="D1972" s="19">
        <v>58500</v>
      </c>
      <c r="E1972" s="19">
        <v>36</v>
      </c>
      <c r="F1972" s="19">
        <v>3</v>
      </c>
      <c r="G1972" s="19">
        <v>0</v>
      </c>
    </row>
    <row r="1973" spans="1:7" x14ac:dyDescent="0.2">
      <c r="A1973" s="19">
        <v>18000</v>
      </c>
      <c r="B1973" s="19">
        <v>7.6200000000000004E-2</v>
      </c>
      <c r="C1973" s="19" t="s">
        <v>39</v>
      </c>
      <c r="D1973" s="19">
        <v>48000</v>
      </c>
      <c r="E1973" s="19">
        <v>36</v>
      </c>
      <c r="F1973" s="19">
        <v>4</v>
      </c>
      <c r="G1973" s="19">
        <v>0</v>
      </c>
    </row>
    <row r="1974" spans="1:7" x14ac:dyDescent="0.2">
      <c r="A1974" s="19">
        <v>15000</v>
      </c>
      <c r="B1974" s="19">
        <v>0.13980000000000001</v>
      </c>
      <c r="C1974" s="19" t="s">
        <v>41</v>
      </c>
      <c r="D1974" s="19">
        <v>40000</v>
      </c>
      <c r="E1974" s="19">
        <v>60</v>
      </c>
      <c r="F1974" s="19">
        <v>1</v>
      </c>
      <c r="G1974" s="19">
        <v>0</v>
      </c>
    </row>
    <row r="1975" spans="1:7" x14ac:dyDescent="0.2">
      <c r="A1975" s="19">
        <v>12000</v>
      </c>
      <c r="B1975" s="19">
        <v>0.19220000000000001</v>
      </c>
      <c r="C1975" s="19" t="s">
        <v>39</v>
      </c>
      <c r="D1975" s="19">
        <v>57770</v>
      </c>
      <c r="E1975" s="19">
        <v>36</v>
      </c>
      <c r="F1975" s="19">
        <v>2</v>
      </c>
      <c r="G1975" s="19">
        <v>0</v>
      </c>
    </row>
    <row r="1976" spans="1:7" x14ac:dyDescent="0.2">
      <c r="A1976" s="19">
        <v>5500</v>
      </c>
      <c r="B1976" s="19">
        <v>7.9000000000000001E-2</v>
      </c>
      <c r="C1976" s="19" t="s">
        <v>41</v>
      </c>
      <c r="D1976" s="19">
        <v>60000</v>
      </c>
      <c r="E1976" s="19">
        <v>36</v>
      </c>
      <c r="F1976" s="19">
        <v>10</v>
      </c>
      <c r="G1976" s="19">
        <v>0</v>
      </c>
    </row>
    <row r="1977" spans="1:7" x14ac:dyDescent="0.2">
      <c r="A1977" s="19">
        <v>22500</v>
      </c>
      <c r="B1977" s="19">
        <v>8.8999999999999996E-2</v>
      </c>
      <c r="C1977" s="19" t="s">
        <v>41</v>
      </c>
      <c r="D1977" s="19">
        <v>130000</v>
      </c>
      <c r="E1977" s="19">
        <v>36</v>
      </c>
      <c r="F1977" s="19">
        <v>7</v>
      </c>
      <c r="G1977" s="19">
        <v>0</v>
      </c>
    </row>
    <row r="1978" spans="1:7" x14ac:dyDescent="0.2">
      <c r="A1978" s="19">
        <v>6625</v>
      </c>
      <c r="B1978" s="19">
        <v>0.15609999999999999</v>
      </c>
      <c r="C1978" s="19" t="s">
        <v>39</v>
      </c>
      <c r="D1978" s="19">
        <v>40000</v>
      </c>
      <c r="E1978" s="19">
        <v>36</v>
      </c>
      <c r="F1978" s="19">
        <v>2</v>
      </c>
      <c r="G1978" s="19">
        <v>0</v>
      </c>
    </row>
    <row r="1979" spans="1:7" x14ac:dyDescent="0.2">
      <c r="A1979" s="19">
        <v>9450</v>
      </c>
      <c r="B1979" s="19">
        <v>0.16239999999999999</v>
      </c>
      <c r="C1979" s="19" t="s">
        <v>40</v>
      </c>
      <c r="D1979" s="19">
        <v>26753</v>
      </c>
      <c r="E1979" s="19">
        <v>36</v>
      </c>
      <c r="F1979" s="19">
        <v>0.5</v>
      </c>
      <c r="G1979" s="19">
        <v>0</v>
      </c>
    </row>
    <row r="1980" spans="1:7" x14ac:dyDescent="0.2">
      <c r="A1980" s="19">
        <v>7200</v>
      </c>
      <c r="B1980" s="19">
        <v>0.1757</v>
      </c>
      <c r="C1980" s="19" t="s">
        <v>39</v>
      </c>
      <c r="D1980" s="19">
        <v>46000</v>
      </c>
      <c r="E1980" s="19">
        <v>36</v>
      </c>
      <c r="F1980" s="19">
        <v>0.5</v>
      </c>
      <c r="G1980" s="19">
        <v>0</v>
      </c>
    </row>
    <row r="1981" spans="1:7" x14ac:dyDescent="0.2">
      <c r="A1981" s="19">
        <v>3000</v>
      </c>
      <c r="B1981" s="19">
        <v>0.23699999999999999</v>
      </c>
      <c r="C1981" s="19" t="s">
        <v>41</v>
      </c>
      <c r="D1981" s="19">
        <v>25000</v>
      </c>
      <c r="E1981" s="19">
        <v>36</v>
      </c>
      <c r="F1981" s="19">
        <v>10</v>
      </c>
      <c r="G1981" s="19">
        <v>0</v>
      </c>
    </row>
    <row r="1982" spans="1:7" x14ac:dyDescent="0.2">
      <c r="A1982" s="19">
        <v>22800</v>
      </c>
      <c r="B1982" s="19">
        <v>0.21479999999999999</v>
      </c>
      <c r="C1982" s="19" t="s">
        <v>39</v>
      </c>
      <c r="D1982" s="19">
        <v>72000</v>
      </c>
      <c r="E1982" s="19">
        <v>60</v>
      </c>
      <c r="F1982" s="19">
        <v>10</v>
      </c>
      <c r="G1982" s="19">
        <v>0</v>
      </c>
    </row>
    <row r="1983" spans="1:7" x14ac:dyDescent="0.2">
      <c r="A1983" s="19">
        <v>8000</v>
      </c>
      <c r="B1983" s="19">
        <v>0.15609999999999999</v>
      </c>
      <c r="C1983" s="19" t="s">
        <v>39</v>
      </c>
      <c r="D1983" s="19">
        <v>65000</v>
      </c>
      <c r="E1983" s="19">
        <v>36</v>
      </c>
      <c r="F1983" s="19">
        <v>6</v>
      </c>
      <c r="G1983" s="19">
        <v>0</v>
      </c>
    </row>
    <row r="1984" spans="1:7" x14ac:dyDescent="0.2">
      <c r="A1984" s="19">
        <v>18000</v>
      </c>
      <c r="B1984" s="19">
        <v>0.13980000000000001</v>
      </c>
      <c r="C1984" s="19" t="s">
        <v>41</v>
      </c>
      <c r="D1984" s="19">
        <v>118000</v>
      </c>
      <c r="E1984" s="19">
        <v>60</v>
      </c>
      <c r="F1984" s="19">
        <v>10</v>
      </c>
      <c r="G1984" s="19">
        <v>0</v>
      </c>
    </row>
    <row r="1985" spans="1:7" x14ac:dyDescent="0.2">
      <c r="A1985" s="19">
        <v>10350</v>
      </c>
      <c r="B1985" s="19">
        <v>0.22900000000000001</v>
      </c>
      <c r="C1985" s="19" t="s">
        <v>41</v>
      </c>
      <c r="D1985" s="19">
        <v>38000</v>
      </c>
      <c r="E1985" s="19">
        <v>60</v>
      </c>
      <c r="F1985" s="19">
        <v>7</v>
      </c>
      <c r="G1985" s="19">
        <v>1</v>
      </c>
    </row>
    <row r="1986" spans="1:7" x14ac:dyDescent="0.2">
      <c r="A1986" s="19">
        <v>18000</v>
      </c>
      <c r="B1986" s="19">
        <v>0.13980000000000001</v>
      </c>
      <c r="C1986" s="19" t="s">
        <v>39</v>
      </c>
      <c r="D1986" s="19">
        <v>73500</v>
      </c>
      <c r="E1986" s="19">
        <v>60</v>
      </c>
      <c r="F1986" s="19">
        <v>8</v>
      </c>
      <c r="G1986" s="19">
        <v>0</v>
      </c>
    </row>
    <row r="1987" spans="1:7" x14ac:dyDescent="0.2">
      <c r="A1987" s="19">
        <v>10000</v>
      </c>
      <c r="B1987" s="19">
        <v>0.11990000000000001</v>
      </c>
      <c r="C1987" s="19" t="s">
        <v>39</v>
      </c>
      <c r="D1987" s="19">
        <v>105000</v>
      </c>
      <c r="E1987" s="19">
        <v>36</v>
      </c>
      <c r="F1987" s="19">
        <v>6</v>
      </c>
      <c r="G1987" s="19">
        <v>0</v>
      </c>
    </row>
    <row r="1988" spans="1:7" x14ac:dyDescent="0.2">
      <c r="A1988" s="19">
        <v>9000</v>
      </c>
      <c r="B1988" s="19">
        <v>0.11990000000000001</v>
      </c>
      <c r="C1988" s="19" t="s">
        <v>39</v>
      </c>
      <c r="D1988" s="19">
        <v>53000</v>
      </c>
      <c r="E1988" s="19">
        <v>36</v>
      </c>
      <c r="F1988" s="19">
        <v>1</v>
      </c>
      <c r="G1988" s="19">
        <v>0</v>
      </c>
    </row>
    <row r="1989" spans="1:7" x14ac:dyDescent="0.2">
      <c r="A1989" s="19">
        <v>6000</v>
      </c>
      <c r="B1989" s="19">
        <v>0.13980000000000001</v>
      </c>
      <c r="C1989" s="19" t="s">
        <v>39</v>
      </c>
      <c r="D1989" s="19">
        <v>77000</v>
      </c>
      <c r="E1989" s="19">
        <v>36</v>
      </c>
      <c r="F1989" s="19">
        <v>6</v>
      </c>
      <c r="G1989" s="19">
        <v>0</v>
      </c>
    </row>
    <row r="1990" spans="1:7" x14ac:dyDescent="0.2">
      <c r="A1990" s="19">
        <v>6000</v>
      </c>
      <c r="B1990" s="19">
        <v>0.1447</v>
      </c>
      <c r="C1990" s="19" t="s">
        <v>40</v>
      </c>
      <c r="D1990" s="19">
        <v>62000</v>
      </c>
      <c r="E1990" s="19">
        <v>36</v>
      </c>
      <c r="F1990" s="19">
        <v>1</v>
      </c>
      <c r="G1990" s="19">
        <v>0</v>
      </c>
    </row>
    <row r="1991" spans="1:7" x14ac:dyDescent="0.2">
      <c r="A1991" s="19">
        <v>20000</v>
      </c>
      <c r="B1991" s="19">
        <v>8.8999999999999996E-2</v>
      </c>
      <c r="C1991" s="19" t="s">
        <v>41</v>
      </c>
      <c r="D1991" s="19">
        <v>92000</v>
      </c>
      <c r="E1991" s="19">
        <v>36</v>
      </c>
      <c r="F1991" s="19">
        <v>0.5</v>
      </c>
      <c r="G1991" s="19">
        <v>0</v>
      </c>
    </row>
    <row r="1992" spans="1:7" x14ac:dyDescent="0.2">
      <c r="A1992" s="19">
        <v>1200</v>
      </c>
      <c r="B1992" s="19">
        <v>0.22900000000000001</v>
      </c>
      <c r="C1992" s="19" t="s">
        <v>41</v>
      </c>
      <c r="D1992" s="19">
        <v>45000</v>
      </c>
      <c r="E1992" s="19">
        <v>36</v>
      </c>
      <c r="F1992" s="19">
        <v>10</v>
      </c>
      <c r="G1992" s="19">
        <v>0</v>
      </c>
    </row>
    <row r="1993" spans="1:7" x14ac:dyDescent="0.2">
      <c r="A1993" s="19">
        <v>11000</v>
      </c>
      <c r="B1993" s="19">
        <v>0.15609999999999999</v>
      </c>
      <c r="C1993" s="19" t="s">
        <v>39</v>
      </c>
      <c r="D1993" s="19">
        <v>35000</v>
      </c>
      <c r="E1993" s="19">
        <v>36</v>
      </c>
      <c r="F1993" s="19">
        <v>10</v>
      </c>
      <c r="G1993" s="19">
        <v>0</v>
      </c>
    </row>
    <row r="1994" spans="1:7" x14ac:dyDescent="0.2">
      <c r="A1994" s="19">
        <v>16000</v>
      </c>
      <c r="B1994" s="19">
        <v>0.1757</v>
      </c>
      <c r="C1994" s="19" t="s">
        <v>41</v>
      </c>
      <c r="D1994" s="19">
        <v>40000</v>
      </c>
      <c r="E1994" s="19">
        <v>36</v>
      </c>
      <c r="F1994" s="19">
        <v>10</v>
      </c>
      <c r="G1994" s="19">
        <v>0</v>
      </c>
    </row>
    <row r="1995" spans="1:7" x14ac:dyDescent="0.2">
      <c r="A1995" s="19">
        <v>17000</v>
      </c>
      <c r="B1995" s="19">
        <v>9.6699999999999994E-2</v>
      </c>
      <c r="C1995" s="19" t="s">
        <v>41</v>
      </c>
      <c r="D1995" s="19">
        <v>115518</v>
      </c>
      <c r="E1995" s="19">
        <v>36</v>
      </c>
      <c r="F1995" s="19">
        <v>10</v>
      </c>
      <c r="G1995" s="19">
        <v>0</v>
      </c>
    </row>
    <row r="1996" spans="1:7" x14ac:dyDescent="0.2">
      <c r="A1996" s="19">
        <v>18000</v>
      </c>
      <c r="B1996" s="19">
        <v>0.19220000000000001</v>
      </c>
      <c r="C1996" s="19" t="s">
        <v>39</v>
      </c>
      <c r="D1996" s="19">
        <v>50750</v>
      </c>
      <c r="E1996" s="19">
        <v>60</v>
      </c>
      <c r="F1996" s="19">
        <v>10</v>
      </c>
      <c r="G1996" s="19">
        <v>0</v>
      </c>
    </row>
    <row r="1997" spans="1:7" x14ac:dyDescent="0.2">
      <c r="A1997" s="19">
        <v>11500</v>
      </c>
      <c r="B1997" s="19">
        <v>0.22900000000000001</v>
      </c>
      <c r="C1997" s="19" t="s">
        <v>41</v>
      </c>
      <c r="D1997" s="19">
        <v>33790.199999999997</v>
      </c>
      <c r="E1997" s="19">
        <v>60</v>
      </c>
      <c r="F1997" s="19">
        <v>4</v>
      </c>
      <c r="G1997" s="19">
        <v>0</v>
      </c>
    </row>
    <row r="1998" spans="1:7" x14ac:dyDescent="0.2">
      <c r="A1998" s="19">
        <v>10000</v>
      </c>
      <c r="B1998" s="19">
        <v>0.1757</v>
      </c>
      <c r="C1998" s="19" t="s">
        <v>41</v>
      </c>
      <c r="D1998" s="19">
        <v>70000</v>
      </c>
      <c r="E1998" s="19">
        <v>36</v>
      </c>
      <c r="F1998" s="19">
        <v>10</v>
      </c>
      <c r="G1998" s="19">
        <v>0</v>
      </c>
    </row>
    <row r="1999" spans="1:7" x14ac:dyDescent="0.2">
      <c r="A1999" s="19">
        <v>5000</v>
      </c>
      <c r="B1999" s="19">
        <v>0.1757</v>
      </c>
      <c r="C1999" s="19" t="s">
        <v>41</v>
      </c>
      <c r="D1999" s="19">
        <v>51039</v>
      </c>
      <c r="E1999" s="19">
        <v>36</v>
      </c>
      <c r="F1999" s="19">
        <v>10</v>
      </c>
      <c r="G1999" s="19">
        <v>0</v>
      </c>
    </row>
    <row r="2000" spans="1:7" x14ac:dyDescent="0.2">
      <c r="A2000" s="19">
        <v>8000</v>
      </c>
      <c r="B2000" s="19">
        <v>0.1099</v>
      </c>
      <c r="C2000" s="19" t="s">
        <v>39</v>
      </c>
      <c r="D2000" s="19">
        <v>56000</v>
      </c>
      <c r="E2000" s="19">
        <v>36</v>
      </c>
      <c r="F2000" s="19">
        <v>5</v>
      </c>
      <c r="G2000" s="19">
        <v>0</v>
      </c>
    </row>
    <row r="2001" spans="1:7" x14ac:dyDescent="0.2">
      <c r="A2001" s="19">
        <v>14800</v>
      </c>
      <c r="B2001" s="19">
        <v>7.6200000000000004E-2</v>
      </c>
      <c r="C2001" s="19" t="s">
        <v>39</v>
      </c>
      <c r="D2001" s="19">
        <v>60000</v>
      </c>
      <c r="E2001" s="19">
        <v>36</v>
      </c>
      <c r="F2001" s="19">
        <v>8</v>
      </c>
      <c r="G2001" s="19">
        <v>0</v>
      </c>
    </row>
    <row r="2002" spans="1:7" x14ac:dyDescent="0.2">
      <c r="A2002" s="19">
        <v>18000</v>
      </c>
      <c r="B2002" s="19">
        <v>0.1353</v>
      </c>
      <c r="C2002" s="19" t="s">
        <v>41</v>
      </c>
      <c r="D2002" s="19">
        <v>275000</v>
      </c>
      <c r="E2002" s="19">
        <v>36</v>
      </c>
      <c r="F2002" s="19">
        <v>10</v>
      </c>
      <c r="G2002" s="19">
        <v>0</v>
      </c>
    </row>
    <row r="2003" spans="1:7" x14ac:dyDescent="0.2">
      <c r="A2003" s="19">
        <v>2400</v>
      </c>
      <c r="B2003" s="19">
        <v>0.1699</v>
      </c>
      <c r="C2003" s="19" t="s">
        <v>40</v>
      </c>
      <c r="D2003" s="19">
        <v>35000</v>
      </c>
      <c r="E2003" s="19">
        <v>36</v>
      </c>
      <c r="F2003" s="19">
        <v>10</v>
      </c>
      <c r="G2003" s="19">
        <v>0</v>
      </c>
    </row>
    <row r="2004" spans="1:7" x14ac:dyDescent="0.2">
      <c r="A2004" s="19">
        <v>20000</v>
      </c>
      <c r="B2004" s="19">
        <v>9.6699999999999994E-2</v>
      </c>
      <c r="C2004" s="19" t="s">
        <v>41</v>
      </c>
      <c r="D2004" s="20">
        <v>100000</v>
      </c>
      <c r="E2004" s="19">
        <v>36</v>
      </c>
      <c r="F2004" s="19">
        <v>1</v>
      </c>
      <c r="G2004" s="19">
        <v>1</v>
      </c>
    </row>
    <row r="2005" spans="1:7" x14ac:dyDescent="0.2">
      <c r="A2005" s="19">
        <v>6000</v>
      </c>
      <c r="B2005" s="19">
        <v>0.224</v>
      </c>
      <c r="C2005" s="19" t="s">
        <v>39</v>
      </c>
      <c r="D2005" s="19">
        <v>76000</v>
      </c>
      <c r="E2005" s="19">
        <v>36</v>
      </c>
      <c r="F2005" s="19">
        <v>10</v>
      </c>
      <c r="G2005" s="19">
        <v>1</v>
      </c>
    </row>
    <row r="2006" spans="1:7" x14ac:dyDescent="0.2">
      <c r="A2006" s="19">
        <v>20000</v>
      </c>
      <c r="B2006" s="19">
        <v>0.16239999999999999</v>
      </c>
      <c r="C2006" s="19" t="s">
        <v>40</v>
      </c>
      <c r="D2006" s="19">
        <v>64434</v>
      </c>
      <c r="E2006" s="19">
        <v>60</v>
      </c>
      <c r="F2006" s="19">
        <v>10</v>
      </c>
      <c r="G2006" s="19">
        <v>1</v>
      </c>
    </row>
    <row r="2007" spans="1:7" x14ac:dyDescent="0.2">
      <c r="A2007" s="19">
        <v>8000</v>
      </c>
      <c r="B2007" s="19">
        <v>0.1447</v>
      </c>
      <c r="C2007" s="19" t="s">
        <v>41</v>
      </c>
      <c r="D2007" s="19">
        <v>86517.46</v>
      </c>
      <c r="E2007" s="19">
        <v>36</v>
      </c>
      <c r="F2007" s="19">
        <v>8</v>
      </c>
      <c r="G2007" s="19">
        <v>0</v>
      </c>
    </row>
    <row r="2008" spans="1:7" x14ac:dyDescent="0.2">
      <c r="A2008" s="19">
        <v>12000</v>
      </c>
      <c r="B2008" s="19">
        <v>0.1353</v>
      </c>
      <c r="C2008" s="19" t="s">
        <v>41</v>
      </c>
      <c r="D2008" s="19">
        <v>70000</v>
      </c>
      <c r="E2008" s="19">
        <v>36</v>
      </c>
      <c r="F2008" s="19">
        <v>1</v>
      </c>
      <c r="G2008" s="19">
        <v>0</v>
      </c>
    </row>
    <row r="2009" spans="1:7" x14ac:dyDescent="0.2">
      <c r="A2009" s="19">
        <v>35000</v>
      </c>
      <c r="B2009" s="19">
        <v>0.13980000000000001</v>
      </c>
      <c r="C2009" s="19" t="s">
        <v>40</v>
      </c>
      <c r="D2009" s="19">
        <v>128000</v>
      </c>
      <c r="E2009" s="19">
        <v>60</v>
      </c>
      <c r="F2009" s="19">
        <v>10</v>
      </c>
      <c r="G2009" s="19">
        <v>0</v>
      </c>
    </row>
    <row r="2010" spans="1:7" x14ac:dyDescent="0.2">
      <c r="A2010" s="19">
        <v>8400</v>
      </c>
      <c r="B2010" s="19">
        <v>0.16239999999999999</v>
      </c>
      <c r="C2010" s="19" t="s">
        <v>39</v>
      </c>
      <c r="D2010" s="19">
        <v>105000</v>
      </c>
      <c r="E2010" s="19">
        <v>36</v>
      </c>
      <c r="F2010" s="19">
        <v>10</v>
      </c>
      <c r="G2010" s="19">
        <v>1</v>
      </c>
    </row>
    <row r="2011" spans="1:7" x14ac:dyDescent="0.2">
      <c r="A2011" s="19">
        <v>16000</v>
      </c>
      <c r="B2011" s="19">
        <v>6.6199999999999995E-2</v>
      </c>
      <c r="C2011" s="19" t="s">
        <v>41</v>
      </c>
      <c r="D2011" s="19">
        <v>102000</v>
      </c>
      <c r="E2011" s="19">
        <v>36</v>
      </c>
      <c r="F2011" s="19">
        <v>9</v>
      </c>
      <c r="G2011" s="19">
        <v>0</v>
      </c>
    </row>
    <row r="2012" spans="1:7" x14ac:dyDescent="0.2">
      <c r="A2012" s="19">
        <v>14700</v>
      </c>
      <c r="B2012" s="19">
        <v>0.15609999999999999</v>
      </c>
      <c r="C2012" s="19" t="s">
        <v>41</v>
      </c>
      <c r="D2012" s="19">
        <v>102000</v>
      </c>
      <c r="E2012" s="19">
        <v>36</v>
      </c>
      <c r="F2012" s="19">
        <v>1</v>
      </c>
      <c r="G2012" s="19">
        <v>0</v>
      </c>
    </row>
    <row r="2013" spans="1:7" x14ac:dyDescent="0.2">
      <c r="A2013" s="19">
        <v>16000</v>
      </c>
      <c r="B2013" s="19">
        <v>0.1099</v>
      </c>
      <c r="C2013" s="19" t="s">
        <v>40</v>
      </c>
      <c r="D2013" s="19">
        <v>65000</v>
      </c>
      <c r="E2013" s="19">
        <v>36</v>
      </c>
      <c r="F2013" s="19">
        <v>2</v>
      </c>
      <c r="G2013" s="19">
        <v>0</v>
      </c>
    </row>
    <row r="2014" spans="1:7" x14ac:dyDescent="0.2">
      <c r="A2014" s="19">
        <v>7000</v>
      </c>
      <c r="B2014" s="19">
        <v>6.6199999999999995E-2</v>
      </c>
      <c r="C2014" s="19" t="s">
        <v>40</v>
      </c>
      <c r="D2014" s="19">
        <v>72000</v>
      </c>
      <c r="E2014" s="19">
        <v>36</v>
      </c>
      <c r="F2014" s="19">
        <v>6</v>
      </c>
      <c r="G2014" s="19">
        <v>0</v>
      </c>
    </row>
    <row r="2015" spans="1:7" x14ac:dyDescent="0.2">
      <c r="A2015" s="19">
        <v>5000</v>
      </c>
      <c r="B2015" s="19">
        <v>0.1099</v>
      </c>
      <c r="C2015" s="19" t="s">
        <v>39</v>
      </c>
      <c r="D2015" s="19">
        <v>57000</v>
      </c>
      <c r="E2015" s="19">
        <v>36</v>
      </c>
      <c r="F2015" s="19">
        <v>4</v>
      </c>
      <c r="G2015" s="19">
        <v>0</v>
      </c>
    </row>
    <row r="2016" spans="1:7" x14ac:dyDescent="0.2">
      <c r="A2016" s="19">
        <v>5000</v>
      </c>
      <c r="B2016" s="19">
        <v>0.16239999999999999</v>
      </c>
      <c r="C2016" s="19" t="s">
        <v>41</v>
      </c>
      <c r="D2016" s="19">
        <v>86000</v>
      </c>
      <c r="E2016" s="19">
        <v>36</v>
      </c>
      <c r="F2016" s="19">
        <v>7</v>
      </c>
      <c r="G2016" s="19">
        <v>0</v>
      </c>
    </row>
    <row r="2017" spans="1:7" x14ac:dyDescent="0.2">
      <c r="A2017" s="19">
        <v>7000</v>
      </c>
      <c r="B2017" s="19">
        <v>0.23400000000000001</v>
      </c>
      <c r="C2017" s="19" t="s">
        <v>41</v>
      </c>
      <c r="D2017" s="19">
        <v>70000</v>
      </c>
      <c r="E2017" s="19">
        <v>36</v>
      </c>
      <c r="F2017" s="19">
        <v>9</v>
      </c>
      <c r="G2017" s="19">
        <v>0</v>
      </c>
    </row>
    <row r="2018" spans="1:7" x14ac:dyDescent="0.2">
      <c r="A2018" s="19">
        <v>8400</v>
      </c>
      <c r="B2018" s="19">
        <v>0.14979999999999999</v>
      </c>
      <c r="C2018" s="19" t="s">
        <v>41</v>
      </c>
      <c r="D2018" s="19">
        <v>52000</v>
      </c>
      <c r="E2018" s="19">
        <v>36</v>
      </c>
      <c r="F2018" s="19">
        <v>7</v>
      </c>
      <c r="G2018" s="19">
        <v>1</v>
      </c>
    </row>
    <row r="2019" spans="1:7" x14ac:dyDescent="0.2">
      <c r="A2019" s="19">
        <v>19200</v>
      </c>
      <c r="B2019" s="19">
        <v>0.1447</v>
      </c>
      <c r="C2019" s="19" t="s">
        <v>41</v>
      </c>
      <c r="D2019" s="19">
        <v>95000</v>
      </c>
      <c r="E2019" s="19">
        <v>36</v>
      </c>
      <c r="F2019" s="19">
        <v>10</v>
      </c>
      <c r="G2019" s="19">
        <v>0</v>
      </c>
    </row>
    <row r="2020" spans="1:7" x14ac:dyDescent="0.2">
      <c r="A2020" s="19">
        <v>9000</v>
      </c>
      <c r="B2020" s="19">
        <v>0.13980000000000001</v>
      </c>
      <c r="C2020" s="19" t="s">
        <v>41</v>
      </c>
      <c r="D2020" s="19">
        <v>80000</v>
      </c>
      <c r="E2020" s="19">
        <v>36</v>
      </c>
      <c r="F2020" s="19">
        <v>1</v>
      </c>
      <c r="G2020" s="19">
        <v>0</v>
      </c>
    </row>
    <row r="2021" spans="1:7" x14ac:dyDescent="0.2">
      <c r="A2021" s="19">
        <v>14300</v>
      </c>
      <c r="B2021" s="19">
        <v>0.1757</v>
      </c>
      <c r="C2021" s="19" t="s">
        <v>41</v>
      </c>
      <c r="D2021" s="19">
        <v>110000</v>
      </c>
      <c r="E2021" s="19">
        <v>36</v>
      </c>
      <c r="F2021" s="19">
        <v>3</v>
      </c>
      <c r="G2021" s="19">
        <v>0</v>
      </c>
    </row>
    <row r="2022" spans="1:7" x14ac:dyDescent="0.2">
      <c r="A2022" s="19">
        <v>22250</v>
      </c>
      <c r="B2022" s="19">
        <v>0.1699</v>
      </c>
      <c r="C2022" s="19" t="s">
        <v>41</v>
      </c>
      <c r="D2022" s="19">
        <v>50000</v>
      </c>
      <c r="E2022" s="19">
        <v>60</v>
      </c>
      <c r="F2022" s="19">
        <v>10</v>
      </c>
      <c r="G2022" s="19">
        <v>1</v>
      </c>
    </row>
    <row r="2023" spans="1:7" x14ac:dyDescent="0.2">
      <c r="A2023" s="19">
        <v>24000</v>
      </c>
      <c r="B2023" s="19">
        <v>0.1285</v>
      </c>
      <c r="C2023" s="19" t="s">
        <v>39</v>
      </c>
      <c r="D2023" s="19">
        <v>55000</v>
      </c>
      <c r="E2023" s="19">
        <v>36</v>
      </c>
      <c r="F2023" s="19">
        <v>2</v>
      </c>
      <c r="G2023" s="19">
        <v>0</v>
      </c>
    </row>
    <row r="2024" spans="1:7" x14ac:dyDescent="0.2">
      <c r="A2024" s="19">
        <v>2750</v>
      </c>
      <c r="B2024" s="19">
        <v>0.13980000000000001</v>
      </c>
      <c r="C2024" s="19" t="s">
        <v>41</v>
      </c>
      <c r="D2024" s="19">
        <v>28000</v>
      </c>
      <c r="E2024" s="19">
        <v>36</v>
      </c>
      <c r="F2024" s="19">
        <v>4</v>
      </c>
      <c r="G2024" s="19">
        <v>0</v>
      </c>
    </row>
    <row r="2025" spans="1:7" x14ac:dyDescent="0.2">
      <c r="A2025" s="19">
        <v>12000</v>
      </c>
      <c r="B2025" s="19">
        <v>0.1353</v>
      </c>
      <c r="C2025" s="19" t="s">
        <v>39</v>
      </c>
      <c r="D2025" s="19">
        <v>57500</v>
      </c>
      <c r="E2025" s="19">
        <v>36</v>
      </c>
      <c r="F2025" s="19">
        <v>0.5</v>
      </c>
      <c r="G2025" s="19">
        <v>0</v>
      </c>
    </row>
    <row r="2026" spans="1:7" x14ac:dyDescent="0.2">
      <c r="A2026" s="19">
        <v>12000</v>
      </c>
      <c r="B2026" s="19">
        <v>7.9000000000000001E-2</v>
      </c>
      <c r="C2026" s="19" t="s">
        <v>39</v>
      </c>
      <c r="D2026" s="19">
        <v>65000</v>
      </c>
      <c r="E2026" s="19">
        <v>36</v>
      </c>
      <c r="F2026" s="19">
        <v>10</v>
      </c>
      <c r="G2026" s="19">
        <v>0</v>
      </c>
    </row>
    <row r="2027" spans="1:7" x14ac:dyDescent="0.2">
      <c r="A2027" s="19">
        <v>23300</v>
      </c>
      <c r="B2027" s="19">
        <v>0.245</v>
      </c>
      <c r="C2027" s="19" t="s">
        <v>41</v>
      </c>
      <c r="D2027" s="19">
        <v>60000</v>
      </c>
      <c r="E2027" s="19">
        <v>60</v>
      </c>
      <c r="F2027" s="19">
        <v>2</v>
      </c>
      <c r="G2027" s="19">
        <v>1</v>
      </c>
    </row>
    <row r="2028" spans="1:7" x14ac:dyDescent="0.2">
      <c r="A2028" s="19">
        <v>8000</v>
      </c>
      <c r="B2028" s="19">
        <v>0.1285</v>
      </c>
      <c r="C2028" s="19" t="s">
        <v>39</v>
      </c>
      <c r="D2028" s="19">
        <v>70000</v>
      </c>
      <c r="E2028" s="19">
        <v>36</v>
      </c>
      <c r="F2028" s="19">
        <v>10</v>
      </c>
      <c r="G2028" s="19">
        <v>0</v>
      </c>
    </row>
    <row r="2029" spans="1:7" x14ac:dyDescent="0.2">
      <c r="A2029" s="19">
        <v>9000</v>
      </c>
      <c r="B2029" s="19">
        <v>0.11990000000000001</v>
      </c>
      <c r="C2029" s="19" t="s">
        <v>41</v>
      </c>
      <c r="D2029" s="19">
        <v>73000</v>
      </c>
      <c r="E2029" s="19">
        <v>36</v>
      </c>
      <c r="F2029" s="19">
        <v>0.5</v>
      </c>
      <c r="G2029" s="19">
        <v>0</v>
      </c>
    </row>
    <row r="2030" spans="1:7" x14ac:dyDescent="0.2">
      <c r="A2030" s="19">
        <v>8325</v>
      </c>
      <c r="B2030" s="19">
        <v>0.1757</v>
      </c>
      <c r="C2030" s="19" t="s">
        <v>39</v>
      </c>
      <c r="D2030" s="19">
        <v>35000</v>
      </c>
      <c r="E2030" s="19">
        <v>36</v>
      </c>
      <c r="F2030" s="19">
        <v>5</v>
      </c>
      <c r="G2030" s="19">
        <v>0</v>
      </c>
    </row>
    <row r="2031" spans="1:7" x14ac:dyDescent="0.2">
      <c r="A2031" s="19">
        <v>1000</v>
      </c>
      <c r="B2031" s="19">
        <v>0.13980000000000001</v>
      </c>
      <c r="C2031" s="19" t="s">
        <v>40</v>
      </c>
      <c r="D2031" s="19">
        <v>42000</v>
      </c>
      <c r="E2031" s="19">
        <v>36</v>
      </c>
      <c r="F2031" s="19">
        <v>6</v>
      </c>
      <c r="G2031" s="19">
        <v>0</v>
      </c>
    </row>
    <row r="2032" spans="1:7" x14ac:dyDescent="0.2">
      <c r="A2032" s="19">
        <v>30000</v>
      </c>
      <c r="B2032" s="19">
        <v>0.20499999999999999</v>
      </c>
      <c r="C2032" s="19" t="s">
        <v>40</v>
      </c>
      <c r="D2032" s="19">
        <v>75000</v>
      </c>
      <c r="E2032" s="19">
        <v>60</v>
      </c>
      <c r="F2032" s="19">
        <v>10</v>
      </c>
      <c r="G2032" s="19">
        <v>1</v>
      </c>
    </row>
    <row r="2033" spans="1:7" x14ac:dyDescent="0.2">
      <c r="A2033" s="19">
        <v>11300</v>
      </c>
      <c r="B2033" s="19">
        <v>0.14979999999999999</v>
      </c>
      <c r="C2033" s="19" t="s">
        <v>40</v>
      </c>
      <c r="D2033" s="19">
        <v>40000</v>
      </c>
      <c r="E2033" s="19">
        <v>36</v>
      </c>
      <c r="F2033" s="19">
        <v>1</v>
      </c>
      <c r="G2033" s="19">
        <v>0</v>
      </c>
    </row>
    <row r="2034" spans="1:7" x14ac:dyDescent="0.2">
      <c r="A2034" s="19">
        <v>21200</v>
      </c>
      <c r="B2034" s="19">
        <v>0.23400000000000001</v>
      </c>
      <c r="C2034" s="19" t="s">
        <v>39</v>
      </c>
      <c r="D2034" s="19">
        <v>59200</v>
      </c>
      <c r="E2034" s="19">
        <v>60</v>
      </c>
      <c r="F2034" s="19">
        <v>8</v>
      </c>
      <c r="G2034" s="19">
        <v>1</v>
      </c>
    </row>
    <row r="2035" spans="1:7" x14ac:dyDescent="0.2">
      <c r="A2035" s="19">
        <v>35000</v>
      </c>
      <c r="B2035" s="19">
        <v>0.13980000000000001</v>
      </c>
      <c r="C2035" s="19" t="s">
        <v>41</v>
      </c>
      <c r="D2035" s="19">
        <v>83000</v>
      </c>
      <c r="E2035" s="19">
        <v>36</v>
      </c>
      <c r="F2035" s="19">
        <v>7</v>
      </c>
      <c r="G2035" s="19">
        <v>0</v>
      </c>
    </row>
    <row r="2036" spans="1:7" x14ac:dyDescent="0.2">
      <c r="A2036" s="19">
        <v>16000</v>
      </c>
      <c r="B2036" s="19">
        <v>0.19220000000000001</v>
      </c>
      <c r="C2036" s="19" t="s">
        <v>39</v>
      </c>
      <c r="D2036" s="19">
        <v>37000</v>
      </c>
      <c r="E2036" s="19">
        <v>36</v>
      </c>
      <c r="F2036" s="19">
        <v>2</v>
      </c>
      <c r="G2036" s="19">
        <v>0</v>
      </c>
    </row>
    <row r="2037" spans="1:7" x14ac:dyDescent="0.2">
      <c r="A2037" s="19">
        <v>10000</v>
      </c>
      <c r="B2037" s="19">
        <v>0.1099</v>
      </c>
      <c r="C2037" s="19" t="s">
        <v>39</v>
      </c>
      <c r="D2037" s="19">
        <v>33000</v>
      </c>
      <c r="E2037" s="19">
        <v>36</v>
      </c>
      <c r="F2037" s="19">
        <v>1</v>
      </c>
      <c r="G2037" s="19">
        <v>0</v>
      </c>
    </row>
    <row r="2038" spans="1:7" x14ac:dyDescent="0.2">
      <c r="A2038" s="19">
        <v>20000</v>
      </c>
      <c r="B2038" s="19">
        <v>0.1825</v>
      </c>
      <c r="C2038" s="19" t="s">
        <v>40</v>
      </c>
      <c r="D2038" s="20">
        <v>200000</v>
      </c>
      <c r="E2038" s="19">
        <v>60</v>
      </c>
      <c r="F2038" s="19">
        <v>0.5</v>
      </c>
      <c r="G2038" s="19">
        <v>1</v>
      </c>
    </row>
    <row r="2039" spans="1:7" x14ac:dyDescent="0.2">
      <c r="A2039" s="19">
        <v>13600</v>
      </c>
      <c r="B2039" s="19">
        <v>7.9000000000000001E-2</v>
      </c>
      <c r="C2039" s="19" t="s">
        <v>39</v>
      </c>
      <c r="D2039" s="19">
        <v>37232</v>
      </c>
      <c r="E2039" s="19">
        <v>36</v>
      </c>
      <c r="F2039" s="19">
        <v>5</v>
      </c>
      <c r="G2039" s="19">
        <v>0</v>
      </c>
    </row>
    <row r="2040" spans="1:7" x14ac:dyDescent="0.2">
      <c r="A2040" s="19">
        <v>12000</v>
      </c>
      <c r="B2040" s="19">
        <v>9.6699999999999994E-2</v>
      </c>
      <c r="C2040" s="19" t="s">
        <v>41</v>
      </c>
      <c r="D2040" s="19">
        <v>90000</v>
      </c>
      <c r="E2040" s="19">
        <v>36</v>
      </c>
      <c r="F2040" s="19">
        <v>10</v>
      </c>
      <c r="G2040" s="19">
        <v>0</v>
      </c>
    </row>
    <row r="2041" spans="1:7" x14ac:dyDescent="0.2">
      <c r="A2041" s="19">
        <v>8000</v>
      </c>
      <c r="B2041" s="19">
        <v>8.8999999999999996E-2</v>
      </c>
      <c r="C2041" s="19" t="s">
        <v>39</v>
      </c>
      <c r="D2041" s="19">
        <v>25000</v>
      </c>
      <c r="E2041" s="19">
        <v>36</v>
      </c>
      <c r="F2041" s="19">
        <v>3</v>
      </c>
      <c r="G2041" s="19">
        <v>0</v>
      </c>
    </row>
    <row r="2042" spans="1:7" x14ac:dyDescent="0.2">
      <c r="A2042" s="19">
        <v>3500</v>
      </c>
      <c r="B2042" s="19">
        <v>0.1699</v>
      </c>
      <c r="C2042" s="19" t="s">
        <v>39</v>
      </c>
      <c r="D2042" s="19">
        <v>48000</v>
      </c>
      <c r="E2042" s="19">
        <v>36</v>
      </c>
      <c r="F2042" s="19">
        <v>2</v>
      </c>
      <c r="G2042" s="19">
        <v>1</v>
      </c>
    </row>
    <row r="2043" spans="1:7" x14ac:dyDescent="0.2">
      <c r="A2043" s="19">
        <v>18000</v>
      </c>
      <c r="B2043" s="19">
        <v>0.11990000000000001</v>
      </c>
      <c r="C2043" s="19" t="s">
        <v>41</v>
      </c>
      <c r="D2043" s="19">
        <v>170000</v>
      </c>
      <c r="E2043" s="19">
        <v>36</v>
      </c>
      <c r="F2043" s="19">
        <v>2</v>
      </c>
      <c r="G2043" s="19">
        <v>0</v>
      </c>
    </row>
    <row r="2044" spans="1:7" x14ac:dyDescent="0.2">
      <c r="A2044" s="19">
        <v>10000</v>
      </c>
      <c r="B2044" s="19">
        <v>0.15609999999999999</v>
      </c>
      <c r="C2044" s="19" t="s">
        <v>41</v>
      </c>
      <c r="D2044" s="19">
        <v>56750</v>
      </c>
      <c r="E2044" s="19">
        <v>36</v>
      </c>
      <c r="F2044" s="19">
        <v>1</v>
      </c>
      <c r="G2044" s="19">
        <v>1</v>
      </c>
    </row>
    <row r="2045" spans="1:7" x14ac:dyDescent="0.2">
      <c r="A2045" s="19">
        <v>14400</v>
      </c>
      <c r="B2045" s="19">
        <v>0.1757</v>
      </c>
      <c r="C2045" s="19" t="s">
        <v>41</v>
      </c>
      <c r="D2045" s="19">
        <v>60000</v>
      </c>
      <c r="E2045" s="19">
        <v>60</v>
      </c>
      <c r="F2045" s="19">
        <v>10</v>
      </c>
      <c r="G2045" s="19">
        <v>0</v>
      </c>
    </row>
    <row r="2046" spans="1:7" x14ac:dyDescent="0.2">
      <c r="A2046" s="19">
        <v>8575</v>
      </c>
      <c r="B2046" s="19">
        <v>0.14979999999999999</v>
      </c>
      <c r="C2046" s="19" t="s">
        <v>39</v>
      </c>
      <c r="D2046" s="19">
        <v>26304</v>
      </c>
      <c r="E2046" s="19">
        <v>36</v>
      </c>
      <c r="F2046" s="19">
        <v>0.5</v>
      </c>
      <c r="G2046" s="19">
        <v>1</v>
      </c>
    </row>
    <row r="2047" spans="1:7" x14ac:dyDescent="0.2">
      <c r="A2047" s="19">
        <v>12500</v>
      </c>
      <c r="B2047" s="19">
        <v>0.1353</v>
      </c>
      <c r="C2047" s="19" t="s">
        <v>41</v>
      </c>
      <c r="D2047" s="19">
        <v>95000</v>
      </c>
      <c r="E2047" s="19">
        <v>36</v>
      </c>
      <c r="F2047" s="19">
        <v>10</v>
      </c>
      <c r="G2047" s="19">
        <v>0</v>
      </c>
    </row>
    <row r="2048" spans="1:7" x14ac:dyDescent="0.2">
      <c r="A2048" s="19">
        <v>2500</v>
      </c>
      <c r="B2048" s="19">
        <v>0.1285</v>
      </c>
      <c r="C2048" s="19" t="s">
        <v>41</v>
      </c>
      <c r="D2048" s="19">
        <v>140000</v>
      </c>
      <c r="E2048" s="19">
        <v>36</v>
      </c>
      <c r="F2048" s="19">
        <v>10</v>
      </c>
      <c r="G2048" s="19">
        <v>0</v>
      </c>
    </row>
    <row r="2049" spans="1:7" x14ac:dyDescent="0.2">
      <c r="A2049" s="19">
        <v>15000</v>
      </c>
      <c r="B2049" s="19">
        <v>9.6699999999999994E-2</v>
      </c>
      <c r="C2049" s="19" t="s">
        <v>39</v>
      </c>
      <c r="D2049" s="19">
        <v>37500</v>
      </c>
      <c r="E2049" s="19">
        <v>36</v>
      </c>
      <c r="F2049" s="19">
        <v>2</v>
      </c>
      <c r="G2049" s="19">
        <v>0</v>
      </c>
    </row>
    <row r="2050" spans="1:7" x14ac:dyDescent="0.2">
      <c r="A2050" s="19">
        <v>12000</v>
      </c>
      <c r="B2050" s="19">
        <v>9.6699999999999994E-2</v>
      </c>
      <c r="C2050" s="19" t="s">
        <v>41</v>
      </c>
      <c r="D2050" s="20">
        <v>100000</v>
      </c>
      <c r="E2050" s="19">
        <v>36</v>
      </c>
      <c r="F2050" s="19">
        <v>4</v>
      </c>
      <c r="G2050" s="19">
        <v>0</v>
      </c>
    </row>
    <row r="2051" spans="1:7" x14ac:dyDescent="0.2">
      <c r="A2051" s="19">
        <v>18775</v>
      </c>
      <c r="B2051" s="19">
        <v>0.24079999999999999</v>
      </c>
      <c r="C2051" s="19" t="s">
        <v>41</v>
      </c>
      <c r="D2051" s="19">
        <v>70000</v>
      </c>
      <c r="E2051" s="19">
        <v>60</v>
      </c>
      <c r="F2051" s="19">
        <v>10</v>
      </c>
      <c r="G2051" s="19">
        <v>0</v>
      </c>
    </row>
    <row r="2052" spans="1:7" x14ac:dyDescent="0.2">
      <c r="A2052" s="19">
        <v>10000</v>
      </c>
      <c r="B2052" s="19">
        <v>0.13980000000000001</v>
      </c>
      <c r="C2052" s="19" t="s">
        <v>41</v>
      </c>
      <c r="D2052" s="19">
        <v>115000</v>
      </c>
      <c r="E2052" s="19">
        <v>36</v>
      </c>
      <c r="F2052" s="19">
        <v>9</v>
      </c>
      <c r="G2052" s="19">
        <v>0</v>
      </c>
    </row>
    <row r="2053" spans="1:7" x14ac:dyDescent="0.2">
      <c r="A2053" s="19">
        <v>10000</v>
      </c>
      <c r="B2053" s="19">
        <v>0.1353</v>
      </c>
      <c r="C2053" s="19" t="s">
        <v>39</v>
      </c>
      <c r="D2053" s="19">
        <v>72000</v>
      </c>
      <c r="E2053" s="19">
        <v>36</v>
      </c>
      <c r="F2053" s="19">
        <v>8</v>
      </c>
      <c r="G2053" s="19">
        <v>0</v>
      </c>
    </row>
    <row r="2054" spans="1:7" x14ac:dyDescent="0.2">
      <c r="A2054" s="19">
        <v>18500</v>
      </c>
      <c r="B2054" s="19">
        <v>9.6699999999999994E-2</v>
      </c>
      <c r="C2054" s="19" t="s">
        <v>41</v>
      </c>
      <c r="D2054" s="19">
        <v>160000</v>
      </c>
      <c r="E2054" s="19">
        <v>36</v>
      </c>
      <c r="F2054" s="19">
        <v>7</v>
      </c>
      <c r="G2054" s="19">
        <v>0</v>
      </c>
    </row>
    <row r="2055" spans="1:7" x14ac:dyDescent="0.2">
      <c r="A2055" s="19">
        <v>8000</v>
      </c>
      <c r="B2055" s="19">
        <v>0.20499999999999999</v>
      </c>
      <c r="C2055" s="19" t="s">
        <v>41</v>
      </c>
      <c r="D2055" s="19">
        <v>77000</v>
      </c>
      <c r="E2055" s="19">
        <v>36</v>
      </c>
      <c r="F2055" s="19">
        <v>10</v>
      </c>
      <c r="G2055" s="19">
        <v>1</v>
      </c>
    </row>
    <row r="2056" spans="1:7" x14ac:dyDescent="0.2">
      <c r="A2056" s="19">
        <v>9925</v>
      </c>
      <c r="B2056" s="19">
        <v>0.1353</v>
      </c>
      <c r="C2056" s="19" t="s">
        <v>39</v>
      </c>
      <c r="D2056" s="19">
        <v>29366</v>
      </c>
      <c r="E2056" s="19">
        <v>36</v>
      </c>
      <c r="F2056" s="19">
        <v>5</v>
      </c>
      <c r="G2056" s="19">
        <v>0</v>
      </c>
    </row>
    <row r="2057" spans="1:7" x14ac:dyDescent="0.2">
      <c r="A2057" s="19">
        <v>7200</v>
      </c>
      <c r="B2057" s="19">
        <v>0.1353</v>
      </c>
      <c r="C2057" s="19" t="s">
        <v>41</v>
      </c>
      <c r="D2057" s="19">
        <v>58658</v>
      </c>
      <c r="E2057" s="19">
        <v>36</v>
      </c>
      <c r="F2057" s="19">
        <v>7</v>
      </c>
      <c r="G2057" s="19">
        <v>0</v>
      </c>
    </row>
    <row r="2058" spans="1:7" x14ac:dyDescent="0.2">
      <c r="A2058" s="19">
        <v>20050</v>
      </c>
      <c r="B2058" s="19">
        <v>0.22900000000000001</v>
      </c>
      <c r="C2058" s="19" t="s">
        <v>41</v>
      </c>
      <c r="D2058" s="19">
        <v>75000</v>
      </c>
      <c r="E2058" s="19">
        <v>36</v>
      </c>
      <c r="F2058" s="19">
        <v>3</v>
      </c>
      <c r="G2058" s="19">
        <v>1</v>
      </c>
    </row>
    <row r="2059" spans="1:7" x14ac:dyDescent="0.2">
      <c r="A2059" s="19">
        <v>14075</v>
      </c>
      <c r="B2059" s="19">
        <v>0.20499999999999999</v>
      </c>
      <c r="C2059" s="19" t="s">
        <v>39</v>
      </c>
      <c r="D2059" s="19">
        <v>73500</v>
      </c>
      <c r="E2059" s="19">
        <v>36</v>
      </c>
      <c r="F2059" s="19">
        <v>3</v>
      </c>
      <c r="G2059" s="19">
        <v>1</v>
      </c>
    </row>
    <row r="2060" spans="1:7" x14ac:dyDescent="0.2">
      <c r="A2060" s="19">
        <v>15000</v>
      </c>
      <c r="B2060" s="19">
        <v>9.6699999999999994E-2</v>
      </c>
      <c r="C2060" s="19" t="s">
        <v>41</v>
      </c>
      <c r="D2060" s="19">
        <v>60000</v>
      </c>
      <c r="E2060" s="19">
        <v>36</v>
      </c>
      <c r="F2060" s="19">
        <v>3</v>
      </c>
      <c r="G2060" s="19">
        <v>0</v>
      </c>
    </row>
    <row r="2061" spans="1:7" x14ac:dyDescent="0.2">
      <c r="A2061" s="19">
        <v>7200</v>
      </c>
      <c r="B2061" s="19">
        <v>0.1825</v>
      </c>
      <c r="C2061" s="19" t="s">
        <v>39</v>
      </c>
      <c r="D2061" s="19">
        <v>30000</v>
      </c>
      <c r="E2061" s="19">
        <v>36</v>
      </c>
      <c r="F2061" s="19">
        <v>9</v>
      </c>
      <c r="G2061" s="19">
        <v>0</v>
      </c>
    </row>
    <row r="2062" spans="1:7" x14ac:dyDescent="0.2">
      <c r="A2062" s="19">
        <v>33000</v>
      </c>
      <c r="B2062" s="19">
        <v>0.1699</v>
      </c>
      <c r="C2062" s="19" t="s">
        <v>41</v>
      </c>
      <c r="D2062" s="19">
        <v>75046</v>
      </c>
      <c r="E2062" s="19">
        <v>60</v>
      </c>
      <c r="F2062" s="19">
        <v>10</v>
      </c>
      <c r="G2062" s="19">
        <v>1</v>
      </c>
    </row>
    <row r="2063" spans="1:7" x14ac:dyDescent="0.2">
      <c r="A2063" s="19">
        <v>3600</v>
      </c>
      <c r="B2063" s="19">
        <v>0.1447</v>
      </c>
      <c r="C2063" s="19" t="s">
        <v>39</v>
      </c>
      <c r="D2063" s="19">
        <v>140000</v>
      </c>
      <c r="E2063" s="19">
        <v>36</v>
      </c>
      <c r="F2063" s="19">
        <v>10</v>
      </c>
      <c r="G2063" s="19">
        <v>0</v>
      </c>
    </row>
    <row r="2064" spans="1:7" x14ac:dyDescent="0.2">
      <c r="A2064" s="19">
        <v>14000</v>
      </c>
      <c r="B2064" s="19">
        <v>0.1285</v>
      </c>
      <c r="C2064" s="19" t="s">
        <v>39</v>
      </c>
      <c r="D2064" s="19">
        <v>130000</v>
      </c>
      <c r="E2064" s="19">
        <v>36</v>
      </c>
      <c r="F2064" s="19">
        <v>3</v>
      </c>
      <c r="G2064" s="19">
        <v>0</v>
      </c>
    </row>
    <row r="2065" spans="1:7" x14ac:dyDescent="0.2">
      <c r="A2065" s="19">
        <v>15000</v>
      </c>
      <c r="B2065" s="19">
        <v>7.6200000000000004E-2</v>
      </c>
      <c r="C2065" s="19" t="s">
        <v>41</v>
      </c>
      <c r="D2065" s="19">
        <v>130000</v>
      </c>
      <c r="E2065" s="19">
        <v>36</v>
      </c>
      <c r="F2065" s="19">
        <v>10</v>
      </c>
      <c r="G2065" s="19">
        <v>0</v>
      </c>
    </row>
    <row r="2066" spans="1:7" x14ac:dyDescent="0.2">
      <c r="A2066" s="19">
        <v>12000</v>
      </c>
      <c r="B2066" s="19">
        <v>0.1285</v>
      </c>
      <c r="C2066" s="19" t="s">
        <v>39</v>
      </c>
      <c r="D2066" s="19">
        <v>60000</v>
      </c>
      <c r="E2066" s="19">
        <v>60</v>
      </c>
      <c r="F2066" s="19">
        <v>7</v>
      </c>
      <c r="G2066" s="19">
        <v>1</v>
      </c>
    </row>
    <row r="2067" spans="1:7" x14ac:dyDescent="0.2">
      <c r="A2067" s="19">
        <v>20000</v>
      </c>
      <c r="B2067" s="19">
        <v>0.13980000000000001</v>
      </c>
      <c r="C2067" s="19" t="s">
        <v>39</v>
      </c>
      <c r="D2067" s="19">
        <v>97000</v>
      </c>
      <c r="E2067" s="19">
        <v>36</v>
      </c>
      <c r="F2067" s="19">
        <v>10</v>
      </c>
      <c r="G2067" s="19">
        <v>0</v>
      </c>
    </row>
    <row r="2068" spans="1:7" x14ac:dyDescent="0.2">
      <c r="A2068" s="19">
        <v>28000</v>
      </c>
      <c r="B2068" s="19">
        <v>0.1099</v>
      </c>
      <c r="C2068" s="19" t="s">
        <v>39</v>
      </c>
      <c r="D2068" s="19">
        <v>89738</v>
      </c>
      <c r="E2068" s="19">
        <v>36</v>
      </c>
      <c r="F2068" s="19">
        <v>3</v>
      </c>
      <c r="G2068" s="19">
        <v>0</v>
      </c>
    </row>
    <row r="2069" spans="1:7" x14ac:dyDescent="0.2">
      <c r="A2069" s="19">
        <v>20000</v>
      </c>
      <c r="B2069" s="19">
        <v>0.21479999999999999</v>
      </c>
      <c r="C2069" s="19" t="s">
        <v>39</v>
      </c>
      <c r="D2069" s="19">
        <v>113250</v>
      </c>
      <c r="E2069" s="19">
        <v>36</v>
      </c>
      <c r="F2069" s="19">
        <v>5</v>
      </c>
      <c r="G2069" s="19">
        <v>0</v>
      </c>
    </row>
    <row r="2070" spans="1:7" x14ac:dyDescent="0.2">
      <c r="A2070" s="19">
        <v>35000</v>
      </c>
      <c r="B2070" s="19">
        <v>0.16239999999999999</v>
      </c>
      <c r="C2070" s="19" t="s">
        <v>41</v>
      </c>
      <c r="D2070" s="19">
        <v>140000</v>
      </c>
      <c r="E2070" s="19">
        <v>36</v>
      </c>
      <c r="F2070" s="19">
        <v>10</v>
      </c>
      <c r="G2070" s="19">
        <v>0</v>
      </c>
    </row>
    <row r="2071" spans="1:7" x14ac:dyDescent="0.2">
      <c r="A2071" s="19">
        <v>19600</v>
      </c>
      <c r="B2071" s="19">
        <v>0.11990000000000001</v>
      </c>
      <c r="C2071" s="19" t="s">
        <v>41</v>
      </c>
      <c r="D2071" s="19">
        <v>95600</v>
      </c>
      <c r="E2071" s="19">
        <v>36</v>
      </c>
      <c r="F2071" s="19">
        <v>1</v>
      </c>
      <c r="G2071" s="19">
        <v>0</v>
      </c>
    </row>
    <row r="2072" spans="1:7" x14ac:dyDescent="0.2">
      <c r="A2072" s="19">
        <v>19000</v>
      </c>
      <c r="B2072" s="19">
        <v>8.8999999999999996E-2</v>
      </c>
      <c r="C2072" s="19" t="s">
        <v>39</v>
      </c>
      <c r="D2072" s="19">
        <v>62000</v>
      </c>
      <c r="E2072" s="19">
        <v>36</v>
      </c>
      <c r="F2072" s="19">
        <v>6</v>
      </c>
      <c r="G2072" s="19">
        <v>0</v>
      </c>
    </row>
    <row r="2073" spans="1:7" x14ac:dyDescent="0.2">
      <c r="A2073" s="19">
        <v>25000</v>
      </c>
      <c r="B2073" s="19">
        <v>0.22900000000000001</v>
      </c>
      <c r="C2073" s="19" t="s">
        <v>39</v>
      </c>
      <c r="D2073" s="19">
        <v>61000</v>
      </c>
      <c r="E2073" s="19">
        <v>36</v>
      </c>
      <c r="F2073" s="19">
        <v>3</v>
      </c>
      <c r="G2073" s="19">
        <v>1</v>
      </c>
    </row>
    <row r="2074" spans="1:7" x14ac:dyDescent="0.2">
      <c r="A2074" s="19">
        <v>15875</v>
      </c>
      <c r="B2074" s="19">
        <v>0.11990000000000001</v>
      </c>
      <c r="C2074" s="19" t="s">
        <v>41</v>
      </c>
      <c r="D2074" s="19">
        <v>55000</v>
      </c>
      <c r="E2074" s="19">
        <v>36</v>
      </c>
      <c r="F2074" s="19">
        <v>10</v>
      </c>
      <c r="G2074" s="19">
        <v>0</v>
      </c>
    </row>
    <row r="2075" spans="1:7" x14ac:dyDescent="0.2">
      <c r="A2075" s="19">
        <v>6700</v>
      </c>
      <c r="B2075" s="19">
        <v>8.8999999999999996E-2</v>
      </c>
      <c r="C2075" s="19" t="s">
        <v>41</v>
      </c>
      <c r="D2075" s="19">
        <v>45000</v>
      </c>
      <c r="E2075" s="19">
        <v>36</v>
      </c>
      <c r="F2075" s="19">
        <v>10</v>
      </c>
      <c r="G2075" s="19">
        <v>0</v>
      </c>
    </row>
    <row r="2076" spans="1:7" x14ac:dyDescent="0.2">
      <c r="A2076" s="19">
        <v>10000</v>
      </c>
      <c r="B2076" s="19">
        <v>0.1447</v>
      </c>
      <c r="C2076" s="19" t="s">
        <v>41</v>
      </c>
      <c r="D2076" s="19">
        <v>72490</v>
      </c>
      <c r="E2076" s="19">
        <v>36</v>
      </c>
      <c r="F2076" s="19">
        <v>5</v>
      </c>
      <c r="G2076" s="19">
        <v>0</v>
      </c>
    </row>
    <row r="2077" spans="1:7" x14ac:dyDescent="0.2">
      <c r="A2077" s="19">
        <v>18250</v>
      </c>
      <c r="B2077" s="19">
        <v>0.1825</v>
      </c>
      <c r="C2077" s="19" t="s">
        <v>39</v>
      </c>
      <c r="D2077" s="19">
        <v>65883</v>
      </c>
      <c r="E2077" s="19">
        <v>36</v>
      </c>
      <c r="F2077" s="19">
        <v>4</v>
      </c>
      <c r="G2077" s="19">
        <v>0</v>
      </c>
    </row>
    <row r="2078" spans="1:7" x14ac:dyDescent="0.2">
      <c r="A2078" s="19">
        <v>13000</v>
      </c>
      <c r="B2078" s="19">
        <v>0.1099</v>
      </c>
      <c r="C2078" s="19" t="s">
        <v>41</v>
      </c>
      <c r="D2078" s="19">
        <v>55000</v>
      </c>
      <c r="E2078" s="19">
        <v>36</v>
      </c>
      <c r="F2078" s="19">
        <v>7</v>
      </c>
      <c r="G2078" s="19">
        <v>0</v>
      </c>
    </row>
    <row r="2079" spans="1:7" x14ac:dyDescent="0.2">
      <c r="A2079" s="19">
        <v>6500</v>
      </c>
      <c r="B2079" s="19">
        <v>0.22900000000000001</v>
      </c>
      <c r="C2079" s="19" t="s">
        <v>39</v>
      </c>
      <c r="D2079" s="19">
        <v>82000</v>
      </c>
      <c r="E2079" s="19">
        <v>36</v>
      </c>
      <c r="F2079" s="19">
        <v>3</v>
      </c>
      <c r="G2079" s="19">
        <v>0</v>
      </c>
    </row>
    <row r="2080" spans="1:7" x14ac:dyDescent="0.2">
      <c r="A2080" s="19">
        <v>12000</v>
      </c>
      <c r="B2080" s="19">
        <v>0.1825</v>
      </c>
      <c r="C2080" s="19" t="s">
        <v>41</v>
      </c>
      <c r="D2080" s="19">
        <v>86000</v>
      </c>
      <c r="E2080" s="19">
        <v>60</v>
      </c>
      <c r="F2080" s="19">
        <v>5</v>
      </c>
      <c r="G2080" s="19">
        <v>0</v>
      </c>
    </row>
    <row r="2081" spans="1:7" x14ac:dyDescent="0.2">
      <c r="A2081" s="19">
        <v>13000</v>
      </c>
      <c r="B2081" s="19">
        <v>0.11990000000000001</v>
      </c>
      <c r="C2081" s="19" t="s">
        <v>39</v>
      </c>
      <c r="D2081" s="19">
        <v>60000</v>
      </c>
      <c r="E2081" s="19">
        <v>36</v>
      </c>
      <c r="F2081" s="19">
        <v>0.5</v>
      </c>
      <c r="G2081" s="19">
        <v>0</v>
      </c>
    </row>
    <row r="2082" spans="1:7" x14ac:dyDescent="0.2">
      <c r="A2082" s="19">
        <v>10000</v>
      </c>
      <c r="B2082" s="19">
        <v>9.6699999999999994E-2</v>
      </c>
      <c r="C2082" s="19" t="s">
        <v>39</v>
      </c>
      <c r="D2082" s="19">
        <v>52000</v>
      </c>
      <c r="E2082" s="19">
        <v>36</v>
      </c>
      <c r="F2082" s="19">
        <v>2</v>
      </c>
      <c r="G2082" s="19">
        <v>0</v>
      </c>
    </row>
    <row r="2083" spans="1:7" x14ac:dyDescent="0.2">
      <c r="A2083" s="19">
        <v>10000</v>
      </c>
      <c r="B2083" s="19">
        <v>0.16239999999999999</v>
      </c>
      <c r="C2083" s="19" t="s">
        <v>39</v>
      </c>
      <c r="D2083" s="19">
        <v>91600</v>
      </c>
      <c r="E2083" s="19">
        <v>36</v>
      </c>
      <c r="F2083" s="19">
        <v>10</v>
      </c>
      <c r="G2083" s="19">
        <v>0</v>
      </c>
    </row>
    <row r="2084" spans="1:7" x14ac:dyDescent="0.2">
      <c r="A2084" s="19">
        <v>9000</v>
      </c>
      <c r="B2084" s="19">
        <v>0.11990000000000001</v>
      </c>
      <c r="C2084" s="19" t="s">
        <v>39</v>
      </c>
      <c r="D2084" s="19">
        <v>40000</v>
      </c>
      <c r="E2084" s="19">
        <v>36</v>
      </c>
      <c r="F2084" s="19">
        <v>1</v>
      </c>
      <c r="G2084" s="19">
        <v>0</v>
      </c>
    </row>
    <row r="2085" spans="1:7" x14ac:dyDescent="0.2">
      <c r="A2085" s="19">
        <v>35000</v>
      </c>
      <c r="B2085" s="19">
        <v>0.25569999999999998</v>
      </c>
      <c r="C2085" s="19" t="s">
        <v>39</v>
      </c>
      <c r="D2085" s="20">
        <v>200000</v>
      </c>
      <c r="E2085" s="19">
        <v>60</v>
      </c>
      <c r="F2085" s="19">
        <v>10</v>
      </c>
      <c r="G2085" s="19">
        <v>1</v>
      </c>
    </row>
    <row r="2086" spans="1:7" x14ac:dyDescent="0.2">
      <c r="A2086" s="19">
        <v>3500</v>
      </c>
      <c r="B2086" s="19">
        <v>0.1447</v>
      </c>
      <c r="C2086" s="19" t="s">
        <v>39</v>
      </c>
      <c r="D2086" s="19">
        <v>50000</v>
      </c>
      <c r="E2086" s="19">
        <v>36</v>
      </c>
      <c r="F2086" s="19">
        <v>10</v>
      </c>
      <c r="G2086" s="19">
        <v>0</v>
      </c>
    </row>
    <row r="2087" spans="1:7" x14ac:dyDescent="0.2">
      <c r="A2087" s="19">
        <v>10000</v>
      </c>
      <c r="B2087" s="19">
        <v>7.9000000000000001E-2</v>
      </c>
      <c r="C2087" s="19" t="s">
        <v>39</v>
      </c>
      <c r="D2087" s="19">
        <v>50000</v>
      </c>
      <c r="E2087" s="19">
        <v>36</v>
      </c>
      <c r="F2087" s="19">
        <v>4</v>
      </c>
      <c r="G2087" s="19">
        <v>0</v>
      </c>
    </row>
    <row r="2088" spans="1:7" x14ac:dyDescent="0.2">
      <c r="A2088" s="19">
        <v>12000</v>
      </c>
      <c r="B2088" s="19">
        <v>0.1353</v>
      </c>
      <c r="C2088" s="19" t="s">
        <v>41</v>
      </c>
      <c r="D2088" s="19">
        <v>51000</v>
      </c>
      <c r="E2088" s="19">
        <v>36</v>
      </c>
      <c r="F2088" s="19">
        <v>8</v>
      </c>
      <c r="G2088" s="19">
        <v>0</v>
      </c>
    </row>
    <row r="2089" spans="1:7" x14ac:dyDescent="0.2">
      <c r="A2089" s="19">
        <v>4000</v>
      </c>
      <c r="B2089" s="19">
        <v>0.1353</v>
      </c>
      <c r="C2089" s="19" t="s">
        <v>41</v>
      </c>
      <c r="D2089" s="19">
        <v>81600</v>
      </c>
      <c r="E2089" s="19">
        <v>36</v>
      </c>
      <c r="F2089" s="19">
        <v>2</v>
      </c>
      <c r="G2089" s="19">
        <v>0</v>
      </c>
    </row>
    <row r="2090" spans="1:7" x14ac:dyDescent="0.2">
      <c r="A2090" s="19">
        <v>28000</v>
      </c>
      <c r="B2090" s="19">
        <v>8.8999999999999996E-2</v>
      </c>
      <c r="C2090" s="19" t="s">
        <v>41</v>
      </c>
      <c r="D2090" s="19">
        <v>92000</v>
      </c>
      <c r="E2090" s="19">
        <v>36</v>
      </c>
      <c r="F2090" s="19">
        <v>9</v>
      </c>
      <c r="G2090" s="19">
        <v>0</v>
      </c>
    </row>
    <row r="2091" spans="1:7" x14ac:dyDescent="0.2">
      <c r="A2091" s="19">
        <v>6075</v>
      </c>
      <c r="B2091" s="19">
        <v>0.16239999999999999</v>
      </c>
      <c r="C2091" s="19" t="s">
        <v>39</v>
      </c>
      <c r="D2091" s="19">
        <v>20300</v>
      </c>
      <c r="E2091" s="19">
        <v>36</v>
      </c>
      <c r="F2091" s="19">
        <v>8</v>
      </c>
      <c r="G2091" s="19">
        <v>1</v>
      </c>
    </row>
    <row r="2092" spans="1:7" x14ac:dyDescent="0.2">
      <c r="A2092" s="19">
        <v>10000</v>
      </c>
      <c r="B2092" s="19">
        <v>0.1757</v>
      </c>
      <c r="C2092" s="19" t="s">
        <v>41</v>
      </c>
      <c r="D2092" s="19">
        <v>60000</v>
      </c>
      <c r="E2092" s="19">
        <v>36</v>
      </c>
      <c r="F2092" s="19">
        <v>8</v>
      </c>
      <c r="G2092" s="19">
        <v>0</v>
      </c>
    </row>
    <row r="2093" spans="1:7" x14ac:dyDescent="0.2">
      <c r="A2093" s="19">
        <v>20000</v>
      </c>
      <c r="B2093" s="19">
        <v>7.9000000000000001E-2</v>
      </c>
      <c r="C2093" s="19" t="s">
        <v>41</v>
      </c>
      <c r="D2093" s="19">
        <v>150000</v>
      </c>
      <c r="E2093" s="19">
        <v>36</v>
      </c>
      <c r="F2093" s="19">
        <v>6</v>
      </c>
      <c r="G2093" s="19">
        <v>0</v>
      </c>
    </row>
    <row r="2094" spans="1:7" x14ac:dyDescent="0.2">
      <c r="A2094" s="19">
        <v>14400</v>
      </c>
      <c r="B2094" s="19">
        <v>0.23699999999999999</v>
      </c>
      <c r="C2094" s="19" t="s">
        <v>39</v>
      </c>
      <c r="D2094" s="19">
        <v>60000</v>
      </c>
      <c r="E2094" s="19">
        <v>60</v>
      </c>
      <c r="F2094" s="19">
        <v>8</v>
      </c>
      <c r="G2094" s="19">
        <v>0</v>
      </c>
    </row>
    <row r="2095" spans="1:7" x14ac:dyDescent="0.2">
      <c r="A2095" s="19">
        <v>20000</v>
      </c>
      <c r="B2095" s="19">
        <v>0.11990000000000001</v>
      </c>
      <c r="C2095" s="19" t="s">
        <v>41</v>
      </c>
      <c r="D2095" s="19">
        <v>63000</v>
      </c>
      <c r="E2095" s="19">
        <v>36</v>
      </c>
      <c r="F2095" s="19">
        <v>10</v>
      </c>
      <c r="G2095" s="19">
        <v>0</v>
      </c>
    </row>
    <row r="2096" spans="1:7" x14ac:dyDescent="0.2">
      <c r="A2096" s="19">
        <v>7000</v>
      </c>
      <c r="B2096" s="19">
        <v>0.1447</v>
      </c>
      <c r="C2096" s="19" t="s">
        <v>39</v>
      </c>
      <c r="D2096" s="19">
        <v>53000</v>
      </c>
      <c r="E2096" s="19">
        <v>36</v>
      </c>
      <c r="F2096" s="19">
        <v>7</v>
      </c>
      <c r="G2096" s="19">
        <v>0</v>
      </c>
    </row>
    <row r="2097" spans="1:7" x14ac:dyDescent="0.2">
      <c r="A2097" s="19">
        <v>8000</v>
      </c>
      <c r="B2097" s="19">
        <v>0.1099</v>
      </c>
      <c r="C2097" s="19" t="s">
        <v>41</v>
      </c>
      <c r="D2097" s="19">
        <v>43000</v>
      </c>
      <c r="E2097" s="19">
        <v>36</v>
      </c>
      <c r="F2097" s="19">
        <v>5</v>
      </c>
      <c r="G2097" s="19">
        <v>1</v>
      </c>
    </row>
    <row r="2098" spans="1:7" x14ac:dyDescent="0.2">
      <c r="A2098" s="19">
        <v>30000</v>
      </c>
      <c r="B2098" s="19">
        <v>9.6699999999999994E-2</v>
      </c>
      <c r="C2098" s="19" t="s">
        <v>41</v>
      </c>
      <c r="D2098" s="19">
        <v>93000</v>
      </c>
      <c r="E2098" s="19">
        <v>36</v>
      </c>
      <c r="F2098" s="19">
        <v>10</v>
      </c>
      <c r="G2098" s="19">
        <v>0</v>
      </c>
    </row>
    <row r="2099" spans="1:7" x14ac:dyDescent="0.2">
      <c r="A2099" s="19">
        <v>16000</v>
      </c>
      <c r="B2099" s="19">
        <v>0.16239999999999999</v>
      </c>
      <c r="C2099" s="19" t="s">
        <v>41</v>
      </c>
      <c r="D2099" s="19">
        <v>65000</v>
      </c>
      <c r="E2099" s="19">
        <v>60</v>
      </c>
      <c r="F2099" s="19">
        <v>1</v>
      </c>
      <c r="G2099" s="19">
        <v>0</v>
      </c>
    </row>
    <row r="2100" spans="1:7" x14ac:dyDescent="0.2">
      <c r="A2100" s="19">
        <v>8000</v>
      </c>
      <c r="B2100" s="19">
        <v>7.6200000000000004E-2</v>
      </c>
      <c r="C2100" s="19" t="s">
        <v>39</v>
      </c>
      <c r="D2100" s="19">
        <v>65000</v>
      </c>
      <c r="E2100" s="19">
        <v>36</v>
      </c>
      <c r="F2100" s="19">
        <v>4</v>
      </c>
      <c r="G2100" s="19">
        <v>1</v>
      </c>
    </row>
    <row r="2101" spans="1:7" x14ac:dyDescent="0.2">
      <c r="A2101" s="19">
        <v>18250</v>
      </c>
      <c r="B2101" s="19">
        <v>0.14979999999999999</v>
      </c>
      <c r="C2101" s="19" t="s">
        <v>39</v>
      </c>
      <c r="D2101" s="19">
        <v>80000</v>
      </c>
      <c r="E2101" s="19">
        <v>36</v>
      </c>
      <c r="F2101" s="19">
        <v>0.5</v>
      </c>
      <c r="G2101" s="19">
        <v>0</v>
      </c>
    </row>
    <row r="2102" spans="1:7" x14ac:dyDescent="0.2">
      <c r="A2102" s="19">
        <v>35000</v>
      </c>
      <c r="B2102" s="19">
        <v>0.13980000000000001</v>
      </c>
      <c r="C2102" s="19" t="s">
        <v>41</v>
      </c>
      <c r="D2102" s="19">
        <v>86000</v>
      </c>
      <c r="E2102" s="19">
        <v>36</v>
      </c>
      <c r="F2102" s="19">
        <v>10</v>
      </c>
      <c r="G2102" s="19">
        <v>0</v>
      </c>
    </row>
    <row r="2103" spans="1:7" x14ac:dyDescent="0.2">
      <c r="A2103" s="19">
        <v>7750</v>
      </c>
      <c r="B2103" s="19">
        <v>0.16239999999999999</v>
      </c>
      <c r="C2103" s="19" t="s">
        <v>39</v>
      </c>
      <c r="D2103" s="19">
        <v>75000</v>
      </c>
      <c r="E2103" s="19">
        <v>36</v>
      </c>
      <c r="F2103" s="19">
        <v>7</v>
      </c>
      <c r="G2103" s="19">
        <v>1</v>
      </c>
    </row>
    <row r="2104" spans="1:7" x14ac:dyDescent="0.2">
      <c r="A2104" s="19">
        <v>8600</v>
      </c>
      <c r="B2104" s="19">
        <v>0.1447</v>
      </c>
      <c r="C2104" s="19" t="s">
        <v>41</v>
      </c>
      <c r="D2104" s="19">
        <v>45000</v>
      </c>
      <c r="E2104" s="19">
        <v>36</v>
      </c>
      <c r="F2104" s="19">
        <v>2</v>
      </c>
      <c r="G2104" s="19">
        <v>0</v>
      </c>
    </row>
    <row r="2105" spans="1:7" x14ac:dyDescent="0.2">
      <c r="A2105" s="19">
        <v>9000</v>
      </c>
      <c r="B2105" s="19">
        <v>0.1285</v>
      </c>
      <c r="C2105" s="19" t="s">
        <v>41</v>
      </c>
      <c r="D2105" s="19">
        <v>108000</v>
      </c>
      <c r="E2105" s="19">
        <v>36</v>
      </c>
      <c r="F2105" s="19">
        <v>10</v>
      </c>
      <c r="G2105" s="19">
        <v>0</v>
      </c>
    </row>
    <row r="2106" spans="1:7" x14ac:dyDescent="0.2">
      <c r="A2106" s="19">
        <v>14000</v>
      </c>
      <c r="B2106" s="19">
        <v>0.1757</v>
      </c>
      <c r="C2106" s="19" t="s">
        <v>41</v>
      </c>
      <c r="D2106" s="19">
        <v>42700</v>
      </c>
      <c r="E2106" s="19">
        <v>60</v>
      </c>
      <c r="F2106" s="19">
        <v>10</v>
      </c>
      <c r="G2106" s="19">
        <v>1</v>
      </c>
    </row>
    <row r="2107" spans="1:7" x14ac:dyDescent="0.2">
      <c r="A2107" s="19">
        <v>11850</v>
      </c>
      <c r="B2107" s="19">
        <v>0.1447</v>
      </c>
      <c r="C2107" s="19" t="s">
        <v>40</v>
      </c>
      <c r="D2107" s="19">
        <v>35000</v>
      </c>
      <c r="E2107" s="19">
        <v>36</v>
      </c>
      <c r="F2107" s="19">
        <v>10</v>
      </c>
      <c r="G2107" s="19">
        <v>0</v>
      </c>
    </row>
    <row r="2108" spans="1:7" x14ac:dyDescent="0.2">
      <c r="A2108" s="19">
        <v>28000</v>
      </c>
      <c r="B2108" s="19">
        <v>0.11990000000000001</v>
      </c>
      <c r="C2108" s="19" t="s">
        <v>39</v>
      </c>
      <c r="D2108" s="19">
        <v>115000</v>
      </c>
      <c r="E2108" s="19">
        <v>36</v>
      </c>
      <c r="F2108" s="19">
        <v>6</v>
      </c>
      <c r="G2108" s="19">
        <v>1</v>
      </c>
    </row>
    <row r="2109" spans="1:7" x14ac:dyDescent="0.2">
      <c r="A2109" s="19">
        <v>10000</v>
      </c>
      <c r="B2109" s="19">
        <v>0.1099</v>
      </c>
      <c r="C2109" s="19" t="s">
        <v>41</v>
      </c>
      <c r="D2109" s="19">
        <v>43000</v>
      </c>
      <c r="E2109" s="19">
        <v>36</v>
      </c>
      <c r="F2109" s="19">
        <v>3</v>
      </c>
      <c r="G2109" s="19">
        <v>0</v>
      </c>
    </row>
    <row r="2110" spans="1:7" x14ac:dyDescent="0.2">
      <c r="A2110" s="19">
        <v>5000</v>
      </c>
      <c r="B2110" s="19">
        <v>0.1447</v>
      </c>
      <c r="C2110" s="19" t="s">
        <v>41</v>
      </c>
      <c r="D2110" s="19">
        <v>72000</v>
      </c>
      <c r="E2110" s="19">
        <v>36</v>
      </c>
      <c r="F2110" s="19">
        <v>7</v>
      </c>
      <c r="G2110" s="19">
        <v>0</v>
      </c>
    </row>
    <row r="2111" spans="1:7" x14ac:dyDescent="0.2">
      <c r="A2111" s="19">
        <v>15000</v>
      </c>
      <c r="B2111" s="19">
        <v>0.15609999999999999</v>
      </c>
      <c r="C2111" s="19" t="s">
        <v>39</v>
      </c>
      <c r="D2111" s="19">
        <v>42000</v>
      </c>
      <c r="E2111" s="19">
        <v>60</v>
      </c>
      <c r="F2111" s="19">
        <v>3</v>
      </c>
      <c r="G2111" s="19">
        <v>0</v>
      </c>
    </row>
    <row r="2112" spans="1:7" x14ac:dyDescent="0.2">
      <c r="A2112" s="19">
        <v>20000</v>
      </c>
      <c r="B2112" s="19">
        <v>0.14979999999999999</v>
      </c>
      <c r="C2112" s="19" t="s">
        <v>41</v>
      </c>
      <c r="D2112" s="19">
        <v>75000</v>
      </c>
      <c r="E2112" s="19">
        <v>36</v>
      </c>
      <c r="F2112" s="19">
        <v>9</v>
      </c>
      <c r="G2112" s="19">
        <v>0</v>
      </c>
    </row>
    <row r="2113" spans="1:7" x14ac:dyDescent="0.2">
      <c r="A2113" s="19">
        <v>16000</v>
      </c>
      <c r="B2113" s="19">
        <v>9.6699999999999994E-2</v>
      </c>
      <c r="C2113" s="19" t="s">
        <v>41</v>
      </c>
      <c r="D2113" s="19">
        <v>85000</v>
      </c>
      <c r="E2113" s="19">
        <v>36</v>
      </c>
      <c r="F2113" s="19">
        <v>8</v>
      </c>
      <c r="G2113" s="19">
        <v>0</v>
      </c>
    </row>
    <row r="2114" spans="1:7" x14ac:dyDescent="0.2">
      <c r="A2114" s="19">
        <v>12000</v>
      </c>
      <c r="B2114" s="19">
        <v>7.6200000000000004E-2</v>
      </c>
      <c r="C2114" s="19" t="s">
        <v>41</v>
      </c>
      <c r="D2114" s="19">
        <v>80000</v>
      </c>
      <c r="E2114" s="19">
        <v>36</v>
      </c>
      <c r="F2114" s="19">
        <v>6</v>
      </c>
      <c r="G2114" s="19">
        <v>0</v>
      </c>
    </row>
    <row r="2115" spans="1:7" x14ac:dyDescent="0.2">
      <c r="A2115" s="19">
        <v>35000</v>
      </c>
      <c r="B2115" s="19">
        <v>0.23400000000000001</v>
      </c>
      <c r="C2115" s="19" t="s">
        <v>41</v>
      </c>
      <c r="D2115" s="20">
        <v>300000</v>
      </c>
      <c r="E2115" s="19">
        <v>36</v>
      </c>
      <c r="F2115" s="19">
        <v>10</v>
      </c>
      <c r="G2115" s="19">
        <v>0</v>
      </c>
    </row>
    <row r="2116" spans="1:7" x14ac:dyDescent="0.2">
      <c r="A2116" s="19">
        <v>10000</v>
      </c>
      <c r="B2116" s="19">
        <v>0.1447</v>
      </c>
      <c r="C2116" s="19" t="s">
        <v>39</v>
      </c>
      <c r="D2116" s="19">
        <v>35000</v>
      </c>
      <c r="E2116" s="19">
        <v>36</v>
      </c>
      <c r="F2116" s="19">
        <v>1</v>
      </c>
      <c r="G2116" s="19">
        <v>0</v>
      </c>
    </row>
    <row r="2117" spans="1:7" x14ac:dyDescent="0.2">
      <c r="A2117" s="19">
        <v>10000</v>
      </c>
      <c r="B2117" s="19">
        <v>7.9000000000000001E-2</v>
      </c>
      <c r="C2117" s="19" t="s">
        <v>41</v>
      </c>
      <c r="D2117" s="19">
        <v>110000</v>
      </c>
      <c r="E2117" s="19">
        <v>36</v>
      </c>
      <c r="F2117" s="19">
        <v>7</v>
      </c>
      <c r="G2117" s="19">
        <v>0</v>
      </c>
    </row>
    <row r="2118" spans="1:7" x14ac:dyDescent="0.2">
      <c r="A2118" s="19">
        <v>11200</v>
      </c>
      <c r="B2118" s="19">
        <v>6.0299999999999999E-2</v>
      </c>
      <c r="C2118" s="19" t="s">
        <v>39</v>
      </c>
      <c r="D2118" s="19">
        <v>90000</v>
      </c>
      <c r="E2118" s="19">
        <v>36</v>
      </c>
      <c r="F2118" s="19">
        <v>0.5</v>
      </c>
      <c r="G2118" s="19">
        <v>0</v>
      </c>
    </row>
    <row r="2119" spans="1:7" x14ac:dyDescent="0.2">
      <c r="A2119" s="19">
        <v>10000</v>
      </c>
      <c r="B2119" s="19">
        <v>0.15609999999999999</v>
      </c>
      <c r="C2119" s="19" t="s">
        <v>41</v>
      </c>
      <c r="D2119" s="19">
        <v>107000</v>
      </c>
      <c r="E2119" s="19">
        <v>36</v>
      </c>
      <c r="F2119" s="19">
        <v>9</v>
      </c>
      <c r="G2119" s="19">
        <v>0</v>
      </c>
    </row>
    <row r="2120" spans="1:7" x14ac:dyDescent="0.2">
      <c r="A2120" s="19">
        <v>20000</v>
      </c>
      <c r="B2120" s="19">
        <v>0.1353</v>
      </c>
      <c r="C2120" s="19" t="s">
        <v>41</v>
      </c>
      <c r="D2120" s="19">
        <v>65000</v>
      </c>
      <c r="E2120" s="19">
        <v>36</v>
      </c>
      <c r="F2120" s="19">
        <v>8</v>
      </c>
      <c r="G2120" s="19">
        <v>1</v>
      </c>
    </row>
    <row r="2121" spans="1:7" x14ac:dyDescent="0.2">
      <c r="A2121" s="19">
        <v>3000</v>
      </c>
      <c r="B2121" s="19">
        <v>0.1285</v>
      </c>
      <c r="C2121" s="19" t="s">
        <v>39</v>
      </c>
      <c r="D2121" s="19">
        <v>40000</v>
      </c>
      <c r="E2121" s="19">
        <v>36</v>
      </c>
      <c r="F2121" s="19">
        <v>3</v>
      </c>
      <c r="G2121" s="19">
        <v>0</v>
      </c>
    </row>
    <row r="2122" spans="1:7" x14ac:dyDescent="0.2">
      <c r="A2122" s="19">
        <v>6000</v>
      </c>
      <c r="B2122" s="19">
        <v>0.13980000000000001</v>
      </c>
      <c r="C2122" s="19" t="s">
        <v>39</v>
      </c>
      <c r="D2122" s="19">
        <v>50000</v>
      </c>
      <c r="E2122" s="19">
        <v>36</v>
      </c>
      <c r="F2122" s="19">
        <v>3</v>
      </c>
      <c r="G2122" s="19">
        <v>0</v>
      </c>
    </row>
    <row r="2123" spans="1:7" x14ac:dyDescent="0.2">
      <c r="A2123" s="19">
        <v>14000</v>
      </c>
      <c r="B2123" s="19">
        <v>6.6199999999999995E-2</v>
      </c>
      <c r="C2123" s="19" t="s">
        <v>41</v>
      </c>
      <c r="D2123" s="19">
        <v>64500</v>
      </c>
      <c r="E2123" s="19">
        <v>36</v>
      </c>
      <c r="F2123" s="19">
        <v>10</v>
      </c>
      <c r="G2123" s="19">
        <v>0</v>
      </c>
    </row>
    <row r="2124" spans="1:7" x14ac:dyDescent="0.2">
      <c r="A2124" s="19">
        <v>10000</v>
      </c>
      <c r="B2124" s="19">
        <v>0.1285</v>
      </c>
      <c r="C2124" s="19" t="s">
        <v>41</v>
      </c>
      <c r="D2124" s="19">
        <v>75000</v>
      </c>
      <c r="E2124" s="19">
        <v>36</v>
      </c>
      <c r="F2124" s="19">
        <v>6</v>
      </c>
      <c r="G2124" s="19">
        <v>0</v>
      </c>
    </row>
    <row r="2125" spans="1:7" x14ac:dyDescent="0.2">
      <c r="A2125" s="19">
        <v>5500</v>
      </c>
      <c r="B2125" s="19">
        <v>0.151</v>
      </c>
      <c r="C2125" s="19" t="s">
        <v>39</v>
      </c>
      <c r="D2125" s="19">
        <v>62000</v>
      </c>
      <c r="E2125" s="19">
        <v>36</v>
      </c>
      <c r="F2125" s="19">
        <v>7</v>
      </c>
      <c r="G2125" s="19">
        <v>0</v>
      </c>
    </row>
    <row r="2126" spans="1:7" x14ac:dyDescent="0.2">
      <c r="A2126" s="19">
        <v>24925</v>
      </c>
      <c r="B2126" s="19">
        <v>0.17760000000000001</v>
      </c>
      <c r="C2126" s="19" t="s">
        <v>41</v>
      </c>
      <c r="D2126" s="19">
        <v>95000</v>
      </c>
      <c r="E2126" s="19">
        <v>36</v>
      </c>
      <c r="F2126" s="19">
        <v>5</v>
      </c>
      <c r="G2126" s="19">
        <v>0</v>
      </c>
    </row>
    <row r="2127" spans="1:7" x14ac:dyDescent="0.2">
      <c r="A2127" s="19">
        <v>10000</v>
      </c>
      <c r="B2127" s="19">
        <v>0.12989999999999999</v>
      </c>
      <c r="C2127" s="19" t="s">
        <v>41</v>
      </c>
      <c r="D2127" s="19">
        <v>100623</v>
      </c>
      <c r="E2127" s="19">
        <v>36</v>
      </c>
      <c r="F2127" s="19">
        <v>1</v>
      </c>
      <c r="G2127" s="19">
        <v>0</v>
      </c>
    </row>
    <row r="2128" spans="1:7" x14ac:dyDescent="0.2">
      <c r="A2128" s="19">
        <v>12000</v>
      </c>
      <c r="B2128" s="19">
        <v>9.6699999999999994E-2</v>
      </c>
      <c r="C2128" s="19" t="s">
        <v>40</v>
      </c>
      <c r="D2128" s="19">
        <v>45000</v>
      </c>
      <c r="E2128" s="19">
        <v>36</v>
      </c>
      <c r="F2128" s="19">
        <v>0.5</v>
      </c>
      <c r="G2128" s="19">
        <v>0</v>
      </c>
    </row>
    <row r="2129" spans="1:7" x14ac:dyDescent="0.2">
      <c r="A2129" s="19">
        <v>12000</v>
      </c>
      <c r="B2129" s="19">
        <v>0.1099</v>
      </c>
      <c r="C2129" s="19" t="s">
        <v>41</v>
      </c>
      <c r="D2129" s="19">
        <v>80000</v>
      </c>
      <c r="E2129" s="19">
        <v>36</v>
      </c>
      <c r="F2129" s="19">
        <v>4</v>
      </c>
      <c r="G2129" s="19">
        <v>0</v>
      </c>
    </row>
    <row r="2130" spans="1:7" x14ac:dyDescent="0.2">
      <c r="A2130" s="19">
        <v>4750</v>
      </c>
      <c r="B2130" s="19">
        <v>0.1855</v>
      </c>
      <c r="C2130" s="19" t="s">
        <v>41</v>
      </c>
      <c r="D2130" s="19">
        <v>16300</v>
      </c>
      <c r="E2130" s="19">
        <v>36</v>
      </c>
      <c r="F2130" s="19">
        <v>2</v>
      </c>
      <c r="G2130" s="19">
        <v>0</v>
      </c>
    </row>
    <row r="2131" spans="1:7" x14ac:dyDescent="0.2">
      <c r="A2131" s="19">
        <v>35000</v>
      </c>
      <c r="B2131" s="19">
        <v>0.12989999999999999</v>
      </c>
      <c r="C2131" s="19" t="s">
        <v>39</v>
      </c>
      <c r="D2131" s="19">
        <v>112000</v>
      </c>
      <c r="E2131" s="19">
        <v>36</v>
      </c>
      <c r="F2131" s="19">
        <v>10</v>
      </c>
      <c r="G2131" s="19">
        <v>0</v>
      </c>
    </row>
    <row r="2132" spans="1:7" x14ac:dyDescent="0.2">
      <c r="A2132" s="19">
        <v>12000</v>
      </c>
      <c r="B2132" s="19">
        <v>0.12989999999999999</v>
      </c>
      <c r="C2132" s="19" t="s">
        <v>41</v>
      </c>
      <c r="D2132" s="19">
        <v>48000</v>
      </c>
      <c r="E2132" s="19">
        <v>36</v>
      </c>
      <c r="F2132" s="19">
        <v>8</v>
      </c>
      <c r="G2132" s="19">
        <v>0</v>
      </c>
    </row>
    <row r="2133" spans="1:7" x14ac:dyDescent="0.2">
      <c r="A2133" s="19">
        <v>11100</v>
      </c>
      <c r="B2133" s="19">
        <v>0.192</v>
      </c>
      <c r="C2133" s="19" t="s">
        <v>41</v>
      </c>
      <c r="D2133" s="19">
        <v>32000</v>
      </c>
      <c r="E2133" s="19">
        <v>36</v>
      </c>
      <c r="F2133" s="19">
        <v>3</v>
      </c>
      <c r="G2133" s="19">
        <v>0</v>
      </c>
    </row>
    <row r="2134" spans="1:7" x14ac:dyDescent="0.2">
      <c r="A2134" s="19">
        <v>7925</v>
      </c>
      <c r="B2134" s="19">
        <v>0.12989999999999999</v>
      </c>
      <c r="C2134" s="19" t="s">
        <v>39</v>
      </c>
      <c r="D2134" s="19">
        <v>33460</v>
      </c>
      <c r="E2134" s="19">
        <v>36</v>
      </c>
      <c r="F2134" s="19">
        <v>10</v>
      </c>
      <c r="G2134" s="19">
        <v>1</v>
      </c>
    </row>
    <row r="2135" spans="1:7" x14ac:dyDescent="0.2">
      <c r="A2135" s="19">
        <v>19125</v>
      </c>
      <c r="B2135" s="19">
        <v>0.25800000000000001</v>
      </c>
      <c r="C2135" s="19" t="s">
        <v>41</v>
      </c>
      <c r="D2135" s="19">
        <v>75000</v>
      </c>
      <c r="E2135" s="19">
        <v>60</v>
      </c>
      <c r="F2135" s="19">
        <v>1</v>
      </c>
      <c r="G2135" s="19">
        <v>0</v>
      </c>
    </row>
    <row r="2136" spans="1:7" x14ac:dyDescent="0.2">
      <c r="A2136" s="19">
        <v>3825</v>
      </c>
      <c r="B2136" s="19">
        <v>0.151</v>
      </c>
      <c r="C2136" s="19" t="s">
        <v>39</v>
      </c>
      <c r="D2136" s="19">
        <v>26106</v>
      </c>
      <c r="E2136" s="19">
        <v>36</v>
      </c>
      <c r="F2136" s="19">
        <v>3</v>
      </c>
      <c r="G2136" s="19">
        <v>0</v>
      </c>
    </row>
    <row r="2137" spans="1:7" x14ac:dyDescent="0.2">
      <c r="A2137" s="19">
        <v>15500</v>
      </c>
      <c r="B2137" s="19">
        <v>0.1855</v>
      </c>
      <c r="C2137" s="19" t="s">
        <v>39</v>
      </c>
      <c r="D2137" s="20">
        <v>100000</v>
      </c>
      <c r="E2137" s="19">
        <v>36</v>
      </c>
      <c r="F2137" s="19">
        <v>4</v>
      </c>
      <c r="G2137" s="19">
        <v>0</v>
      </c>
    </row>
    <row r="2138" spans="1:7" x14ac:dyDescent="0.2">
      <c r="A2138" s="19">
        <v>12000</v>
      </c>
      <c r="B2138" s="19">
        <v>0.17100000000000001</v>
      </c>
      <c r="C2138" s="19" t="s">
        <v>41</v>
      </c>
      <c r="D2138" s="19">
        <v>41500</v>
      </c>
      <c r="E2138" s="19">
        <v>60</v>
      </c>
      <c r="F2138" s="19">
        <v>10</v>
      </c>
      <c r="G2138" s="19">
        <v>0</v>
      </c>
    </row>
    <row r="2139" spans="1:7" x14ac:dyDescent="0.2">
      <c r="A2139" s="19">
        <v>13750</v>
      </c>
      <c r="B2139" s="19">
        <v>0.21</v>
      </c>
      <c r="C2139" s="19" t="s">
        <v>41</v>
      </c>
      <c r="D2139" s="19">
        <v>68000</v>
      </c>
      <c r="E2139" s="19">
        <v>60</v>
      </c>
      <c r="F2139" s="19">
        <v>10</v>
      </c>
      <c r="G2139" s="19">
        <v>0</v>
      </c>
    </row>
    <row r="2140" spans="1:7" x14ac:dyDescent="0.2">
      <c r="A2140" s="19">
        <v>7000</v>
      </c>
      <c r="B2140" s="19">
        <v>6.6199999999999995E-2</v>
      </c>
      <c r="C2140" s="19" t="s">
        <v>41</v>
      </c>
      <c r="D2140" s="19">
        <v>90000</v>
      </c>
      <c r="E2140" s="19">
        <v>36</v>
      </c>
      <c r="F2140" s="19">
        <v>10</v>
      </c>
      <c r="G2140" s="19">
        <v>0</v>
      </c>
    </row>
    <row r="2141" spans="1:7" x14ac:dyDescent="0.2">
      <c r="A2141" s="19">
        <v>25000</v>
      </c>
      <c r="B2141" s="19">
        <v>0.21</v>
      </c>
      <c r="C2141" s="19" t="s">
        <v>41</v>
      </c>
      <c r="D2141" s="19">
        <v>150000</v>
      </c>
      <c r="E2141" s="19">
        <v>60</v>
      </c>
      <c r="F2141" s="19">
        <v>10</v>
      </c>
      <c r="G2141" s="19">
        <v>0</v>
      </c>
    </row>
    <row r="2142" spans="1:7" x14ac:dyDescent="0.2">
      <c r="A2142" s="19">
        <v>7500</v>
      </c>
      <c r="B2142" s="19">
        <v>7.9000000000000001E-2</v>
      </c>
      <c r="C2142" s="19" t="s">
        <v>40</v>
      </c>
      <c r="D2142" s="19">
        <v>40000</v>
      </c>
      <c r="E2142" s="19">
        <v>36</v>
      </c>
      <c r="F2142" s="19">
        <v>10</v>
      </c>
      <c r="G2142" s="19">
        <v>0</v>
      </c>
    </row>
    <row r="2143" spans="1:7" x14ac:dyDescent="0.2">
      <c r="A2143" s="19">
        <v>10000</v>
      </c>
      <c r="B2143" s="19">
        <v>0.1099</v>
      </c>
      <c r="C2143" s="19" t="s">
        <v>39</v>
      </c>
      <c r="D2143" s="19">
        <v>32000</v>
      </c>
      <c r="E2143" s="19">
        <v>36</v>
      </c>
      <c r="F2143" s="19">
        <v>3</v>
      </c>
      <c r="G2143" s="19">
        <v>0</v>
      </c>
    </row>
    <row r="2144" spans="1:7" x14ac:dyDescent="0.2">
      <c r="A2144" s="19">
        <v>16000</v>
      </c>
      <c r="B2144" s="19">
        <v>0.23100000000000001</v>
      </c>
      <c r="C2144" s="19" t="s">
        <v>41</v>
      </c>
      <c r="D2144" s="20">
        <v>100000</v>
      </c>
      <c r="E2144" s="19">
        <v>60</v>
      </c>
      <c r="F2144" s="19">
        <v>10</v>
      </c>
      <c r="G2144" s="19">
        <v>0</v>
      </c>
    </row>
    <row r="2145" spans="1:7" x14ac:dyDescent="0.2">
      <c r="A2145" s="19">
        <v>18250</v>
      </c>
      <c r="B2145" s="19">
        <v>0.23699999999999999</v>
      </c>
      <c r="C2145" s="19" t="s">
        <v>39</v>
      </c>
      <c r="D2145" s="19">
        <v>41600</v>
      </c>
      <c r="E2145" s="19">
        <v>60</v>
      </c>
      <c r="F2145" s="19">
        <v>5</v>
      </c>
      <c r="G2145" s="19">
        <v>1</v>
      </c>
    </row>
    <row r="2146" spans="1:7" x14ac:dyDescent="0.2">
      <c r="A2146" s="19">
        <v>10000</v>
      </c>
      <c r="B2146" s="19">
        <v>9.6699999999999994E-2</v>
      </c>
      <c r="C2146" s="19" t="s">
        <v>39</v>
      </c>
      <c r="D2146" s="19">
        <v>68000</v>
      </c>
      <c r="E2146" s="19">
        <v>36</v>
      </c>
      <c r="F2146" s="19">
        <v>8</v>
      </c>
      <c r="G2146" s="19">
        <v>0</v>
      </c>
    </row>
    <row r="2147" spans="1:7" x14ac:dyDescent="0.2">
      <c r="A2147" s="19">
        <v>30000</v>
      </c>
      <c r="B2147" s="19">
        <v>9.6699999999999994E-2</v>
      </c>
      <c r="C2147" s="19" t="s">
        <v>41</v>
      </c>
      <c r="D2147" s="19">
        <v>70000</v>
      </c>
      <c r="E2147" s="19">
        <v>36</v>
      </c>
      <c r="F2147" s="19">
        <v>10</v>
      </c>
      <c r="G2147" s="19">
        <v>0</v>
      </c>
    </row>
    <row r="2148" spans="1:7" x14ac:dyDescent="0.2">
      <c r="A2148" s="19">
        <v>35000</v>
      </c>
      <c r="B2148" s="19">
        <v>0.12989999999999999</v>
      </c>
      <c r="C2148" s="19" t="s">
        <v>41</v>
      </c>
      <c r="D2148" s="19">
        <v>112000</v>
      </c>
      <c r="E2148" s="19">
        <v>36</v>
      </c>
      <c r="F2148" s="19">
        <v>6</v>
      </c>
      <c r="G2148" s="19">
        <v>0</v>
      </c>
    </row>
    <row r="2149" spans="1:7" x14ac:dyDescent="0.2">
      <c r="A2149" s="19">
        <v>20000</v>
      </c>
      <c r="B2149" s="19">
        <v>0.15609999999999999</v>
      </c>
      <c r="C2149" s="19" t="s">
        <v>41</v>
      </c>
      <c r="D2149" s="19">
        <v>80000</v>
      </c>
      <c r="E2149" s="19">
        <v>60</v>
      </c>
      <c r="F2149" s="19">
        <v>6</v>
      </c>
      <c r="G2149" s="19">
        <v>0</v>
      </c>
    </row>
    <row r="2150" spans="1:7" x14ac:dyDescent="0.2">
      <c r="A2150" s="19">
        <v>8000</v>
      </c>
      <c r="B2150" s="19">
        <v>0.15609999999999999</v>
      </c>
      <c r="C2150" s="19" t="s">
        <v>39</v>
      </c>
      <c r="D2150" s="19">
        <v>36000</v>
      </c>
      <c r="E2150" s="19">
        <v>36</v>
      </c>
      <c r="F2150" s="19">
        <v>2</v>
      </c>
      <c r="G2150" s="19">
        <v>0</v>
      </c>
    </row>
    <row r="2151" spans="1:7" x14ac:dyDescent="0.2">
      <c r="A2151" s="19">
        <v>12250</v>
      </c>
      <c r="B2151" s="19">
        <v>0.13669999999999999</v>
      </c>
      <c r="C2151" s="19" t="s">
        <v>39</v>
      </c>
      <c r="D2151" s="19">
        <v>56000</v>
      </c>
      <c r="E2151" s="19">
        <v>36</v>
      </c>
      <c r="F2151" s="19">
        <v>5</v>
      </c>
      <c r="G2151" s="19">
        <v>0</v>
      </c>
    </row>
    <row r="2152" spans="1:7" x14ac:dyDescent="0.2">
      <c r="A2152" s="19">
        <v>12000</v>
      </c>
      <c r="B2152" s="19">
        <v>9.6699999999999994E-2</v>
      </c>
      <c r="C2152" s="19" t="s">
        <v>40</v>
      </c>
      <c r="D2152" s="19">
        <v>46000</v>
      </c>
      <c r="E2152" s="19">
        <v>36</v>
      </c>
      <c r="F2152" s="19">
        <v>10</v>
      </c>
      <c r="G2152" s="19">
        <v>0</v>
      </c>
    </row>
    <row r="2153" spans="1:7" x14ac:dyDescent="0.2">
      <c r="A2153" s="19">
        <v>15000</v>
      </c>
      <c r="B2153" s="19">
        <v>0.17760000000000001</v>
      </c>
      <c r="C2153" s="19" t="s">
        <v>39</v>
      </c>
      <c r="D2153" s="19">
        <v>51000</v>
      </c>
      <c r="E2153" s="19">
        <v>36</v>
      </c>
      <c r="F2153" s="19">
        <v>6</v>
      </c>
      <c r="G2153" s="19">
        <v>1</v>
      </c>
    </row>
    <row r="2154" spans="1:7" x14ac:dyDescent="0.2">
      <c r="A2154" s="19">
        <v>19000</v>
      </c>
      <c r="B2154" s="19">
        <v>0.192</v>
      </c>
      <c r="C2154" s="19" t="s">
        <v>41</v>
      </c>
      <c r="D2154" s="19">
        <v>43000</v>
      </c>
      <c r="E2154" s="19">
        <v>60</v>
      </c>
      <c r="F2154" s="19">
        <v>10</v>
      </c>
      <c r="G2154" s="19">
        <v>0</v>
      </c>
    </row>
    <row r="2155" spans="1:7" x14ac:dyDescent="0.2">
      <c r="A2155" s="19">
        <v>15000</v>
      </c>
      <c r="B2155" s="19">
        <v>6.0299999999999999E-2</v>
      </c>
      <c r="C2155" s="19" t="s">
        <v>41</v>
      </c>
      <c r="D2155" s="19">
        <v>80000</v>
      </c>
      <c r="E2155" s="19">
        <v>36</v>
      </c>
      <c r="F2155" s="19">
        <v>0.5</v>
      </c>
      <c r="G2155" s="19">
        <v>0</v>
      </c>
    </row>
    <row r="2156" spans="1:7" x14ac:dyDescent="0.2">
      <c r="A2156" s="19">
        <v>18000</v>
      </c>
      <c r="B2156" s="19">
        <v>0.13669999999999999</v>
      </c>
      <c r="C2156" s="19" t="s">
        <v>41</v>
      </c>
      <c r="D2156" s="19">
        <v>110000</v>
      </c>
      <c r="E2156" s="19">
        <v>36</v>
      </c>
      <c r="F2156" s="19">
        <v>0.5</v>
      </c>
      <c r="G2156" s="19">
        <v>0</v>
      </c>
    </row>
    <row r="2157" spans="1:7" x14ac:dyDescent="0.2">
      <c r="A2157" s="19">
        <v>14000</v>
      </c>
      <c r="B2157" s="19">
        <v>0.15609999999999999</v>
      </c>
      <c r="C2157" s="19" t="s">
        <v>39</v>
      </c>
      <c r="D2157" s="19">
        <v>74000</v>
      </c>
      <c r="E2157" s="19">
        <v>60</v>
      </c>
      <c r="F2157" s="19">
        <v>3</v>
      </c>
      <c r="G2157" s="19">
        <v>0</v>
      </c>
    </row>
    <row r="2158" spans="1:7" x14ac:dyDescent="0.2">
      <c r="A2158" s="19">
        <v>11000</v>
      </c>
      <c r="B2158" s="19">
        <v>9.6699999999999994E-2</v>
      </c>
      <c r="C2158" s="19" t="s">
        <v>39</v>
      </c>
      <c r="D2158" s="19">
        <v>60900</v>
      </c>
      <c r="E2158" s="19">
        <v>36</v>
      </c>
      <c r="F2158" s="19">
        <v>7</v>
      </c>
      <c r="G2158" s="19">
        <v>0</v>
      </c>
    </row>
    <row r="2159" spans="1:7" x14ac:dyDescent="0.2">
      <c r="A2159" s="19">
        <v>33425</v>
      </c>
      <c r="B2159" s="19">
        <v>0.217</v>
      </c>
      <c r="C2159" s="19" t="s">
        <v>39</v>
      </c>
      <c r="D2159" s="19">
        <v>75000</v>
      </c>
      <c r="E2159" s="19">
        <v>60</v>
      </c>
      <c r="F2159" s="19">
        <v>10</v>
      </c>
      <c r="G2159" s="19">
        <v>1</v>
      </c>
    </row>
    <row r="2160" spans="1:7" x14ac:dyDescent="0.2">
      <c r="A2160" s="19">
        <v>7900</v>
      </c>
      <c r="B2160" s="19">
        <v>8.8999999999999996E-2</v>
      </c>
      <c r="C2160" s="19" t="s">
        <v>39</v>
      </c>
      <c r="D2160" s="19">
        <v>50000</v>
      </c>
      <c r="E2160" s="19">
        <v>36</v>
      </c>
      <c r="F2160" s="19">
        <v>5</v>
      </c>
      <c r="G2160" s="19">
        <v>0</v>
      </c>
    </row>
    <row r="2161" spans="1:7" x14ac:dyDescent="0.2">
      <c r="A2161" s="19">
        <v>24000</v>
      </c>
      <c r="B2161" s="19">
        <v>0.151</v>
      </c>
      <c r="C2161" s="19" t="s">
        <v>41</v>
      </c>
      <c r="D2161" s="19">
        <v>82000</v>
      </c>
      <c r="E2161" s="19">
        <v>60</v>
      </c>
      <c r="F2161" s="19">
        <v>7</v>
      </c>
      <c r="G2161" s="19">
        <v>0</v>
      </c>
    </row>
    <row r="2162" spans="1:7" x14ac:dyDescent="0.2">
      <c r="A2162" s="19">
        <v>6000</v>
      </c>
      <c r="B2162" s="19">
        <v>0.13669999999999999</v>
      </c>
      <c r="C2162" s="19" t="s">
        <v>39</v>
      </c>
      <c r="D2162" s="19">
        <v>45000</v>
      </c>
      <c r="E2162" s="19">
        <v>36</v>
      </c>
      <c r="F2162" s="19">
        <v>10</v>
      </c>
      <c r="G2162" s="19">
        <v>0</v>
      </c>
    </row>
    <row r="2163" spans="1:7" x14ac:dyDescent="0.2">
      <c r="A2163" s="19">
        <v>15000</v>
      </c>
      <c r="B2163" s="19">
        <v>0.1099</v>
      </c>
      <c r="C2163" s="19" t="s">
        <v>39</v>
      </c>
      <c r="D2163" s="19">
        <v>41201.06</v>
      </c>
      <c r="E2163" s="19">
        <v>36</v>
      </c>
      <c r="F2163" s="19">
        <v>1</v>
      </c>
      <c r="G2163" s="19">
        <v>0</v>
      </c>
    </row>
    <row r="2164" spans="1:7" x14ac:dyDescent="0.2">
      <c r="A2164" s="19">
        <v>26000</v>
      </c>
      <c r="B2164" s="19">
        <v>0.12989999999999999</v>
      </c>
      <c r="C2164" s="19" t="s">
        <v>41</v>
      </c>
      <c r="D2164" s="19">
        <v>145000</v>
      </c>
      <c r="E2164" s="19">
        <v>60</v>
      </c>
      <c r="F2164" s="19">
        <v>2</v>
      </c>
      <c r="G2164" s="19">
        <v>0</v>
      </c>
    </row>
    <row r="2165" spans="1:7" x14ac:dyDescent="0.2">
      <c r="A2165" s="19">
        <v>20000</v>
      </c>
      <c r="B2165" s="19">
        <v>0.17760000000000001</v>
      </c>
      <c r="C2165" s="19" t="s">
        <v>40</v>
      </c>
      <c r="D2165" s="19">
        <v>58400</v>
      </c>
      <c r="E2165" s="19">
        <v>60</v>
      </c>
      <c r="F2165" s="19">
        <v>1</v>
      </c>
      <c r="G2165" s="19">
        <v>0</v>
      </c>
    </row>
    <row r="2166" spans="1:7" x14ac:dyDescent="0.2">
      <c r="A2166" s="19">
        <v>12000</v>
      </c>
      <c r="B2166" s="19">
        <v>0.224</v>
      </c>
      <c r="C2166" s="19" t="s">
        <v>41</v>
      </c>
      <c r="D2166" s="19">
        <v>80000</v>
      </c>
      <c r="E2166" s="19">
        <v>36</v>
      </c>
      <c r="F2166" s="19">
        <v>3</v>
      </c>
      <c r="G2166" s="19">
        <v>0</v>
      </c>
    </row>
    <row r="2167" spans="1:7" x14ac:dyDescent="0.2">
      <c r="A2167" s="19">
        <v>10000</v>
      </c>
      <c r="B2167" s="19">
        <v>9.6699999999999994E-2</v>
      </c>
      <c r="C2167" s="19" t="s">
        <v>41</v>
      </c>
      <c r="D2167" s="20">
        <v>100000</v>
      </c>
      <c r="E2167" s="19">
        <v>36</v>
      </c>
      <c r="F2167" s="19">
        <v>8</v>
      </c>
      <c r="G2167" s="19">
        <v>0</v>
      </c>
    </row>
    <row r="2168" spans="1:7" x14ac:dyDescent="0.2">
      <c r="A2168" s="19">
        <v>6000</v>
      </c>
      <c r="B2168" s="19">
        <v>8.8999999999999996E-2</v>
      </c>
      <c r="C2168" s="19" t="s">
        <v>39</v>
      </c>
      <c r="D2168" s="19">
        <v>40000</v>
      </c>
      <c r="E2168" s="19">
        <v>36</v>
      </c>
      <c r="F2168" s="19">
        <v>2</v>
      </c>
      <c r="G2168" s="19">
        <v>0</v>
      </c>
    </row>
    <row r="2169" spans="1:7" x14ac:dyDescent="0.2">
      <c r="A2169" s="19">
        <v>4500</v>
      </c>
      <c r="B2169" s="19">
        <v>0.21</v>
      </c>
      <c r="C2169" s="19" t="s">
        <v>41</v>
      </c>
      <c r="D2169" s="19">
        <v>74500</v>
      </c>
      <c r="E2169" s="19">
        <v>60</v>
      </c>
      <c r="F2169" s="19">
        <v>2</v>
      </c>
      <c r="G2169" s="19">
        <v>1</v>
      </c>
    </row>
    <row r="2170" spans="1:7" x14ac:dyDescent="0.2">
      <c r="A2170" s="19">
        <v>35000</v>
      </c>
      <c r="B2170" s="19">
        <v>0.25890000000000002</v>
      </c>
      <c r="C2170" s="19" t="s">
        <v>41</v>
      </c>
      <c r="D2170" s="19">
        <v>150000</v>
      </c>
      <c r="E2170" s="19">
        <v>60</v>
      </c>
      <c r="F2170" s="19">
        <v>10</v>
      </c>
      <c r="G2170" s="19">
        <v>0</v>
      </c>
    </row>
    <row r="2171" spans="1:7" x14ac:dyDescent="0.2">
      <c r="A2171" s="19">
        <v>28200</v>
      </c>
      <c r="B2171" s="19">
        <v>0.11990000000000001</v>
      </c>
      <c r="C2171" s="19" t="s">
        <v>40</v>
      </c>
      <c r="D2171" s="19">
        <v>63000</v>
      </c>
      <c r="E2171" s="19">
        <v>36</v>
      </c>
      <c r="F2171" s="19">
        <v>10</v>
      </c>
      <c r="G2171" s="19">
        <v>0</v>
      </c>
    </row>
    <row r="2172" spans="1:7" x14ac:dyDescent="0.2">
      <c r="A2172" s="19">
        <v>8000</v>
      </c>
      <c r="B2172" s="19">
        <v>8.8999999999999996E-2</v>
      </c>
      <c r="C2172" s="19" t="s">
        <v>41</v>
      </c>
      <c r="D2172" s="19">
        <v>42000</v>
      </c>
      <c r="E2172" s="19">
        <v>36</v>
      </c>
      <c r="F2172" s="19">
        <v>7</v>
      </c>
      <c r="G2172" s="19">
        <v>0</v>
      </c>
    </row>
    <row r="2173" spans="1:7" x14ac:dyDescent="0.2">
      <c r="A2173" s="19">
        <v>6250</v>
      </c>
      <c r="B2173" s="19">
        <v>0.12989999999999999</v>
      </c>
      <c r="C2173" s="19" t="s">
        <v>39</v>
      </c>
      <c r="D2173" s="19">
        <v>35000</v>
      </c>
      <c r="E2173" s="19">
        <v>36</v>
      </c>
      <c r="F2173" s="19">
        <v>10</v>
      </c>
      <c r="G2173" s="19">
        <v>0</v>
      </c>
    </row>
    <row r="2174" spans="1:7" x14ac:dyDescent="0.2">
      <c r="A2174" s="19">
        <v>14400</v>
      </c>
      <c r="B2174" s="19">
        <v>0.12989999999999999</v>
      </c>
      <c r="C2174" s="19" t="s">
        <v>39</v>
      </c>
      <c r="D2174" s="19">
        <v>80000</v>
      </c>
      <c r="E2174" s="19">
        <v>36</v>
      </c>
      <c r="F2174" s="19">
        <v>8</v>
      </c>
      <c r="G2174" s="19">
        <v>0</v>
      </c>
    </row>
    <row r="2175" spans="1:7" x14ac:dyDescent="0.2">
      <c r="A2175" s="19">
        <v>15875</v>
      </c>
      <c r="B2175" s="19">
        <v>0.24079999999999999</v>
      </c>
      <c r="C2175" s="19" t="s">
        <v>39</v>
      </c>
      <c r="D2175" s="19">
        <v>45000</v>
      </c>
      <c r="E2175" s="19">
        <v>60</v>
      </c>
      <c r="F2175" s="19">
        <v>1</v>
      </c>
      <c r="G2175" s="19">
        <v>1</v>
      </c>
    </row>
    <row r="2176" spans="1:7" x14ac:dyDescent="0.2">
      <c r="A2176" s="19">
        <v>30000</v>
      </c>
      <c r="B2176" s="19">
        <v>8.8999999999999996E-2</v>
      </c>
      <c r="C2176" s="19" t="s">
        <v>41</v>
      </c>
      <c r="D2176" s="19">
        <v>122000</v>
      </c>
      <c r="E2176" s="19">
        <v>36</v>
      </c>
      <c r="F2176" s="19">
        <v>3</v>
      </c>
      <c r="G2176" s="19">
        <v>0</v>
      </c>
    </row>
    <row r="2177" spans="1:7" x14ac:dyDescent="0.2">
      <c r="A2177" s="19">
        <v>28000</v>
      </c>
      <c r="B2177" s="19">
        <v>0.23100000000000001</v>
      </c>
      <c r="C2177" s="19" t="s">
        <v>39</v>
      </c>
      <c r="D2177" s="19">
        <v>68000</v>
      </c>
      <c r="E2177" s="19">
        <v>60</v>
      </c>
      <c r="F2177" s="19">
        <v>0.5</v>
      </c>
      <c r="G2177" s="19">
        <v>1</v>
      </c>
    </row>
    <row r="2178" spans="1:7" x14ac:dyDescent="0.2">
      <c r="A2178" s="19">
        <v>15250</v>
      </c>
      <c r="B2178" s="19">
        <v>0.11990000000000001</v>
      </c>
      <c r="C2178" s="19" t="s">
        <v>41</v>
      </c>
      <c r="D2178" s="19">
        <v>48000</v>
      </c>
      <c r="E2178" s="19">
        <v>36</v>
      </c>
      <c r="F2178" s="19">
        <v>3</v>
      </c>
      <c r="G2178" s="19">
        <v>0</v>
      </c>
    </row>
    <row r="2179" spans="1:7" x14ac:dyDescent="0.2">
      <c r="A2179" s="19">
        <v>35000</v>
      </c>
      <c r="B2179" s="19">
        <v>0.1099</v>
      </c>
      <c r="C2179" s="19" t="s">
        <v>41</v>
      </c>
      <c r="D2179" s="20">
        <v>100000</v>
      </c>
      <c r="E2179" s="19">
        <v>36</v>
      </c>
      <c r="F2179" s="19">
        <v>4</v>
      </c>
      <c r="G2179" s="19">
        <v>0</v>
      </c>
    </row>
    <row r="2180" spans="1:7" x14ac:dyDescent="0.2">
      <c r="A2180" s="19">
        <v>7000</v>
      </c>
      <c r="B2180" s="19">
        <v>0.13669999999999999</v>
      </c>
      <c r="C2180" s="19" t="s">
        <v>39</v>
      </c>
      <c r="D2180" s="19">
        <v>48000</v>
      </c>
      <c r="E2180" s="19">
        <v>36</v>
      </c>
      <c r="F2180" s="19">
        <v>3</v>
      </c>
      <c r="G2180" s="19">
        <v>0</v>
      </c>
    </row>
    <row r="2181" spans="1:7" x14ac:dyDescent="0.2">
      <c r="A2181" s="19">
        <v>10775</v>
      </c>
      <c r="B2181" s="19">
        <v>0.19520000000000001</v>
      </c>
      <c r="C2181" s="19" t="s">
        <v>39</v>
      </c>
      <c r="D2181" s="19">
        <v>55201.8</v>
      </c>
      <c r="E2181" s="19">
        <v>60</v>
      </c>
      <c r="F2181" s="19">
        <v>9</v>
      </c>
      <c r="G2181" s="19">
        <v>0</v>
      </c>
    </row>
    <row r="2182" spans="1:7" x14ac:dyDescent="0.2">
      <c r="A2182" s="19">
        <v>10000</v>
      </c>
      <c r="B2182" s="19">
        <v>8.8999999999999996E-2</v>
      </c>
      <c r="C2182" s="19" t="s">
        <v>39</v>
      </c>
      <c r="D2182" s="19">
        <v>60000</v>
      </c>
      <c r="E2182" s="19">
        <v>36</v>
      </c>
      <c r="F2182" s="19">
        <v>10</v>
      </c>
      <c r="G2182" s="19">
        <v>0</v>
      </c>
    </row>
    <row r="2183" spans="1:7" x14ac:dyDescent="0.2">
      <c r="A2183" s="19">
        <v>32000</v>
      </c>
      <c r="B2183" s="19">
        <v>0.1855</v>
      </c>
      <c r="C2183" s="19" t="s">
        <v>39</v>
      </c>
      <c r="D2183" s="19">
        <v>101000</v>
      </c>
      <c r="E2183" s="19">
        <v>60</v>
      </c>
      <c r="F2183" s="19">
        <v>10</v>
      </c>
      <c r="G2183" s="19">
        <v>1</v>
      </c>
    </row>
    <row r="2184" spans="1:7" x14ac:dyDescent="0.2">
      <c r="A2184" s="19">
        <v>10000</v>
      </c>
      <c r="B2184" s="19">
        <v>8.8999999999999996E-2</v>
      </c>
      <c r="C2184" s="19" t="s">
        <v>39</v>
      </c>
      <c r="D2184" s="19">
        <v>90000</v>
      </c>
      <c r="E2184" s="19">
        <v>36</v>
      </c>
      <c r="F2184" s="19">
        <v>0.5</v>
      </c>
      <c r="G2184" s="19">
        <v>0</v>
      </c>
    </row>
    <row r="2185" spans="1:7" x14ac:dyDescent="0.2">
      <c r="A2185" s="19">
        <v>8000</v>
      </c>
      <c r="B2185" s="19">
        <v>9.6699999999999994E-2</v>
      </c>
      <c r="C2185" s="19" t="s">
        <v>39</v>
      </c>
      <c r="D2185" s="19">
        <v>62000</v>
      </c>
      <c r="E2185" s="19">
        <v>36</v>
      </c>
      <c r="F2185" s="19">
        <v>10</v>
      </c>
      <c r="G2185" s="19">
        <v>0</v>
      </c>
    </row>
    <row r="2186" spans="1:7" x14ac:dyDescent="0.2">
      <c r="A2186" s="19">
        <v>12275</v>
      </c>
      <c r="B2186" s="19">
        <v>0.217</v>
      </c>
      <c r="C2186" s="19" t="s">
        <v>39</v>
      </c>
      <c r="D2186" s="19">
        <v>51000</v>
      </c>
      <c r="E2186" s="19">
        <v>60</v>
      </c>
      <c r="F2186" s="19">
        <v>8</v>
      </c>
      <c r="G2186" s="19">
        <v>1</v>
      </c>
    </row>
    <row r="2187" spans="1:7" x14ac:dyDescent="0.2">
      <c r="A2187" s="19">
        <v>8050</v>
      </c>
      <c r="B2187" s="19">
        <v>0.1099</v>
      </c>
      <c r="C2187" s="19" t="s">
        <v>40</v>
      </c>
      <c r="D2187" s="19">
        <v>37000</v>
      </c>
      <c r="E2187" s="19">
        <v>36</v>
      </c>
      <c r="F2187" s="19">
        <v>6</v>
      </c>
      <c r="G2187" s="19">
        <v>0</v>
      </c>
    </row>
    <row r="2188" spans="1:7" x14ac:dyDescent="0.2">
      <c r="A2188" s="19">
        <v>10000</v>
      </c>
      <c r="B2188" s="19">
        <v>9.6699999999999994E-2</v>
      </c>
      <c r="C2188" s="19" t="s">
        <v>41</v>
      </c>
      <c r="D2188" s="19">
        <v>58000</v>
      </c>
      <c r="E2188" s="19">
        <v>36</v>
      </c>
      <c r="F2188" s="19">
        <v>8</v>
      </c>
      <c r="G2188" s="19">
        <v>0</v>
      </c>
    </row>
    <row r="2189" spans="1:7" x14ac:dyDescent="0.2">
      <c r="A2189" s="19">
        <v>6000</v>
      </c>
      <c r="B2189" s="19">
        <v>9.6699999999999994E-2</v>
      </c>
      <c r="C2189" s="19" t="s">
        <v>40</v>
      </c>
      <c r="D2189" s="19">
        <v>70000</v>
      </c>
      <c r="E2189" s="19">
        <v>36</v>
      </c>
      <c r="F2189" s="19">
        <v>10</v>
      </c>
      <c r="G2189" s="19">
        <v>0</v>
      </c>
    </row>
    <row r="2190" spans="1:7" x14ac:dyDescent="0.2">
      <c r="A2190" s="19">
        <v>24000</v>
      </c>
      <c r="B2190" s="19">
        <v>0.1099</v>
      </c>
      <c r="C2190" s="19" t="s">
        <v>41</v>
      </c>
      <c r="D2190" s="19">
        <v>61000</v>
      </c>
      <c r="E2190" s="19">
        <v>36</v>
      </c>
      <c r="F2190" s="19">
        <v>5</v>
      </c>
      <c r="G2190" s="19">
        <v>0</v>
      </c>
    </row>
    <row r="2191" spans="1:7" x14ac:dyDescent="0.2">
      <c r="A2191" s="19">
        <v>16000</v>
      </c>
      <c r="B2191" s="19">
        <v>7.9000000000000001E-2</v>
      </c>
      <c r="C2191" s="19" t="s">
        <v>41</v>
      </c>
      <c r="D2191" s="20">
        <v>100000</v>
      </c>
      <c r="E2191" s="19">
        <v>36</v>
      </c>
      <c r="F2191" s="19">
        <v>9</v>
      </c>
      <c r="G2191" s="19">
        <v>0</v>
      </c>
    </row>
    <row r="2192" spans="1:7" x14ac:dyDescent="0.2">
      <c r="A2192" s="19">
        <v>35000</v>
      </c>
      <c r="B2192" s="19">
        <v>0.19520000000000001</v>
      </c>
      <c r="C2192" s="19" t="s">
        <v>41</v>
      </c>
      <c r="D2192" s="19">
        <v>145000</v>
      </c>
      <c r="E2192" s="19">
        <v>60</v>
      </c>
      <c r="F2192" s="19">
        <v>8</v>
      </c>
      <c r="G2192" s="19">
        <v>1</v>
      </c>
    </row>
    <row r="2193" spans="1:7" x14ac:dyDescent="0.2">
      <c r="A2193" s="19">
        <v>35000</v>
      </c>
      <c r="B2193" s="19">
        <v>0.17100000000000001</v>
      </c>
      <c r="C2193" s="19" t="s">
        <v>39</v>
      </c>
      <c r="D2193" s="19">
        <v>100360</v>
      </c>
      <c r="E2193" s="19">
        <v>60</v>
      </c>
      <c r="F2193" s="19">
        <v>5</v>
      </c>
      <c r="G2193" s="19">
        <v>1</v>
      </c>
    </row>
    <row r="2194" spans="1:7" x14ac:dyDescent="0.2">
      <c r="A2194" s="19">
        <v>8000</v>
      </c>
      <c r="B2194" s="19">
        <v>9.6699999999999994E-2</v>
      </c>
      <c r="C2194" s="19" t="s">
        <v>41</v>
      </c>
      <c r="D2194" s="19">
        <v>55000</v>
      </c>
      <c r="E2194" s="19">
        <v>36</v>
      </c>
      <c r="F2194" s="19">
        <v>6</v>
      </c>
      <c r="G2194" s="19">
        <v>0</v>
      </c>
    </row>
    <row r="2195" spans="1:7" x14ac:dyDescent="0.2">
      <c r="A2195" s="19">
        <v>35000</v>
      </c>
      <c r="B2195" s="19">
        <v>0.13669999999999999</v>
      </c>
      <c r="C2195" s="19" t="s">
        <v>41</v>
      </c>
      <c r="D2195" s="20">
        <v>300000</v>
      </c>
      <c r="E2195" s="19">
        <v>36</v>
      </c>
      <c r="F2195" s="19">
        <v>10</v>
      </c>
      <c r="G2195" s="19">
        <v>0</v>
      </c>
    </row>
    <row r="2196" spans="1:7" x14ac:dyDescent="0.2">
      <c r="A2196" s="19">
        <v>16000</v>
      </c>
      <c r="B2196" s="19">
        <v>0.15609999999999999</v>
      </c>
      <c r="C2196" s="19" t="s">
        <v>41</v>
      </c>
      <c r="D2196" s="19">
        <v>110000</v>
      </c>
      <c r="E2196" s="19">
        <v>60</v>
      </c>
      <c r="F2196" s="19">
        <v>9</v>
      </c>
      <c r="G2196" s="19">
        <v>0</v>
      </c>
    </row>
    <row r="2197" spans="1:7" x14ac:dyDescent="0.2">
      <c r="A2197" s="19">
        <v>11000</v>
      </c>
      <c r="B2197" s="19">
        <v>0.23400000000000001</v>
      </c>
      <c r="C2197" s="19" t="s">
        <v>39</v>
      </c>
      <c r="D2197" s="19">
        <v>48000</v>
      </c>
      <c r="E2197" s="19">
        <v>36</v>
      </c>
      <c r="F2197" s="19">
        <v>9</v>
      </c>
      <c r="G2197" s="19">
        <v>0</v>
      </c>
    </row>
    <row r="2198" spans="1:7" x14ac:dyDescent="0.2">
      <c r="A2198" s="19">
        <v>15000</v>
      </c>
      <c r="B2198" s="19">
        <v>0.11990000000000001</v>
      </c>
      <c r="C2198" s="19" t="s">
        <v>39</v>
      </c>
      <c r="D2198" s="19">
        <v>65000</v>
      </c>
      <c r="E2198" s="19">
        <v>36</v>
      </c>
      <c r="F2198" s="19">
        <v>0.5</v>
      </c>
      <c r="G2198" s="19">
        <v>0</v>
      </c>
    </row>
    <row r="2199" spans="1:7" x14ac:dyDescent="0.2">
      <c r="A2199" s="19">
        <v>24000</v>
      </c>
      <c r="B2199" s="19">
        <v>0.1099</v>
      </c>
      <c r="C2199" s="19" t="s">
        <v>41</v>
      </c>
      <c r="D2199" s="19">
        <v>70000</v>
      </c>
      <c r="E2199" s="19">
        <v>60</v>
      </c>
      <c r="F2199" s="19">
        <v>10</v>
      </c>
      <c r="G2199" s="19">
        <v>0</v>
      </c>
    </row>
    <row r="2200" spans="1:7" x14ac:dyDescent="0.2">
      <c r="A2200" s="19">
        <v>8000</v>
      </c>
      <c r="B2200" s="19">
        <v>0.16200000000000001</v>
      </c>
      <c r="C2200" s="19" t="s">
        <v>40</v>
      </c>
      <c r="D2200" s="19">
        <v>42000</v>
      </c>
      <c r="E2200" s="19">
        <v>36</v>
      </c>
      <c r="F2200" s="19">
        <v>10</v>
      </c>
      <c r="G2200" s="19">
        <v>0</v>
      </c>
    </row>
    <row r="2201" spans="1:7" x14ac:dyDescent="0.2">
      <c r="A2201" s="19">
        <v>8000</v>
      </c>
      <c r="B2201" s="19">
        <v>0.1099</v>
      </c>
      <c r="C2201" s="19" t="s">
        <v>39</v>
      </c>
      <c r="D2201" s="19">
        <v>29000</v>
      </c>
      <c r="E2201" s="19">
        <v>36</v>
      </c>
      <c r="F2201" s="19">
        <v>2</v>
      </c>
      <c r="G2201" s="19">
        <v>0</v>
      </c>
    </row>
    <row r="2202" spans="1:7" x14ac:dyDescent="0.2">
      <c r="A2202" s="19">
        <v>15000</v>
      </c>
      <c r="B2202" s="19">
        <v>0.1099</v>
      </c>
      <c r="C2202" s="19" t="s">
        <v>39</v>
      </c>
      <c r="D2202" s="19">
        <v>56000</v>
      </c>
      <c r="E2202" s="19">
        <v>36</v>
      </c>
      <c r="F2202" s="19">
        <v>6</v>
      </c>
      <c r="G2202" s="19">
        <v>1</v>
      </c>
    </row>
    <row r="2203" spans="1:7" x14ac:dyDescent="0.2">
      <c r="A2203" s="19">
        <v>10000</v>
      </c>
      <c r="B2203" s="19">
        <v>0.11990000000000001</v>
      </c>
      <c r="C2203" s="19" t="s">
        <v>41</v>
      </c>
      <c r="D2203" s="19">
        <v>50000</v>
      </c>
      <c r="E2203" s="19">
        <v>36</v>
      </c>
      <c r="F2203" s="19">
        <v>8</v>
      </c>
      <c r="G2203" s="19">
        <v>0</v>
      </c>
    </row>
    <row r="2204" spans="1:7" x14ac:dyDescent="0.2">
      <c r="A2204" s="19">
        <v>4800</v>
      </c>
      <c r="B2204" s="19">
        <v>0.23699999999999999</v>
      </c>
      <c r="C2204" s="19" t="s">
        <v>41</v>
      </c>
      <c r="D2204" s="19">
        <v>87600</v>
      </c>
      <c r="E2204" s="19">
        <v>36</v>
      </c>
      <c r="F2204" s="19">
        <v>7</v>
      </c>
      <c r="G2204" s="19">
        <v>0</v>
      </c>
    </row>
    <row r="2205" spans="1:7" x14ac:dyDescent="0.2">
      <c r="A2205" s="19">
        <v>26500</v>
      </c>
      <c r="B2205" s="19">
        <v>0.25800000000000001</v>
      </c>
      <c r="C2205" s="19" t="s">
        <v>40</v>
      </c>
      <c r="D2205" s="19">
        <v>60000</v>
      </c>
      <c r="E2205" s="19">
        <v>60</v>
      </c>
      <c r="F2205" s="19">
        <v>10</v>
      </c>
      <c r="G2205" s="19">
        <v>0</v>
      </c>
    </row>
    <row r="2206" spans="1:7" x14ac:dyDescent="0.2">
      <c r="A2206" s="19">
        <v>25000</v>
      </c>
      <c r="B2206" s="19">
        <v>0.192</v>
      </c>
      <c r="C2206" s="19" t="s">
        <v>41</v>
      </c>
      <c r="D2206" s="19">
        <v>117000</v>
      </c>
      <c r="E2206" s="19">
        <v>60</v>
      </c>
      <c r="F2206" s="19">
        <v>10</v>
      </c>
      <c r="G2206" s="19">
        <v>0</v>
      </c>
    </row>
    <row r="2207" spans="1:7" x14ac:dyDescent="0.2">
      <c r="A2207" s="19">
        <v>12000</v>
      </c>
      <c r="B2207" s="19">
        <v>6.6199999999999995E-2</v>
      </c>
      <c r="C2207" s="19" t="s">
        <v>40</v>
      </c>
      <c r="D2207" s="19">
        <v>36000</v>
      </c>
      <c r="E2207" s="19">
        <v>36</v>
      </c>
      <c r="F2207" s="19">
        <v>6</v>
      </c>
      <c r="G2207" s="19">
        <v>0</v>
      </c>
    </row>
    <row r="2208" spans="1:7" x14ac:dyDescent="0.2">
      <c r="A2208" s="19">
        <v>17075</v>
      </c>
      <c r="B2208" s="19">
        <v>0.151</v>
      </c>
      <c r="C2208" s="19" t="s">
        <v>39</v>
      </c>
      <c r="D2208" s="19">
        <v>48000</v>
      </c>
      <c r="E2208" s="19">
        <v>36</v>
      </c>
      <c r="F2208" s="19">
        <v>5</v>
      </c>
      <c r="G2208" s="19">
        <v>0</v>
      </c>
    </row>
    <row r="2209" spans="1:7" x14ac:dyDescent="0.2">
      <c r="A2209" s="19">
        <v>17500</v>
      </c>
      <c r="B2209" s="19">
        <v>8.8999999999999996E-2</v>
      </c>
      <c r="C2209" s="19" t="s">
        <v>39</v>
      </c>
      <c r="D2209" s="19">
        <v>106000</v>
      </c>
      <c r="E2209" s="19">
        <v>36</v>
      </c>
      <c r="F2209" s="19">
        <v>10</v>
      </c>
      <c r="G2209" s="19">
        <v>0</v>
      </c>
    </row>
    <row r="2210" spans="1:7" x14ac:dyDescent="0.2">
      <c r="A2210" s="19">
        <v>10000</v>
      </c>
      <c r="B2210" s="19">
        <v>0.151</v>
      </c>
      <c r="C2210" s="19" t="s">
        <v>41</v>
      </c>
      <c r="D2210" s="19">
        <v>50000</v>
      </c>
      <c r="E2210" s="19">
        <v>60</v>
      </c>
      <c r="F2210" s="19">
        <v>10</v>
      </c>
      <c r="G2210" s="19">
        <v>0</v>
      </c>
    </row>
    <row r="2211" spans="1:7" x14ac:dyDescent="0.2">
      <c r="A2211" s="19">
        <v>12000</v>
      </c>
      <c r="B2211" s="19">
        <v>7.9000000000000001E-2</v>
      </c>
      <c r="C2211" s="19" t="s">
        <v>41</v>
      </c>
      <c r="D2211" s="19">
        <v>75000</v>
      </c>
      <c r="E2211" s="19">
        <v>36</v>
      </c>
      <c r="F2211" s="19">
        <v>6</v>
      </c>
      <c r="G2211" s="19">
        <v>0</v>
      </c>
    </row>
    <row r="2212" spans="1:7" x14ac:dyDescent="0.2">
      <c r="A2212" s="19">
        <v>13500</v>
      </c>
      <c r="B2212" s="19">
        <v>8.8999999999999996E-2</v>
      </c>
      <c r="C2212" s="19" t="s">
        <v>41</v>
      </c>
      <c r="D2212" s="19">
        <v>51000</v>
      </c>
      <c r="E2212" s="19">
        <v>36</v>
      </c>
      <c r="F2212" s="19">
        <v>10</v>
      </c>
      <c r="G2212" s="19">
        <v>1</v>
      </c>
    </row>
    <row r="2213" spans="1:7" x14ac:dyDescent="0.2">
      <c r="A2213" s="19">
        <v>35000</v>
      </c>
      <c r="B2213" s="19">
        <v>0.1855</v>
      </c>
      <c r="C2213" s="19" t="s">
        <v>41</v>
      </c>
      <c r="D2213" s="19">
        <v>135000</v>
      </c>
      <c r="E2213" s="19">
        <v>36</v>
      </c>
      <c r="F2213" s="19">
        <v>10</v>
      </c>
      <c r="G2213" s="19">
        <v>0</v>
      </c>
    </row>
    <row r="2214" spans="1:7" x14ac:dyDescent="0.2">
      <c r="A2214" s="19">
        <v>10000</v>
      </c>
      <c r="B2214" s="19">
        <v>8.8999999999999996E-2</v>
      </c>
      <c r="C2214" s="19" t="s">
        <v>41</v>
      </c>
      <c r="D2214" s="19">
        <v>48000</v>
      </c>
      <c r="E2214" s="19">
        <v>36</v>
      </c>
      <c r="F2214" s="19">
        <v>4</v>
      </c>
      <c r="G2214" s="19">
        <v>0</v>
      </c>
    </row>
    <row r="2215" spans="1:7" x14ac:dyDescent="0.2">
      <c r="A2215" s="19">
        <v>32000</v>
      </c>
      <c r="B2215" s="19">
        <v>0.151</v>
      </c>
      <c r="C2215" s="19" t="s">
        <v>40</v>
      </c>
      <c r="D2215" s="19">
        <v>398000</v>
      </c>
      <c r="E2215" s="19">
        <v>36</v>
      </c>
      <c r="F2215" s="19">
        <v>10</v>
      </c>
      <c r="G2215" s="19">
        <v>0</v>
      </c>
    </row>
    <row r="2216" spans="1:7" x14ac:dyDescent="0.2">
      <c r="A2216" s="19">
        <v>13800</v>
      </c>
      <c r="B2216" s="19">
        <v>0.11990000000000001</v>
      </c>
      <c r="C2216" s="19" t="s">
        <v>40</v>
      </c>
      <c r="D2216" s="19">
        <v>60000</v>
      </c>
      <c r="E2216" s="19">
        <v>36</v>
      </c>
      <c r="F2216" s="19">
        <v>0.5</v>
      </c>
      <c r="G2216" s="19">
        <v>1</v>
      </c>
    </row>
    <row r="2217" spans="1:7" x14ac:dyDescent="0.2">
      <c r="A2217" s="19">
        <v>6000</v>
      </c>
      <c r="B2217" s="19">
        <v>0.15609999999999999</v>
      </c>
      <c r="C2217" s="19" t="s">
        <v>41</v>
      </c>
      <c r="D2217" s="19">
        <v>65000</v>
      </c>
      <c r="E2217" s="19">
        <v>36</v>
      </c>
      <c r="F2217" s="19">
        <v>10</v>
      </c>
      <c r="G2217" s="19">
        <v>0</v>
      </c>
    </row>
    <row r="2218" spans="1:7" x14ac:dyDescent="0.2">
      <c r="A2218" s="19">
        <v>15000</v>
      </c>
      <c r="B2218" s="19">
        <v>0.13669999999999999</v>
      </c>
      <c r="C2218" s="19" t="s">
        <v>41</v>
      </c>
      <c r="D2218" s="19">
        <v>72000</v>
      </c>
      <c r="E2218" s="19">
        <v>60</v>
      </c>
      <c r="F2218" s="19">
        <v>4</v>
      </c>
      <c r="G2218" s="19">
        <v>0</v>
      </c>
    </row>
    <row r="2219" spans="1:7" x14ac:dyDescent="0.2">
      <c r="A2219" s="19">
        <v>16800</v>
      </c>
      <c r="B2219" s="19">
        <v>0.12989999999999999</v>
      </c>
      <c r="C2219" s="19" t="s">
        <v>41</v>
      </c>
      <c r="D2219" s="19">
        <v>74880</v>
      </c>
      <c r="E2219" s="19">
        <v>36</v>
      </c>
      <c r="F2219" s="19">
        <v>7</v>
      </c>
      <c r="G2219" s="19">
        <v>0</v>
      </c>
    </row>
    <row r="2220" spans="1:7" x14ac:dyDescent="0.2">
      <c r="A2220" s="19">
        <v>17875</v>
      </c>
      <c r="B2220" s="19">
        <v>0.25890000000000002</v>
      </c>
      <c r="C2220" s="19" t="s">
        <v>41</v>
      </c>
      <c r="D2220" s="19">
        <v>52000</v>
      </c>
      <c r="E2220" s="19">
        <v>60</v>
      </c>
      <c r="F2220" s="19">
        <v>10</v>
      </c>
      <c r="G2220" s="19">
        <v>1</v>
      </c>
    </row>
    <row r="2221" spans="1:7" x14ac:dyDescent="0.2">
      <c r="A2221" s="19">
        <v>10000</v>
      </c>
      <c r="B2221" s="19">
        <v>0.14299999999999999</v>
      </c>
      <c r="C2221" s="19" t="s">
        <v>39</v>
      </c>
      <c r="D2221" s="19">
        <v>95000</v>
      </c>
      <c r="E2221" s="19">
        <v>36</v>
      </c>
      <c r="F2221" s="19">
        <v>8</v>
      </c>
      <c r="G2221" s="19">
        <v>1</v>
      </c>
    </row>
    <row r="2222" spans="1:7" x14ac:dyDescent="0.2">
      <c r="A2222" s="19">
        <v>20000</v>
      </c>
      <c r="B2222" s="19">
        <v>0.13669999999999999</v>
      </c>
      <c r="C2222" s="19" t="s">
        <v>41</v>
      </c>
      <c r="D2222" s="19">
        <v>58000</v>
      </c>
      <c r="E2222" s="19">
        <v>36</v>
      </c>
      <c r="F2222" s="19">
        <v>10</v>
      </c>
      <c r="G2222" s="19">
        <v>0</v>
      </c>
    </row>
    <row r="2223" spans="1:7" x14ac:dyDescent="0.2">
      <c r="A2223" s="19">
        <v>6075</v>
      </c>
      <c r="B2223" s="19">
        <v>0.14299999999999999</v>
      </c>
      <c r="C2223" s="19" t="s">
        <v>39</v>
      </c>
      <c r="D2223" s="19">
        <v>21600</v>
      </c>
      <c r="E2223" s="19">
        <v>36</v>
      </c>
      <c r="F2223" s="19">
        <v>10</v>
      </c>
      <c r="G2223" s="19">
        <v>0</v>
      </c>
    </row>
    <row r="2224" spans="1:7" x14ac:dyDescent="0.2">
      <c r="A2224" s="19">
        <v>12000</v>
      </c>
      <c r="B2224" s="19">
        <v>0.12989999999999999</v>
      </c>
      <c r="C2224" s="19" t="s">
        <v>41</v>
      </c>
      <c r="D2224" s="19">
        <v>74316</v>
      </c>
      <c r="E2224" s="19">
        <v>36</v>
      </c>
      <c r="F2224" s="19">
        <v>10</v>
      </c>
      <c r="G2224" s="19">
        <v>0</v>
      </c>
    </row>
    <row r="2225" spans="1:7" x14ac:dyDescent="0.2">
      <c r="A2225" s="19">
        <v>20000</v>
      </c>
      <c r="B2225" s="19">
        <v>0.16200000000000001</v>
      </c>
      <c r="C2225" s="19" t="s">
        <v>41</v>
      </c>
      <c r="D2225" s="19">
        <v>82500</v>
      </c>
      <c r="E2225" s="19">
        <v>36</v>
      </c>
      <c r="F2225" s="19">
        <v>10</v>
      </c>
      <c r="G2225" s="19">
        <v>0</v>
      </c>
    </row>
    <row r="2226" spans="1:7" x14ac:dyDescent="0.2">
      <c r="A2226" s="19">
        <v>3500</v>
      </c>
      <c r="B2226" s="19">
        <v>0.15609999999999999</v>
      </c>
      <c r="C2226" s="19" t="s">
        <v>41</v>
      </c>
      <c r="D2226" s="19">
        <v>21000</v>
      </c>
      <c r="E2226" s="19">
        <v>36</v>
      </c>
      <c r="F2226" s="19">
        <v>6</v>
      </c>
      <c r="G2226" s="19">
        <v>1</v>
      </c>
    </row>
    <row r="2227" spans="1:7" x14ac:dyDescent="0.2">
      <c r="A2227" s="19">
        <v>24000</v>
      </c>
      <c r="B2227" s="19">
        <v>0.15609999999999999</v>
      </c>
      <c r="C2227" s="19" t="s">
        <v>41</v>
      </c>
      <c r="D2227" s="19">
        <v>119000</v>
      </c>
      <c r="E2227" s="19">
        <v>60</v>
      </c>
      <c r="F2227" s="19">
        <v>0.5</v>
      </c>
      <c r="G2227" s="19">
        <v>0</v>
      </c>
    </row>
    <row r="2228" spans="1:7" x14ac:dyDescent="0.2">
      <c r="A2228" s="19">
        <v>12500</v>
      </c>
      <c r="B2228" s="19">
        <v>0.13669999999999999</v>
      </c>
      <c r="C2228" s="19" t="s">
        <v>39</v>
      </c>
      <c r="D2228" s="19">
        <v>50000</v>
      </c>
      <c r="E2228" s="19">
        <v>36</v>
      </c>
      <c r="F2228" s="19">
        <v>2</v>
      </c>
      <c r="G2228" s="19">
        <v>0</v>
      </c>
    </row>
    <row r="2229" spans="1:7" x14ac:dyDescent="0.2">
      <c r="A2229" s="19">
        <v>7550</v>
      </c>
      <c r="B2229" s="19">
        <v>0.16200000000000001</v>
      </c>
      <c r="C2229" s="19" t="s">
        <v>40</v>
      </c>
      <c r="D2229" s="19">
        <v>27000</v>
      </c>
      <c r="E2229" s="19">
        <v>36</v>
      </c>
      <c r="F2229" s="19">
        <v>10</v>
      </c>
      <c r="G2229" s="19">
        <v>0</v>
      </c>
    </row>
    <row r="2230" spans="1:7" x14ac:dyDescent="0.2">
      <c r="A2230" s="19">
        <v>10000</v>
      </c>
      <c r="B2230" s="19">
        <v>0.12989999999999999</v>
      </c>
      <c r="C2230" s="19" t="s">
        <v>41</v>
      </c>
      <c r="D2230" s="19">
        <v>60000</v>
      </c>
      <c r="E2230" s="19">
        <v>36</v>
      </c>
      <c r="F2230" s="19">
        <v>6</v>
      </c>
      <c r="G2230" s="19">
        <v>1</v>
      </c>
    </row>
    <row r="2231" spans="1:7" x14ac:dyDescent="0.2">
      <c r="A2231" s="19">
        <v>18225</v>
      </c>
      <c r="B2231" s="19">
        <v>0.16200000000000001</v>
      </c>
      <c r="C2231" s="19" t="s">
        <v>41</v>
      </c>
      <c r="D2231" s="19">
        <v>42000</v>
      </c>
      <c r="E2231" s="19">
        <v>36</v>
      </c>
      <c r="F2231" s="19">
        <v>10</v>
      </c>
      <c r="G2231" s="19">
        <v>0</v>
      </c>
    </row>
    <row r="2232" spans="1:7" x14ac:dyDescent="0.2">
      <c r="A2232" s="19">
        <v>16000</v>
      </c>
      <c r="B2232" s="19">
        <v>0.11990000000000001</v>
      </c>
      <c r="C2232" s="19" t="s">
        <v>41</v>
      </c>
      <c r="D2232" s="19">
        <v>87000</v>
      </c>
      <c r="E2232" s="19">
        <v>36</v>
      </c>
      <c r="F2232" s="19">
        <v>10</v>
      </c>
      <c r="G2232" s="19">
        <v>0</v>
      </c>
    </row>
    <row r="2233" spans="1:7" x14ac:dyDescent="0.2">
      <c r="A2233" s="19">
        <v>12000</v>
      </c>
      <c r="B2233" s="19">
        <v>0.15609999999999999</v>
      </c>
      <c r="C2233" s="19" t="s">
        <v>39</v>
      </c>
      <c r="D2233" s="19">
        <v>60000</v>
      </c>
      <c r="E2233" s="19">
        <v>36</v>
      </c>
      <c r="F2233" s="19">
        <v>10</v>
      </c>
      <c r="G2233" s="19">
        <v>0</v>
      </c>
    </row>
    <row r="2234" spans="1:7" x14ac:dyDescent="0.2">
      <c r="A2234" s="19">
        <v>8000</v>
      </c>
      <c r="B2234" s="19">
        <v>0.12989999999999999</v>
      </c>
      <c r="C2234" s="19" t="s">
        <v>40</v>
      </c>
      <c r="D2234" s="19">
        <v>60000</v>
      </c>
      <c r="E2234" s="19">
        <v>36</v>
      </c>
      <c r="F2234" s="19">
        <v>1</v>
      </c>
      <c r="G2234" s="19">
        <v>1</v>
      </c>
    </row>
    <row r="2235" spans="1:7" x14ac:dyDescent="0.2">
      <c r="A2235" s="19">
        <v>35000</v>
      </c>
      <c r="B2235" s="19">
        <v>0.192</v>
      </c>
      <c r="C2235" s="19" t="s">
        <v>41</v>
      </c>
      <c r="D2235" s="19">
        <v>109000</v>
      </c>
      <c r="E2235" s="19">
        <v>60</v>
      </c>
      <c r="F2235" s="19">
        <v>10</v>
      </c>
      <c r="G2235" s="19">
        <v>1</v>
      </c>
    </row>
    <row r="2236" spans="1:7" x14ac:dyDescent="0.2">
      <c r="A2236" s="19">
        <v>13000</v>
      </c>
      <c r="B2236" s="19">
        <v>0.17760000000000001</v>
      </c>
      <c r="C2236" s="19" t="s">
        <v>41</v>
      </c>
      <c r="D2236" s="19">
        <v>70000</v>
      </c>
      <c r="E2236" s="19">
        <v>36</v>
      </c>
      <c r="F2236" s="19">
        <v>4</v>
      </c>
      <c r="G2236" s="19">
        <v>1</v>
      </c>
    </row>
    <row r="2237" spans="1:7" x14ac:dyDescent="0.2">
      <c r="A2237" s="19">
        <v>8000</v>
      </c>
      <c r="B2237" s="19">
        <v>0.13669999999999999</v>
      </c>
      <c r="C2237" s="19" t="s">
        <v>41</v>
      </c>
      <c r="D2237" s="19">
        <v>145000</v>
      </c>
      <c r="E2237" s="19">
        <v>36</v>
      </c>
      <c r="F2237" s="19">
        <v>3</v>
      </c>
      <c r="G2237" s="19">
        <v>0</v>
      </c>
    </row>
    <row r="2238" spans="1:7" x14ac:dyDescent="0.2">
      <c r="A2238" s="19">
        <v>8550</v>
      </c>
      <c r="B2238" s="19">
        <v>0.14299999999999999</v>
      </c>
      <c r="C2238" s="19" t="s">
        <v>41</v>
      </c>
      <c r="D2238" s="19">
        <v>51500</v>
      </c>
      <c r="E2238" s="19">
        <v>36</v>
      </c>
      <c r="F2238" s="19">
        <v>10</v>
      </c>
      <c r="G2238" s="19">
        <v>0</v>
      </c>
    </row>
    <row r="2239" spans="1:7" x14ac:dyDescent="0.2">
      <c r="A2239" s="19">
        <v>19000</v>
      </c>
      <c r="B2239" s="19">
        <v>0.13669999999999999</v>
      </c>
      <c r="C2239" s="19" t="s">
        <v>41</v>
      </c>
      <c r="D2239" s="19">
        <v>83000</v>
      </c>
      <c r="E2239" s="19">
        <v>60</v>
      </c>
      <c r="F2239" s="19">
        <v>0.5</v>
      </c>
      <c r="G2239" s="19">
        <v>0</v>
      </c>
    </row>
    <row r="2240" spans="1:7" x14ac:dyDescent="0.2">
      <c r="A2240" s="19">
        <v>13000</v>
      </c>
      <c r="B2240" s="19">
        <v>0.13669999999999999</v>
      </c>
      <c r="C2240" s="19" t="s">
        <v>39</v>
      </c>
      <c r="D2240" s="19">
        <v>55000</v>
      </c>
      <c r="E2240" s="19">
        <v>36</v>
      </c>
      <c r="F2240" s="19">
        <v>3</v>
      </c>
      <c r="G2240" s="19">
        <v>0</v>
      </c>
    </row>
    <row r="2241" spans="1:7" x14ac:dyDescent="0.2">
      <c r="A2241" s="19">
        <v>27600</v>
      </c>
      <c r="B2241" s="19">
        <v>7.6200000000000004E-2</v>
      </c>
      <c r="C2241" s="19" t="s">
        <v>41</v>
      </c>
      <c r="D2241" s="19">
        <v>80000</v>
      </c>
      <c r="E2241" s="19">
        <v>36</v>
      </c>
      <c r="F2241" s="19">
        <v>0.5</v>
      </c>
      <c r="G2241" s="19">
        <v>0</v>
      </c>
    </row>
    <row r="2242" spans="1:7" x14ac:dyDescent="0.2">
      <c r="A2242" s="19">
        <v>6000</v>
      </c>
      <c r="B2242" s="19">
        <v>0.11990000000000001</v>
      </c>
      <c r="C2242" s="19" t="s">
        <v>39</v>
      </c>
      <c r="D2242" s="19">
        <v>43000</v>
      </c>
      <c r="E2242" s="19">
        <v>36</v>
      </c>
      <c r="F2242" s="19">
        <v>10</v>
      </c>
      <c r="G2242" s="19">
        <v>0</v>
      </c>
    </row>
    <row r="2243" spans="1:7" x14ac:dyDescent="0.2">
      <c r="A2243" s="19">
        <v>24000</v>
      </c>
      <c r="B2243" s="19">
        <v>0.1099</v>
      </c>
      <c r="C2243" s="19" t="s">
        <v>41</v>
      </c>
      <c r="D2243" s="19">
        <v>120000</v>
      </c>
      <c r="E2243" s="19">
        <v>36</v>
      </c>
      <c r="F2243" s="19">
        <v>10</v>
      </c>
      <c r="G2243" s="19">
        <v>0</v>
      </c>
    </row>
    <row r="2244" spans="1:7" x14ac:dyDescent="0.2">
      <c r="A2244" s="19">
        <v>9200</v>
      </c>
      <c r="B2244" s="19">
        <v>0.15609999999999999</v>
      </c>
      <c r="C2244" s="19" t="s">
        <v>39</v>
      </c>
      <c r="D2244" s="19">
        <v>37800</v>
      </c>
      <c r="E2244" s="19">
        <v>36</v>
      </c>
      <c r="F2244" s="19">
        <v>10</v>
      </c>
      <c r="G2244" s="19">
        <v>0</v>
      </c>
    </row>
    <row r="2245" spans="1:7" x14ac:dyDescent="0.2">
      <c r="A2245" s="19">
        <v>20400</v>
      </c>
      <c r="B2245" s="19">
        <v>0.17100000000000001</v>
      </c>
      <c r="C2245" s="19" t="s">
        <v>41</v>
      </c>
      <c r="D2245" s="19">
        <v>70000</v>
      </c>
      <c r="E2245" s="19">
        <v>60</v>
      </c>
      <c r="F2245" s="19">
        <v>10</v>
      </c>
      <c r="G2245" s="19">
        <v>0</v>
      </c>
    </row>
    <row r="2246" spans="1:7" x14ac:dyDescent="0.2">
      <c r="A2246" s="19">
        <v>18000</v>
      </c>
      <c r="B2246" s="19">
        <v>0.16200000000000001</v>
      </c>
      <c r="C2246" s="19" t="s">
        <v>41</v>
      </c>
      <c r="D2246" s="19">
        <v>135000</v>
      </c>
      <c r="E2246" s="19">
        <v>36</v>
      </c>
      <c r="F2246" s="19">
        <v>1</v>
      </c>
      <c r="G2246" s="19">
        <v>0</v>
      </c>
    </row>
    <row r="2247" spans="1:7" x14ac:dyDescent="0.2">
      <c r="A2247" s="19">
        <v>25000</v>
      </c>
      <c r="B2247" s="19">
        <v>8.8999999999999996E-2</v>
      </c>
      <c r="C2247" s="19" t="s">
        <v>41</v>
      </c>
      <c r="D2247" s="19">
        <v>216000</v>
      </c>
      <c r="E2247" s="19">
        <v>36</v>
      </c>
      <c r="F2247" s="19">
        <v>7</v>
      </c>
      <c r="G2247" s="19">
        <v>0</v>
      </c>
    </row>
    <row r="2248" spans="1:7" x14ac:dyDescent="0.2">
      <c r="A2248" s="19">
        <v>9325</v>
      </c>
      <c r="B2248" s="19">
        <v>0.15609999999999999</v>
      </c>
      <c r="C2248" s="19" t="s">
        <v>39</v>
      </c>
      <c r="D2248" s="19">
        <v>260000</v>
      </c>
      <c r="E2248" s="19">
        <v>36</v>
      </c>
      <c r="F2248" s="19">
        <v>5</v>
      </c>
      <c r="G2248" s="19">
        <v>0</v>
      </c>
    </row>
    <row r="2249" spans="1:7" x14ac:dyDescent="0.2">
      <c r="A2249" s="19">
        <v>8400</v>
      </c>
      <c r="B2249" s="19">
        <v>0.11990000000000001</v>
      </c>
      <c r="C2249" s="19" t="s">
        <v>41</v>
      </c>
      <c r="D2249" s="19">
        <v>83000</v>
      </c>
      <c r="E2249" s="19">
        <v>36</v>
      </c>
      <c r="F2249" s="19">
        <v>3</v>
      </c>
      <c r="G2249" s="19">
        <v>0</v>
      </c>
    </row>
    <row r="2250" spans="1:7" x14ac:dyDescent="0.2">
      <c r="A2250" s="19">
        <v>19200</v>
      </c>
      <c r="B2250" s="19">
        <v>0.151</v>
      </c>
      <c r="C2250" s="19" t="s">
        <v>41</v>
      </c>
      <c r="D2250" s="19">
        <v>70000</v>
      </c>
      <c r="E2250" s="19">
        <v>36</v>
      </c>
      <c r="F2250" s="19">
        <v>10</v>
      </c>
      <c r="G2250" s="19">
        <v>0</v>
      </c>
    </row>
    <row r="2251" spans="1:7" x14ac:dyDescent="0.2">
      <c r="A2251" s="19">
        <v>3400</v>
      </c>
      <c r="B2251" s="19">
        <v>6.6199999999999995E-2</v>
      </c>
      <c r="C2251" s="19" t="s">
        <v>41</v>
      </c>
      <c r="D2251" s="19">
        <v>45000</v>
      </c>
      <c r="E2251" s="19">
        <v>36</v>
      </c>
      <c r="F2251" s="19">
        <v>0.5</v>
      </c>
      <c r="G2251" s="19">
        <v>0</v>
      </c>
    </row>
    <row r="2252" spans="1:7" x14ac:dyDescent="0.2">
      <c r="A2252" s="19">
        <v>25975</v>
      </c>
      <c r="B2252" s="19">
        <v>0.14299999999999999</v>
      </c>
      <c r="C2252" s="19" t="s">
        <v>41</v>
      </c>
      <c r="D2252" s="19">
        <v>58300</v>
      </c>
      <c r="E2252" s="19">
        <v>36</v>
      </c>
      <c r="F2252" s="19">
        <v>6</v>
      </c>
      <c r="G2252" s="19">
        <v>0</v>
      </c>
    </row>
    <row r="2253" spans="1:7" x14ac:dyDescent="0.2">
      <c r="A2253" s="19">
        <v>13400</v>
      </c>
      <c r="B2253" s="19">
        <v>0.17760000000000001</v>
      </c>
      <c r="C2253" s="19" t="s">
        <v>39</v>
      </c>
      <c r="D2253" s="19">
        <v>38000</v>
      </c>
      <c r="E2253" s="19">
        <v>60</v>
      </c>
      <c r="F2253" s="19">
        <v>10</v>
      </c>
      <c r="G2253" s="19">
        <v>1</v>
      </c>
    </row>
    <row r="2254" spans="1:7" x14ac:dyDescent="0.2">
      <c r="A2254" s="19">
        <v>7850</v>
      </c>
      <c r="B2254" s="19">
        <v>8.8999999999999996E-2</v>
      </c>
      <c r="C2254" s="19" t="s">
        <v>39</v>
      </c>
      <c r="D2254" s="19">
        <v>72370</v>
      </c>
      <c r="E2254" s="19">
        <v>36</v>
      </c>
      <c r="F2254" s="19">
        <v>10</v>
      </c>
      <c r="G2254" s="19">
        <v>0</v>
      </c>
    </row>
    <row r="2255" spans="1:7" x14ac:dyDescent="0.2">
      <c r="A2255" s="19">
        <v>25000</v>
      </c>
      <c r="B2255" s="19">
        <v>0.23699999999999999</v>
      </c>
      <c r="C2255" s="19" t="s">
        <v>39</v>
      </c>
      <c r="D2255" s="19">
        <v>73000</v>
      </c>
      <c r="E2255" s="19">
        <v>60</v>
      </c>
      <c r="F2255" s="19">
        <v>4</v>
      </c>
      <c r="G2255" s="19">
        <v>0</v>
      </c>
    </row>
    <row r="2256" spans="1:7" x14ac:dyDescent="0.2">
      <c r="A2256" s="19">
        <v>16950</v>
      </c>
      <c r="B2256" s="19">
        <v>0.12989999999999999</v>
      </c>
      <c r="C2256" s="19" t="s">
        <v>41</v>
      </c>
      <c r="D2256" s="19">
        <v>48000</v>
      </c>
      <c r="E2256" s="19">
        <v>36</v>
      </c>
      <c r="F2256" s="19">
        <v>6</v>
      </c>
      <c r="G2256" s="19">
        <v>0</v>
      </c>
    </row>
    <row r="2257" spans="1:7" x14ac:dyDescent="0.2">
      <c r="A2257" s="19">
        <v>6075</v>
      </c>
      <c r="B2257" s="19">
        <v>0.23100000000000001</v>
      </c>
      <c r="C2257" s="19" t="s">
        <v>39</v>
      </c>
      <c r="D2257" s="19">
        <v>25000</v>
      </c>
      <c r="E2257" s="19">
        <v>36</v>
      </c>
      <c r="F2257" s="19">
        <v>4</v>
      </c>
      <c r="G2257" s="19">
        <v>0</v>
      </c>
    </row>
    <row r="2258" spans="1:7" x14ac:dyDescent="0.2">
      <c r="A2258" s="19">
        <v>15000</v>
      </c>
      <c r="B2258" s="19">
        <v>0.1099</v>
      </c>
      <c r="C2258" s="19" t="s">
        <v>40</v>
      </c>
      <c r="D2258" s="20">
        <v>100000</v>
      </c>
      <c r="E2258" s="19">
        <v>36</v>
      </c>
      <c r="F2258" s="19">
        <v>1</v>
      </c>
      <c r="G2258" s="19">
        <v>0</v>
      </c>
    </row>
    <row r="2259" spans="1:7" x14ac:dyDescent="0.2">
      <c r="A2259" s="19">
        <v>35000</v>
      </c>
      <c r="B2259" s="19">
        <v>0.23100000000000001</v>
      </c>
      <c r="C2259" s="19" t="s">
        <v>41</v>
      </c>
      <c r="D2259" s="20">
        <v>100000</v>
      </c>
      <c r="E2259" s="19">
        <v>60</v>
      </c>
      <c r="F2259" s="19">
        <v>10</v>
      </c>
      <c r="G2259" s="19">
        <v>1</v>
      </c>
    </row>
    <row r="2260" spans="1:7" x14ac:dyDescent="0.2">
      <c r="A2260" s="19">
        <v>8000</v>
      </c>
      <c r="B2260" s="19">
        <v>8.8999999999999996E-2</v>
      </c>
      <c r="C2260" s="19" t="s">
        <v>41</v>
      </c>
      <c r="D2260" s="19">
        <v>80500</v>
      </c>
      <c r="E2260" s="19">
        <v>36</v>
      </c>
      <c r="F2260" s="19">
        <v>8</v>
      </c>
      <c r="G2260" s="19">
        <v>0</v>
      </c>
    </row>
    <row r="2261" spans="1:7" x14ac:dyDescent="0.2">
      <c r="A2261" s="19">
        <v>2000</v>
      </c>
      <c r="B2261" s="19">
        <v>0.11990000000000001</v>
      </c>
      <c r="C2261" s="19" t="s">
        <v>41</v>
      </c>
      <c r="D2261" s="19">
        <v>65000</v>
      </c>
      <c r="E2261" s="19">
        <v>36</v>
      </c>
      <c r="F2261" s="19">
        <v>10</v>
      </c>
      <c r="G2261" s="19">
        <v>1</v>
      </c>
    </row>
    <row r="2262" spans="1:7" x14ac:dyDescent="0.2">
      <c r="A2262" s="19">
        <v>18000</v>
      </c>
      <c r="B2262" s="19">
        <v>7.9000000000000001E-2</v>
      </c>
      <c r="C2262" s="19" t="s">
        <v>39</v>
      </c>
      <c r="D2262" s="19">
        <v>75000</v>
      </c>
      <c r="E2262" s="19">
        <v>36</v>
      </c>
      <c r="F2262" s="19">
        <v>4</v>
      </c>
      <c r="G2262" s="19">
        <v>0</v>
      </c>
    </row>
    <row r="2263" spans="1:7" x14ac:dyDescent="0.2">
      <c r="A2263" s="19">
        <v>7000</v>
      </c>
      <c r="B2263" s="19">
        <v>0.14299999999999999</v>
      </c>
      <c r="C2263" s="19" t="s">
        <v>39</v>
      </c>
      <c r="D2263" s="19">
        <v>48000</v>
      </c>
      <c r="E2263" s="19">
        <v>36</v>
      </c>
      <c r="F2263" s="19">
        <v>10</v>
      </c>
      <c r="G2263" s="19">
        <v>0</v>
      </c>
    </row>
    <row r="2264" spans="1:7" x14ac:dyDescent="0.2">
      <c r="A2264" s="19">
        <v>13375</v>
      </c>
      <c r="B2264" s="19">
        <v>0.23699999999999999</v>
      </c>
      <c r="C2264" s="19" t="s">
        <v>40</v>
      </c>
      <c r="D2264" s="19">
        <v>37440</v>
      </c>
      <c r="E2264" s="19">
        <v>60</v>
      </c>
      <c r="F2264" s="19">
        <v>0.5</v>
      </c>
      <c r="G2264" s="19">
        <v>0</v>
      </c>
    </row>
    <row r="2265" spans="1:7" x14ac:dyDescent="0.2">
      <c r="A2265" s="19">
        <v>12800</v>
      </c>
      <c r="B2265" s="19">
        <v>8.8999999999999996E-2</v>
      </c>
      <c r="C2265" s="19" t="s">
        <v>39</v>
      </c>
      <c r="D2265" s="19">
        <v>62000</v>
      </c>
      <c r="E2265" s="19">
        <v>36</v>
      </c>
      <c r="F2265" s="19">
        <v>2</v>
      </c>
      <c r="G2265" s="19">
        <v>0</v>
      </c>
    </row>
    <row r="2266" spans="1:7" x14ac:dyDescent="0.2">
      <c r="A2266" s="19">
        <v>5000</v>
      </c>
      <c r="B2266" s="19">
        <v>6.0299999999999999E-2</v>
      </c>
      <c r="C2266" s="19" t="s">
        <v>41</v>
      </c>
      <c r="D2266" s="19">
        <v>36000</v>
      </c>
      <c r="E2266" s="19">
        <v>36</v>
      </c>
      <c r="F2266" s="19">
        <v>7</v>
      </c>
      <c r="G2266" s="19">
        <v>0</v>
      </c>
    </row>
    <row r="2267" spans="1:7" x14ac:dyDescent="0.2">
      <c r="A2267" s="19">
        <v>6000</v>
      </c>
      <c r="B2267" s="19">
        <v>6.6199999999999995E-2</v>
      </c>
      <c r="C2267" s="19" t="s">
        <v>41</v>
      </c>
      <c r="D2267" s="19">
        <v>52000</v>
      </c>
      <c r="E2267" s="19">
        <v>36</v>
      </c>
      <c r="F2267" s="19">
        <v>1</v>
      </c>
      <c r="G2267" s="19">
        <v>0</v>
      </c>
    </row>
    <row r="2268" spans="1:7" x14ac:dyDescent="0.2">
      <c r="A2268" s="19">
        <v>20000</v>
      </c>
      <c r="B2268" s="19">
        <v>0.151</v>
      </c>
      <c r="C2268" s="19" t="s">
        <v>41</v>
      </c>
      <c r="D2268" s="19">
        <v>75000</v>
      </c>
      <c r="E2268" s="19">
        <v>60</v>
      </c>
      <c r="F2268" s="19">
        <v>8</v>
      </c>
      <c r="G2268" s="19">
        <v>0</v>
      </c>
    </row>
    <row r="2269" spans="1:7" x14ac:dyDescent="0.2">
      <c r="A2269" s="19">
        <v>7500</v>
      </c>
      <c r="B2269" s="19">
        <v>0.14299999999999999</v>
      </c>
      <c r="C2269" s="19" t="s">
        <v>41</v>
      </c>
      <c r="D2269" s="19">
        <v>70000</v>
      </c>
      <c r="E2269" s="19">
        <v>36</v>
      </c>
      <c r="F2269" s="19">
        <v>10</v>
      </c>
      <c r="G2269" s="19">
        <v>0</v>
      </c>
    </row>
    <row r="2270" spans="1:7" x14ac:dyDescent="0.2">
      <c r="A2270" s="19">
        <v>13750</v>
      </c>
      <c r="B2270" s="19">
        <v>8.8999999999999996E-2</v>
      </c>
      <c r="C2270" s="19" t="s">
        <v>39</v>
      </c>
      <c r="D2270" s="19">
        <v>75000</v>
      </c>
      <c r="E2270" s="19">
        <v>36</v>
      </c>
      <c r="F2270" s="19">
        <v>2</v>
      </c>
      <c r="G2270" s="19">
        <v>0</v>
      </c>
    </row>
    <row r="2271" spans="1:7" x14ac:dyDescent="0.2">
      <c r="A2271" s="19">
        <v>15000</v>
      </c>
      <c r="B2271" s="19">
        <v>0.192</v>
      </c>
      <c r="C2271" s="19" t="s">
        <v>40</v>
      </c>
      <c r="D2271" s="19">
        <v>62000</v>
      </c>
      <c r="E2271" s="19">
        <v>36</v>
      </c>
      <c r="F2271" s="19">
        <v>2</v>
      </c>
      <c r="G2271" s="19">
        <v>0</v>
      </c>
    </row>
    <row r="2272" spans="1:7" x14ac:dyDescent="0.2">
      <c r="A2272" s="19">
        <v>18000</v>
      </c>
      <c r="B2272" s="19">
        <v>0.217</v>
      </c>
      <c r="C2272" s="19" t="s">
        <v>39</v>
      </c>
      <c r="D2272" s="19">
        <v>90000</v>
      </c>
      <c r="E2272" s="19">
        <v>60</v>
      </c>
      <c r="F2272" s="19">
        <v>3</v>
      </c>
      <c r="G2272" s="19">
        <v>1</v>
      </c>
    </row>
    <row r="2273" spans="1:7" x14ac:dyDescent="0.2">
      <c r="A2273" s="19">
        <v>18200</v>
      </c>
      <c r="B2273" s="19">
        <v>0.17100000000000001</v>
      </c>
      <c r="C2273" s="19" t="s">
        <v>39</v>
      </c>
      <c r="D2273" s="19">
        <v>51000</v>
      </c>
      <c r="E2273" s="19">
        <v>60</v>
      </c>
      <c r="F2273" s="19">
        <v>10</v>
      </c>
      <c r="G2273" s="19">
        <v>0</v>
      </c>
    </row>
    <row r="2274" spans="1:7" x14ac:dyDescent="0.2">
      <c r="A2274" s="19">
        <v>16000</v>
      </c>
      <c r="B2274" s="19">
        <v>0.13669999999999999</v>
      </c>
      <c r="C2274" s="19" t="s">
        <v>39</v>
      </c>
      <c r="D2274" s="19">
        <v>43000</v>
      </c>
      <c r="E2274" s="19">
        <v>36</v>
      </c>
      <c r="F2274" s="19">
        <v>5</v>
      </c>
      <c r="G2274" s="19">
        <v>0</v>
      </c>
    </row>
    <row r="2275" spans="1:7" x14ac:dyDescent="0.2">
      <c r="A2275" s="19">
        <v>12000</v>
      </c>
      <c r="B2275" s="19">
        <v>7.6200000000000004E-2</v>
      </c>
      <c r="C2275" s="19" t="s">
        <v>41</v>
      </c>
      <c r="D2275" s="19">
        <v>61000</v>
      </c>
      <c r="E2275" s="19">
        <v>36</v>
      </c>
      <c r="F2275" s="19">
        <v>4</v>
      </c>
      <c r="G2275" s="19">
        <v>0</v>
      </c>
    </row>
    <row r="2276" spans="1:7" x14ac:dyDescent="0.2">
      <c r="A2276" s="19">
        <v>12000</v>
      </c>
      <c r="B2276" s="19">
        <v>7.6200000000000004E-2</v>
      </c>
      <c r="C2276" s="19" t="s">
        <v>41</v>
      </c>
      <c r="D2276" s="19">
        <v>94000</v>
      </c>
      <c r="E2276" s="19">
        <v>36</v>
      </c>
      <c r="F2276" s="19">
        <v>10</v>
      </c>
      <c r="G2276" s="19">
        <v>0</v>
      </c>
    </row>
    <row r="2277" spans="1:7" x14ac:dyDescent="0.2">
      <c r="A2277" s="19">
        <v>15000</v>
      </c>
      <c r="B2277" s="19">
        <v>0.1855</v>
      </c>
      <c r="C2277" s="19" t="s">
        <v>39</v>
      </c>
      <c r="D2277" s="19">
        <v>49500</v>
      </c>
      <c r="E2277" s="19">
        <v>36</v>
      </c>
      <c r="F2277" s="19">
        <v>3</v>
      </c>
      <c r="G2277" s="19">
        <v>1</v>
      </c>
    </row>
    <row r="2278" spans="1:7" x14ac:dyDescent="0.2">
      <c r="A2278" s="19">
        <v>23750</v>
      </c>
      <c r="B2278" s="19">
        <v>0.23100000000000001</v>
      </c>
      <c r="C2278" s="19" t="s">
        <v>41</v>
      </c>
      <c r="D2278" s="19">
        <v>67000</v>
      </c>
      <c r="E2278" s="19">
        <v>60</v>
      </c>
      <c r="F2278" s="19">
        <v>3</v>
      </c>
      <c r="G2278" s="19">
        <v>1</v>
      </c>
    </row>
    <row r="2279" spans="1:7" x14ac:dyDescent="0.2">
      <c r="A2279" s="19">
        <v>24375</v>
      </c>
      <c r="B2279" s="19">
        <v>0.224</v>
      </c>
      <c r="C2279" s="19" t="s">
        <v>40</v>
      </c>
      <c r="D2279" s="19">
        <v>55000</v>
      </c>
      <c r="E2279" s="19">
        <v>60</v>
      </c>
      <c r="F2279" s="19">
        <v>3</v>
      </c>
      <c r="G2279" s="19">
        <v>0</v>
      </c>
    </row>
    <row r="2280" spans="1:7" x14ac:dyDescent="0.2">
      <c r="A2280" s="19">
        <v>15000</v>
      </c>
      <c r="B2280" s="19">
        <v>0.13669999999999999</v>
      </c>
      <c r="C2280" s="19" t="s">
        <v>41</v>
      </c>
      <c r="D2280" s="19">
        <v>65000</v>
      </c>
      <c r="E2280" s="19">
        <v>36</v>
      </c>
      <c r="F2280" s="19">
        <v>3</v>
      </c>
      <c r="G2280" s="19">
        <v>0</v>
      </c>
    </row>
    <row r="2281" spans="1:7" x14ac:dyDescent="0.2">
      <c r="A2281" s="19">
        <v>9000</v>
      </c>
      <c r="B2281" s="19">
        <v>9.6699999999999994E-2</v>
      </c>
      <c r="C2281" s="19" t="s">
        <v>39</v>
      </c>
      <c r="D2281" s="19">
        <v>50000</v>
      </c>
      <c r="E2281" s="19">
        <v>36</v>
      </c>
      <c r="F2281" s="19">
        <v>10</v>
      </c>
      <c r="G2281" s="19">
        <v>1</v>
      </c>
    </row>
    <row r="2282" spans="1:7" x14ac:dyDescent="0.2">
      <c r="A2282" s="19">
        <v>8400</v>
      </c>
      <c r="B2282" s="19">
        <v>0.15609999999999999</v>
      </c>
      <c r="C2282" s="19" t="s">
        <v>39</v>
      </c>
      <c r="D2282" s="19">
        <v>40000</v>
      </c>
      <c r="E2282" s="19">
        <v>36</v>
      </c>
      <c r="F2282" s="19">
        <v>10</v>
      </c>
      <c r="G2282" s="19">
        <v>1</v>
      </c>
    </row>
    <row r="2283" spans="1:7" x14ac:dyDescent="0.2">
      <c r="A2283" s="19">
        <v>19750</v>
      </c>
      <c r="B2283" s="19">
        <v>0.11990000000000001</v>
      </c>
      <c r="C2283" s="19" t="s">
        <v>40</v>
      </c>
      <c r="D2283" s="19">
        <v>45000</v>
      </c>
      <c r="E2283" s="19">
        <v>36</v>
      </c>
      <c r="F2283" s="19">
        <v>8</v>
      </c>
      <c r="G2283" s="19">
        <v>1</v>
      </c>
    </row>
    <row r="2284" spans="1:7" x14ac:dyDescent="0.2">
      <c r="A2284" s="19">
        <v>5600</v>
      </c>
      <c r="B2284" s="19">
        <v>7.9000000000000001E-2</v>
      </c>
      <c r="C2284" s="19" t="s">
        <v>40</v>
      </c>
      <c r="D2284" s="19">
        <v>56000</v>
      </c>
      <c r="E2284" s="19">
        <v>36</v>
      </c>
      <c r="F2284" s="19">
        <v>6</v>
      </c>
      <c r="G2284" s="19">
        <v>0</v>
      </c>
    </row>
    <row r="2285" spans="1:7" x14ac:dyDescent="0.2">
      <c r="A2285" s="19">
        <v>22000</v>
      </c>
      <c r="B2285" s="19">
        <v>6.6199999999999995E-2</v>
      </c>
      <c r="C2285" s="19" t="s">
        <v>41</v>
      </c>
      <c r="D2285" s="19">
        <v>72000</v>
      </c>
      <c r="E2285" s="19">
        <v>36</v>
      </c>
      <c r="F2285" s="19">
        <v>8</v>
      </c>
      <c r="G2285" s="19">
        <v>0</v>
      </c>
    </row>
    <row r="2286" spans="1:7" x14ac:dyDescent="0.2">
      <c r="A2286" s="19">
        <v>4000</v>
      </c>
      <c r="B2286" s="19">
        <v>0.217</v>
      </c>
      <c r="C2286" s="19" t="s">
        <v>40</v>
      </c>
      <c r="D2286" s="19">
        <v>60000</v>
      </c>
      <c r="E2286" s="19">
        <v>60</v>
      </c>
      <c r="F2286" s="19">
        <v>7</v>
      </c>
      <c r="G2286" s="19">
        <v>0</v>
      </c>
    </row>
    <row r="2287" spans="1:7" x14ac:dyDescent="0.2">
      <c r="A2287" s="19">
        <v>8450</v>
      </c>
      <c r="B2287" s="19">
        <v>0.15609999999999999</v>
      </c>
      <c r="C2287" s="19" t="s">
        <v>39</v>
      </c>
      <c r="D2287" s="19">
        <v>65000</v>
      </c>
      <c r="E2287" s="19">
        <v>36</v>
      </c>
      <c r="F2287" s="19">
        <v>1</v>
      </c>
      <c r="G2287" s="19">
        <v>0</v>
      </c>
    </row>
    <row r="2288" spans="1:7" x14ac:dyDescent="0.2">
      <c r="A2288" s="19">
        <v>30225</v>
      </c>
      <c r="B2288" s="19">
        <v>0.16200000000000001</v>
      </c>
      <c r="C2288" s="19" t="s">
        <v>41</v>
      </c>
      <c r="D2288" s="19">
        <v>90000</v>
      </c>
      <c r="E2288" s="19">
        <v>36</v>
      </c>
      <c r="F2288" s="19">
        <v>10</v>
      </c>
      <c r="G2288" s="19">
        <v>0</v>
      </c>
    </row>
    <row r="2289" spans="1:7" x14ac:dyDescent="0.2">
      <c r="A2289" s="19">
        <v>25000</v>
      </c>
      <c r="B2289" s="19">
        <v>7.9000000000000001E-2</v>
      </c>
      <c r="C2289" s="19" t="s">
        <v>41</v>
      </c>
      <c r="D2289" s="19">
        <v>115000</v>
      </c>
      <c r="E2289" s="19">
        <v>36</v>
      </c>
      <c r="F2289" s="19">
        <v>5</v>
      </c>
      <c r="G2289" s="19">
        <v>0</v>
      </c>
    </row>
    <row r="2290" spans="1:7" x14ac:dyDescent="0.2">
      <c r="A2290" s="19">
        <v>16000</v>
      </c>
      <c r="B2290" s="19">
        <v>0.1099</v>
      </c>
      <c r="C2290" s="19" t="s">
        <v>41</v>
      </c>
      <c r="D2290" s="19">
        <v>89000</v>
      </c>
      <c r="E2290" s="19">
        <v>36</v>
      </c>
      <c r="F2290" s="19">
        <v>10</v>
      </c>
      <c r="G2290" s="19">
        <v>0</v>
      </c>
    </row>
    <row r="2291" spans="1:7" x14ac:dyDescent="0.2">
      <c r="A2291" s="19">
        <v>3000</v>
      </c>
      <c r="B2291" s="19">
        <v>0.13669999999999999</v>
      </c>
      <c r="C2291" s="19" t="s">
        <v>41</v>
      </c>
      <c r="D2291" s="19">
        <v>38000</v>
      </c>
      <c r="E2291" s="19">
        <v>36</v>
      </c>
      <c r="F2291" s="19">
        <v>3</v>
      </c>
      <c r="G2291" s="19">
        <v>0</v>
      </c>
    </row>
    <row r="2292" spans="1:7" x14ac:dyDescent="0.2">
      <c r="A2292" s="19">
        <v>3000</v>
      </c>
      <c r="B2292" s="19">
        <v>0.151</v>
      </c>
      <c r="C2292" s="19" t="s">
        <v>41</v>
      </c>
      <c r="D2292" s="19">
        <v>57600</v>
      </c>
      <c r="E2292" s="19">
        <v>36</v>
      </c>
      <c r="F2292" s="19">
        <v>10</v>
      </c>
      <c r="G2292" s="19">
        <v>0</v>
      </c>
    </row>
    <row r="2293" spans="1:7" x14ac:dyDescent="0.2">
      <c r="A2293" s="19">
        <v>22000</v>
      </c>
      <c r="B2293" s="19">
        <v>0.11990000000000001</v>
      </c>
      <c r="C2293" s="19" t="s">
        <v>41</v>
      </c>
      <c r="D2293" s="19">
        <v>92000</v>
      </c>
      <c r="E2293" s="19">
        <v>36</v>
      </c>
      <c r="F2293" s="19">
        <v>10</v>
      </c>
      <c r="G2293" s="19">
        <v>0</v>
      </c>
    </row>
    <row r="2294" spans="1:7" x14ac:dyDescent="0.2">
      <c r="A2294" s="19">
        <v>4500</v>
      </c>
      <c r="B2294" s="19">
        <v>0.17100000000000001</v>
      </c>
      <c r="C2294" s="19" t="s">
        <v>41</v>
      </c>
      <c r="D2294" s="19">
        <v>17500</v>
      </c>
      <c r="E2294" s="19">
        <v>36</v>
      </c>
      <c r="F2294" s="19">
        <v>10</v>
      </c>
      <c r="G2294" s="19">
        <v>1</v>
      </c>
    </row>
    <row r="2295" spans="1:7" x14ac:dyDescent="0.2">
      <c r="A2295" s="19">
        <v>20000</v>
      </c>
      <c r="B2295" s="19">
        <v>0.1099</v>
      </c>
      <c r="C2295" s="19" t="s">
        <v>41</v>
      </c>
      <c r="D2295" s="19">
        <v>105000</v>
      </c>
      <c r="E2295" s="19">
        <v>36</v>
      </c>
      <c r="F2295" s="19">
        <v>10</v>
      </c>
      <c r="G2295" s="19">
        <v>0</v>
      </c>
    </row>
    <row r="2296" spans="1:7" x14ac:dyDescent="0.2">
      <c r="A2296" s="19">
        <v>15000</v>
      </c>
      <c r="B2296" s="19">
        <v>0.11990000000000001</v>
      </c>
      <c r="C2296" s="19" t="s">
        <v>39</v>
      </c>
      <c r="D2296" s="19">
        <v>72000</v>
      </c>
      <c r="E2296" s="19">
        <v>36</v>
      </c>
      <c r="F2296" s="19">
        <v>2</v>
      </c>
      <c r="G2296" s="19">
        <v>1</v>
      </c>
    </row>
    <row r="2297" spans="1:7" x14ac:dyDescent="0.2">
      <c r="A2297" s="19">
        <v>8400</v>
      </c>
      <c r="B2297" s="19">
        <v>0.13669999999999999</v>
      </c>
      <c r="C2297" s="19" t="s">
        <v>40</v>
      </c>
      <c r="D2297" s="19">
        <v>79600</v>
      </c>
      <c r="E2297" s="19">
        <v>36</v>
      </c>
      <c r="F2297" s="19">
        <v>10</v>
      </c>
      <c r="G2297" s="19">
        <v>0</v>
      </c>
    </row>
    <row r="2298" spans="1:7" x14ac:dyDescent="0.2">
      <c r="A2298" s="19">
        <v>18000</v>
      </c>
      <c r="B2298" s="19">
        <v>0.16200000000000001</v>
      </c>
      <c r="C2298" s="19" t="s">
        <v>39</v>
      </c>
      <c r="D2298" s="19">
        <v>60500</v>
      </c>
      <c r="E2298" s="19">
        <v>60</v>
      </c>
      <c r="F2298" s="19">
        <v>0.5</v>
      </c>
      <c r="G2298" s="19">
        <v>0</v>
      </c>
    </row>
    <row r="2299" spans="1:7" x14ac:dyDescent="0.2">
      <c r="A2299" s="19">
        <v>12000</v>
      </c>
      <c r="B2299" s="19">
        <v>0.151</v>
      </c>
      <c r="C2299" s="19" t="s">
        <v>41</v>
      </c>
      <c r="D2299" s="19">
        <v>68000</v>
      </c>
      <c r="E2299" s="19">
        <v>60</v>
      </c>
      <c r="F2299" s="19">
        <v>6</v>
      </c>
      <c r="G2299" s="19">
        <v>0</v>
      </c>
    </row>
    <row r="2300" spans="1:7" x14ac:dyDescent="0.2">
      <c r="A2300" s="19">
        <v>24000</v>
      </c>
      <c r="B2300" s="19">
        <v>8.8999999999999996E-2</v>
      </c>
      <c r="C2300" s="19" t="s">
        <v>39</v>
      </c>
      <c r="D2300" s="19">
        <v>180000</v>
      </c>
      <c r="E2300" s="19">
        <v>36</v>
      </c>
      <c r="F2300" s="19">
        <v>0.5</v>
      </c>
      <c r="G2300" s="19">
        <v>0</v>
      </c>
    </row>
    <row r="2301" spans="1:7" x14ac:dyDescent="0.2">
      <c r="A2301" s="19">
        <v>12500</v>
      </c>
      <c r="B2301" s="19">
        <v>0.151</v>
      </c>
      <c r="C2301" s="19" t="s">
        <v>40</v>
      </c>
      <c r="D2301" s="19">
        <v>115500</v>
      </c>
      <c r="E2301" s="19">
        <v>60</v>
      </c>
      <c r="F2301" s="19">
        <v>10</v>
      </c>
      <c r="G2301" s="19">
        <v>1</v>
      </c>
    </row>
    <row r="2302" spans="1:7" x14ac:dyDescent="0.2">
      <c r="A2302" s="19">
        <v>21000</v>
      </c>
      <c r="B2302" s="19">
        <v>0.12989999999999999</v>
      </c>
      <c r="C2302" s="19" t="s">
        <v>41</v>
      </c>
      <c r="D2302" s="19">
        <v>60000</v>
      </c>
      <c r="E2302" s="19">
        <v>60</v>
      </c>
      <c r="F2302" s="19">
        <v>1</v>
      </c>
      <c r="G2302" s="19">
        <v>0</v>
      </c>
    </row>
    <row r="2303" spans="1:7" x14ac:dyDescent="0.2">
      <c r="A2303" s="19">
        <v>10500</v>
      </c>
      <c r="B2303" s="19">
        <v>0.17760000000000001</v>
      </c>
      <c r="C2303" s="19" t="s">
        <v>41</v>
      </c>
      <c r="D2303" s="19">
        <v>34115</v>
      </c>
      <c r="E2303" s="19">
        <v>60</v>
      </c>
      <c r="F2303" s="19">
        <v>3</v>
      </c>
      <c r="G2303" s="19">
        <v>1</v>
      </c>
    </row>
    <row r="2304" spans="1:7" x14ac:dyDescent="0.2">
      <c r="A2304" s="19">
        <v>25000</v>
      </c>
      <c r="B2304" s="19">
        <v>0.13669999999999999</v>
      </c>
      <c r="C2304" s="19" t="s">
        <v>41</v>
      </c>
      <c r="D2304" s="19">
        <v>97000</v>
      </c>
      <c r="E2304" s="19">
        <v>60</v>
      </c>
      <c r="F2304" s="19">
        <v>10</v>
      </c>
      <c r="G2304" s="19">
        <v>0</v>
      </c>
    </row>
    <row r="2305" spans="1:7" x14ac:dyDescent="0.2">
      <c r="A2305" s="19">
        <v>18000</v>
      </c>
      <c r="B2305" s="19">
        <v>0.16200000000000001</v>
      </c>
      <c r="C2305" s="19" t="s">
        <v>39</v>
      </c>
      <c r="D2305" s="19">
        <v>75000</v>
      </c>
      <c r="E2305" s="19">
        <v>60</v>
      </c>
      <c r="F2305" s="19">
        <v>0.5</v>
      </c>
      <c r="G2305" s="19">
        <v>0</v>
      </c>
    </row>
    <row r="2306" spans="1:7" x14ac:dyDescent="0.2">
      <c r="A2306" s="19">
        <v>7500</v>
      </c>
      <c r="B2306" s="19">
        <v>9.6699999999999994E-2</v>
      </c>
      <c r="C2306" s="19" t="s">
        <v>41</v>
      </c>
      <c r="D2306" s="19">
        <v>47300</v>
      </c>
      <c r="E2306" s="19">
        <v>36</v>
      </c>
      <c r="F2306" s="19">
        <v>6</v>
      </c>
      <c r="G2306" s="19">
        <v>0</v>
      </c>
    </row>
    <row r="2307" spans="1:7" x14ac:dyDescent="0.2">
      <c r="A2307" s="19">
        <v>10000</v>
      </c>
      <c r="B2307" s="19">
        <v>0.1099</v>
      </c>
      <c r="C2307" s="19" t="s">
        <v>39</v>
      </c>
      <c r="D2307" s="19">
        <v>81000</v>
      </c>
      <c r="E2307" s="19">
        <v>36</v>
      </c>
      <c r="F2307" s="19">
        <v>2</v>
      </c>
      <c r="G2307" s="19">
        <v>0</v>
      </c>
    </row>
    <row r="2308" spans="1:7" x14ac:dyDescent="0.2">
      <c r="A2308" s="19">
        <v>24000</v>
      </c>
      <c r="B2308" s="19">
        <v>0.19520000000000001</v>
      </c>
      <c r="C2308" s="19" t="s">
        <v>41</v>
      </c>
      <c r="D2308" s="19">
        <v>95000</v>
      </c>
      <c r="E2308" s="19">
        <v>60</v>
      </c>
      <c r="F2308" s="19">
        <v>10</v>
      </c>
      <c r="G2308" s="19">
        <v>1</v>
      </c>
    </row>
    <row r="2309" spans="1:7" x14ac:dyDescent="0.2">
      <c r="A2309" s="19">
        <v>16000</v>
      </c>
      <c r="B2309" s="19">
        <v>7.6200000000000004E-2</v>
      </c>
      <c r="C2309" s="19" t="s">
        <v>41</v>
      </c>
      <c r="D2309" s="19">
        <v>60000</v>
      </c>
      <c r="E2309" s="19">
        <v>36</v>
      </c>
      <c r="F2309" s="19">
        <v>10</v>
      </c>
      <c r="G2309" s="19">
        <v>0</v>
      </c>
    </row>
    <row r="2310" spans="1:7" x14ac:dyDescent="0.2">
      <c r="A2310" s="19">
        <v>6000</v>
      </c>
      <c r="B2310" s="19">
        <v>0.15609999999999999</v>
      </c>
      <c r="C2310" s="19" t="s">
        <v>41</v>
      </c>
      <c r="D2310" s="19">
        <v>85000</v>
      </c>
      <c r="E2310" s="19">
        <v>36</v>
      </c>
      <c r="F2310" s="19">
        <v>8</v>
      </c>
      <c r="G2310" s="19">
        <v>0</v>
      </c>
    </row>
    <row r="2311" spans="1:7" x14ac:dyDescent="0.2">
      <c r="A2311" s="19">
        <v>15000</v>
      </c>
      <c r="B2311" s="19">
        <v>0.1855</v>
      </c>
      <c r="C2311" s="19" t="s">
        <v>41</v>
      </c>
      <c r="D2311" s="19">
        <v>76000</v>
      </c>
      <c r="E2311" s="19">
        <v>60</v>
      </c>
      <c r="F2311" s="19">
        <v>10</v>
      </c>
      <c r="G2311" s="19">
        <v>0</v>
      </c>
    </row>
    <row r="2312" spans="1:7" x14ac:dyDescent="0.2">
      <c r="A2312" s="19">
        <v>15000</v>
      </c>
      <c r="B2312" s="19">
        <v>0.11990000000000001</v>
      </c>
      <c r="C2312" s="19" t="s">
        <v>39</v>
      </c>
      <c r="D2312" s="19">
        <v>40000</v>
      </c>
      <c r="E2312" s="19">
        <v>36</v>
      </c>
      <c r="F2312" s="19">
        <v>0.5</v>
      </c>
      <c r="G2312" s="19">
        <v>1</v>
      </c>
    </row>
    <row r="2313" spans="1:7" x14ac:dyDescent="0.2">
      <c r="A2313" s="19">
        <v>20000</v>
      </c>
      <c r="B2313" s="19">
        <v>6.6199999999999995E-2</v>
      </c>
      <c r="C2313" s="19" t="s">
        <v>41</v>
      </c>
      <c r="D2313" s="19">
        <v>144000</v>
      </c>
      <c r="E2313" s="19">
        <v>36</v>
      </c>
      <c r="F2313" s="19">
        <v>8</v>
      </c>
      <c r="G2313" s="19">
        <v>0</v>
      </c>
    </row>
    <row r="2314" spans="1:7" x14ac:dyDescent="0.2">
      <c r="A2314" s="19">
        <v>7375</v>
      </c>
      <c r="B2314" s="19">
        <v>0.224</v>
      </c>
      <c r="C2314" s="19" t="s">
        <v>40</v>
      </c>
      <c r="D2314" s="19">
        <v>40000</v>
      </c>
      <c r="E2314" s="19">
        <v>36</v>
      </c>
      <c r="F2314" s="19">
        <v>7</v>
      </c>
      <c r="G2314" s="19">
        <v>0</v>
      </c>
    </row>
    <row r="2315" spans="1:7" x14ac:dyDescent="0.2">
      <c r="A2315" s="19">
        <v>11750</v>
      </c>
      <c r="B2315" s="19">
        <v>9.6699999999999994E-2</v>
      </c>
      <c r="C2315" s="19" t="s">
        <v>41</v>
      </c>
      <c r="D2315" s="19">
        <v>83000</v>
      </c>
      <c r="E2315" s="19">
        <v>36</v>
      </c>
      <c r="F2315" s="19">
        <v>10</v>
      </c>
      <c r="G2315" s="19">
        <v>0</v>
      </c>
    </row>
    <row r="2316" spans="1:7" x14ac:dyDescent="0.2">
      <c r="A2316" s="19">
        <v>5000</v>
      </c>
      <c r="B2316" s="19">
        <v>0.15609999999999999</v>
      </c>
      <c r="C2316" s="19" t="s">
        <v>41</v>
      </c>
      <c r="D2316" s="19">
        <v>30000</v>
      </c>
      <c r="E2316" s="19">
        <v>36</v>
      </c>
      <c r="F2316" s="19">
        <v>10</v>
      </c>
      <c r="G2316" s="19">
        <v>1</v>
      </c>
    </row>
    <row r="2317" spans="1:7" x14ac:dyDescent="0.2">
      <c r="A2317" s="19">
        <v>15000</v>
      </c>
      <c r="B2317" s="19">
        <v>0.12989999999999999</v>
      </c>
      <c r="C2317" s="19" t="s">
        <v>40</v>
      </c>
      <c r="D2317" s="19">
        <v>97090</v>
      </c>
      <c r="E2317" s="19">
        <v>36</v>
      </c>
      <c r="F2317" s="19">
        <v>10</v>
      </c>
      <c r="G2317" s="19">
        <v>0</v>
      </c>
    </row>
    <row r="2318" spans="1:7" x14ac:dyDescent="0.2">
      <c r="A2318" s="19">
        <v>14400</v>
      </c>
      <c r="B2318" s="19">
        <v>0.13669999999999999</v>
      </c>
      <c r="C2318" s="19" t="s">
        <v>41</v>
      </c>
      <c r="D2318" s="19">
        <v>60000</v>
      </c>
      <c r="E2318" s="19">
        <v>36</v>
      </c>
      <c r="F2318" s="19">
        <v>0.5</v>
      </c>
      <c r="G2318" s="19">
        <v>0</v>
      </c>
    </row>
    <row r="2319" spans="1:7" x14ac:dyDescent="0.2">
      <c r="A2319" s="19">
        <v>19000</v>
      </c>
      <c r="B2319" s="19">
        <v>0.12989999999999999</v>
      </c>
      <c r="C2319" s="19" t="s">
        <v>40</v>
      </c>
      <c r="D2319" s="19">
        <v>42900</v>
      </c>
      <c r="E2319" s="19">
        <v>36</v>
      </c>
      <c r="F2319" s="19">
        <v>8</v>
      </c>
      <c r="G2319" s="19">
        <v>0</v>
      </c>
    </row>
    <row r="2320" spans="1:7" x14ac:dyDescent="0.2">
      <c r="A2320" s="19">
        <v>11000</v>
      </c>
      <c r="B2320" s="19">
        <v>0.17760000000000001</v>
      </c>
      <c r="C2320" s="19" t="s">
        <v>39</v>
      </c>
      <c r="D2320" s="19">
        <v>70000</v>
      </c>
      <c r="E2320" s="19">
        <v>60</v>
      </c>
      <c r="F2320" s="19">
        <v>0.5</v>
      </c>
      <c r="G2320" s="19">
        <v>0</v>
      </c>
    </row>
    <row r="2321" spans="1:7" x14ac:dyDescent="0.2">
      <c r="A2321" s="19">
        <v>8500</v>
      </c>
      <c r="B2321" s="19">
        <v>0.1099</v>
      </c>
      <c r="C2321" s="19" t="s">
        <v>39</v>
      </c>
      <c r="D2321" s="19">
        <v>25000</v>
      </c>
      <c r="E2321" s="19">
        <v>36</v>
      </c>
      <c r="F2321" s="19">
        <v>2</v>
      </c>
      <c r="G2321" s="19">
        <v>0</v>
      </c>
    </row>
    <row r="2322" spans="1:7" x14ac:dyDescent="0.2">
      <c r="A2322" s="19">
        <v>10000</v>
      </c>
      <c r="B2322" s="19">
        <v>0.11990000000000001</v>
      </c>
      <c r="C2322" s="19" t="s">
        <v>39</v>
      </c>
      <c r="D2322" s="19">
        <v>45000</v>
      </c>
      <c r="E2322" s="19">
        <v>36</v>
      </c>
      <c r="F2322" s="19">
        <v>3</v>
      </c>
      <c r="G2322" s="19">
        <v>0</v>
      </c>
    </row>
    <row r="2323" spans="1:7" x14ac:dyDescent="0.2">
      <c r="A2323" s="19">
        <v>11000</v>
      </c>
      <c r="B2323" s="19">
        <v>0.15609999999999999</v>
      </c>
      <c r="C2323" s="19" t="s">
        <v>41</v>
      </c>
      <c r="D2323" s="19">
        <v>45000</v>
      </c>
      <c r="E2323" s="19">
        <v>60</v>
      </c>
      <c r="F2323" s="19">
        <v>1</v>
      </c>
      <c r="G2323" s="19">
        <v>0</v>
      </c>
    </row>
    <row r="2324" spans="1:7" x14ac:dyDescent="0.2">
      <c r="A2324" s="19">
        <v>35000</v>
      </c>
      <c r="B2324" s="19">
        <v>0.224</v>
      </c>
      <c r="C2324" s="19" t="s">
        <v>41</v>
      </c>
      <c r="D2324" s="19">
        <v>120000</v>
      </c>
      <c r="E2324" s="19">
        <v>60</v>
      </c>
      <c r="F2324" s="19">
        <v>3</v>
      </c>
      <c r="G2324" s="19">
        <v>1</v>
      </c>
    </row>
    <row r="2325" spans="1:7" x14ac:dyDescent="0.2">
      <c r="A2325" s="19">
        <v>10000</v>
      </c>
      <c r="B2325" s="19">
        <v>9.6699999999999994E-2</v>
      </c>
      <c r="C2325" s="19" t="s">
        <v>41</v>
      </c>
      <c r="D2325" s="19">
        <v>55000</v>
      </c>
      <c r="E2325" s="19">
        <v>36</v>
      </c>
      <c r="F2325" s="19">
        <v>8</v>
      </c>
      <c r="G2325" s="19">
        <v>0</v>
      </c>
    </row>
    <row r="2326" spans="1:7" x14ac:dyDescent="0.2">
      <c r="A2326" s="19">
        <v>11000</v>
      </c>
      <c r="B2326" s="19">
        <v>7.9000000000000001E-2</v>
      </c>
      <c r="C2326" s="19" t="s">
        <v>39</v>
      </c>
      <c r="D2326" s="19">
        <v>57000</v>
      </c>
      <c r="E2326" s="19">
        <v>36</v>
      </c>
      <c r="F2326" s="19">
        <v>10</v>
      </c>
      <c r="G2326" s="19">
        <v>0</v>
      </c>
    </row>
    <row r="2327" spans="1:7" x14ac:dyDescent="0.2">
      <c r="A2327" s="19">
        <v>23000</v>
      </c>
      <c r="B2327" s="19">
        <v>0.13669999999999999</v>
      </c>
      <c r="C2327" s="19" t="s">
        <v>39</v>
      </c>
      <c r="D2327" s="19">
        <v>83240</v>
      </c>
      <c r="E2327" s="19">
        <v>36</v>
      </c>
      <c r="F2327" s="19">
        <v>5</v>
      </c>
      <c r="G2327" s="19">
        <v>0</v>
      </c>
    </row>
    <row r="2328" spans="1:7" x14ac:dyDescent="0.2">
      <c r="A2328" s="19">
        <v>24000</v>
      </c>
      <c r="B2328" s="19">
        <v>7.6200000000000004E-2</v>
      </c>
      <c r="C2328" s="19" t="s">
        <v>41</v>
      </c>
      <c r="D2328" s="19">
        <v>164700</v>
      </c>
      <c r="E2328" s="19">
        <v>36</v>
      </c>
      <c r="F2328" s="19">
        <v>10</v>
      </c>
      <c r="G2328" s="19">
        <v>0</v>
      </c>
    </row>
    <row r="2329" spans="1:7" x14ac:dyDescent="0.2">
      <c r="A2329" s="19">
        <v>11200</v>
      </c>
      <c r="B2329" s="19">
        <v>0.19520000000000001</v>
      </c>
      <c r="C2329" s="19" t="s">
        <v>41</v>
      </c>
      <c r="D2329" s="19">
        <v>110000</v>
      </c>
      <c r="E2329" s="19">
        <v>60</v>
      </c>
      <c r="F2329" s="19">
        <v>9</v>
      </c>
      <c r="G2329" s="19">
        <v>0</v>
      </c>
    </row>
    <row r="2330" spans="1:7" x14ac:dyDescent="0.2">
      <c r="A2330" s="19">
        <v>6000</v>
      </c>
      <c r="B2330" s="19">
        <v>0.14299999999999999</v>
      </c>
      <c r="C2330" s="19" t="s">
        <v>39</v>
      </c>
      <c r="D2330" s="19">
        <v>72000</v>
      </c>
      <c r="E2330" s="19">
        <v>36</v>
      </c>
      <c r="F2330" s="19">
        <v>7</v>
      </c>
      <c r="G2330" s="19">
        <v>0</v>
      </c>
    </row>
    <row r="2331" spans="1:7" x14ac:dyDescent="0.2">
      <c r="A2331" s="19">
        <v>10000</v>
      </c>
      <c r="B2331" s="19">
        <v>0.11990000000000001</v>
      </c>
      <c r="C2331" s="19" t="s">
        <v>39</v>
      </c>
      <c r="D2331" s="19">
        <v>40000</v>
      </c>
      <c r="E2331" s="19">
        <v>36</v>
      </c>
      <c r="F2331" s="19">
        <v>6</v>
      </c>
      <c r="G2331" s="19">
        <v>0</v>
      </c>
    </row>
    <row r="2332" spans="1:7" x14ac:dyDescent="0.2">
      <c r="A2332" s="19">
        <v>28000</v>
      </c>
      <c r="B2332" s="19">
        <v>0.13669999999999999</v>
      </c>
      <c r="C2332" s="19" t="s">
        <v>41</v>
      </c>
      <c r="D2332" s="19">
        <v>92000</v>
      </c>
      <c r="E2332" s="19">
        <v>36</v>
      </c>
      <c r="F2332" s="19">
        <v>4</v>
      </c>
      <c r="G2332" s="19">
        <v>0</v>
      </c>
    </row>
    <row r="2333" spans="1:7" x14ac:dyDescent="0.2">
      <c r="A2333" s="19">
        <v>15000</v>
      </c>
      <c r="B2333" s="19">
        <v>0.151</v>
      </c>
      <c r="C2333" s="19" t="s">
        <v>39</v>
      </c>
      <c r="D2333" s="19">
        <v>49000</v>
      </c>
      <c r="E2333" s="19">
        <v>36</v>
      </c>
      <c r="F2333" s="19">
        <v>8</v>
      </c>
      <c r="G2333" s="19">
        <v>1</v>
      </c>
    </row>
    <row r="2334" spans="1:7" x14ac:dyDescent="0.2">
      <c r="A2334" s="19">
        <v>28000</v>
      </c>
      <c r="B2334" s="19">
        <v>0.16200000000000001</v>
      </c>
      <c r="C2334" s="19" t="s">
        <v>40</v>
      </c>
      <c r="D2334" s="19">
        <v>85000</v>
      </c>
      <c r="E2334" s="19">
        <v>36</v>
      </c>
      <c r="F2334" s="19">
        <v>10</v>
      </c>
      <c r="G2334" s="19">
        <v>0</v>
      </c>
    </row>
    <row r="2335" spans="1:7" x14ac:dyDescent="0.2">
      <c r="A2335" s="19">
        <v>24000</v>
      </c>
      <c r="B2335" s="19">
        <v>0.15609999999999999</v>
      </c>
      <c r="C2335" s="19" t="s">
        <v>40</v>
      </c>
      <c r="D2335" s="19">
        <v>93000</v>
      </c>
      <c r="E2335" s="19">
        <v>60</v>
      </c>
      <c r="F2335" s="19">
        <v>10</v>
      </c>
      <c r="G2335" s="19">
        <v>0</v>
      </c>
    </row>
    <row r="2336" spans="1:7" x14ac:dyDescent="0.2">
      <c r="A2336" s="19">
        <v>18000</v>
      </c>
      <c r="B2336" s="19">
        <v>0.192</v>
      </c>
      <c r="C2336" s="19" t="s">
        <v>39</v>
      </c>
      <c r="D2336" s="19">
        <v>94000</v>
      </c>
      <c r="E2336" s="19">
        <v>60</v>
      </c>
      <c r="F2336" s="19">
        <v>5</v>
      </c>
      <c r="G2336" s="19">
        <v>0</v>
      </c>
    </row>
    <row r="2337" spans="1:7" x14ac:dyDescent="0.2">
      <c r="A2337" s="19">
        <v>13000</v>
      </c>
      <c r="B2337" s="19">
        <v>0.23100000000000001</v>
      </c>
      <c r="C2337" s="19" t="s">
        <v>41</v>
      </c>
      <c r="D2337" s="19">
        <v>60000</v>
      </c>
      <c r="E2337" s="19">
        <v>60</v>
      </c>
      <c r="F2337" s="19">
        <v>9</v>
      </c>
      <c r="G2337" s="19">
        <v>0</v>
      </c>
    </row>
    <row r="2338" spans="1:7" x14ac:dyDescent="0.2">
      <c r="A2338" s="19">
        <v>19000</v>
      </c>
      <c r="B2338" s="19">
        <v>0.17100000000000001</v>
      </c>
      <c r="C2338" s="19" t="s">
        <v>39</v>
      </c>
      <c r="D2338" s="19">
        <v>49000</v>
      </c>
      <c r="E2338" s="19">
        <v>36</v>
      </c>
      <c r="F2338" s="19">
        <v>3</v>
      </c>
      <c r="G2338" s="19">
        <v>0</v>
      </c>
    </row>
    <row r="2339" spans="1:7" x14ac:dyDescent="0.2">
      <c r="A2339" s="19">
        <v>11500</v>
      </c>
      <c r="B2339" s="19">
        <v>0.12989999999999999</v>
      </c>
      <c r="C2339" s="19" t="s">
        <v>39</v>
      </c>
      <c r="D2339" s="19">
        <v>38000</v>
      </c>
      <c r="E2339" s="19">
        <v>36</v>
      </c>
      <c r="F2339" s="19">
        <v>2</v>
      </c>
      <c r="G2339" s="19">
        <v>1</v>
      </c>
    </row>
    <row r="2340" spans="1:7" x14ac:dyDescent="0.2">
      <c r="A2340" s="19">
        <v>4500</v>
      </c>
      <c r="B2340" s="19">
        <v>0.151</v>
      </c>
      <c r="C2340" s="19" t="s">
        <v>40</v>
      </c>
      <c r="D2340" s="19">
        <v>23000</v>
      </c>
      <c r="E2340" s="19">
        <v>36</v>
      </c>
      <c r="F2340" s="19">
        <v>10</v>
      </c>
      <c r="G2340" s="19">
        <v>0</v>
      </c>
    </row>
    <row r="2341" spans="1:7" x14ac:dyDescent="0.2">
      <c r="A2341" s="19">
        <v>4725</v>
      </c>
      <c r="B2341" s="19">
        <v>0.17760000000000001</v>
      </c>
      <c r="C2341" s="19" t="s">
        <v>40</v>
      </c>
      <c r="D2341" s="19">
        <v>19000</v>
      </c>
      <c r="E2341" s="19">
        <v>36</v>
      </c>
      <c r="F2341" s="19">
        <v>2</v>
      </c>
      <c r="G2341" s="19">
        <v>0</v>
      </c>
    </row>
    <row r="2342" spans="1:7" x14ac:dyDescent="0.2">
      <c r="A2342" s="19">
        <v>12000</v>
      </c>
      <c r="B2342" s="19">
        <v>0.13669999999999999</v>
      </c>
      <c r="C2342" s="19" t="s">
        <v>39</v>
      </c>
      <c r="D2342" s="19">
        <v>50000</v>
      </c>
      <c r="E2342" s="19">
        <v>36</v>
      </c>
      <c r="F2342" s="19">
        <v>0.5</v>
      </c>
      <c r="G2342" s="19">
        <v>0</v>
      </c>
    </row>
    <row r="2343" spans="1:7" x14ac:dyDescent="0.2">
      <c r="A2343" s="19">
        <v>22000</v>
      </c>
      <c r="B2343" s="19">
        <v>0.1099</v>
      </c>
      <c r="C2343" s="19" t="s">
        <v>41</v>
      </c>
      <c r="D2343" s="19">
        <v>160000</v>
      </c>
      <c r="E2343" s="19">
        <v>36</v>
      </c>
      <c r="F2343" s="19">
        <v>10</v>
      </c>
      <c r="G2343" s="19">
        <v>0</v>
      </c>
    </row>
    <row r="2344" spans="1:7" x14ac:dyDescent="0.2">
      <c r="A2344" s="19">
        <v>21000</v>
      </c>
      <c r="B2344" s="19">
        <v>7.9000000000000001E-2</v>
      </c>
      <c r="C2344" s="19" t="s">
        <v>40</v>
      </c>
      <c r="D2344" s="19">
        <v>90000</v>
      </c>
      <c r="E2344" s="19">
        <v>36</v>
      </c>
      <c r="F2344" s="19">
        <v>1</v>
      </c>
      <c r="G2344" s="19">
        <v>0</v>
      </c>
    </row>
    <row r="2345" spans="1:7" x14ac:dyDescent="0.2">
      <c r="A2345" s="19">
        <v>8450</v>
      </c>
      <c r="B2345" s="19">
        <v>0.17100000000000001</v>
      </c>
      <c r="C2345" s="19" t="s">
        <v>39</v>
      </c>
      <c r="D2345" s="19">
        <v>46000</v>
      </c>
      <c r="E2345" s="19">
        <v>36</v>
      </c>
      <c r="F2345" s="19">
        <v>3</v>
      </c>
      <c r="G2345" s="19">
        <v>0</v>
      </c>
    </row>
    <row r="2346" spans="1:7" x14ac:dyDescent="0.2">
      <c r="A2346" s="19">
        <v>28800</v>
      </c>
      <c r="B2346" s="19">
        <v>0.17100000000000001</v>
      </c>
      <c r="C2346" s="19" t="s">
        <v>39</v>
      </c>
      <c r="D2346" s="19">
        <v>90000</v>
      </c>
      <c r="E2346" s="19">
        <v>60</v>
      </c>
      <c r="F2346" s="19">
        <v>2</v>
      </c>
      <c r="G2346" s="19">
        <v>0</v>
      </c>
    </row>
    <row r="2347" spans="1:7" x14ac:dyDescent="0.2">
      <c r="A2347" s="19">
        <v>20000</v>
      </c>
      <c r="B2347" s="19">
        <v>0.17760000000000001</v>
      </c>
      <c r="C2347" s="19" t="s">
        <v>39</v>
      </c>
      <c r="D2347" s="19">
        <v>72000</v>
      </c>
      <c r="E2347" s="19">
        <v>36</v>
      </c>
      <c r="F2347" s="19">
        <v>2</v>
      </c>
      <c r="G2347" s="19">
        <v>1</v>
      </c>
    </row>
    <row r="2348" spans="1:7" x14ac:dyDescent="0.2">
      <c r="A2348" s="19">
        <v>10000</v>
      </c>
      <c r="B2348" s="19">
        <v>0.1855</v>
      </c>
      <c r="C2348" s="19" t="s">
        <v>39</v>
      </c>
      <c r="D2348" s="19">
        <v>44000</v>
      </c>
      <c r="E2348" s="19">
        <v>36</v>
      </c>
      <c r="F2348" s="19">
        <v>10</v>
      </c>
      <c r="G2348" s="19">
        <v>0</v>
      </c>
    </row>
    <row r="2349" spans="1:7" x14ac:dyDescent="0.2">
      <c r="A2349" s="19">
        <v>35000</v>
      </c>
      <c r="B2349" s="19">
        <v>0.192</v>
      </c>
      <c r="C2349" s="19" t="s">
        <v>40</v>
      </c>
      <c r="D2349" s="19">
        <v>250000</v>
      </c>
      <c r="E2349" s="19">
        <v>36</v>
      </c>
      <c r="F2349" s="19">
        <v>0.5</v>
      </c>
      <c r="G2349" s="19">
        <v>0</v>
      </c>
    </row>
    <row r="2350" spans="1:7" x14ac:dyDescent="0.2">
      <c r="A2350" s="19">
        <v>15000</v>
      </c>
      <c r="B2350" s="19">
        <v>0.1099</v>
      </c>
      <c r="C2350" s="19" t="s">
        <v>41</v>
      </c>
      <c r="D2350" s="19">
        <v>129500</v>
      </c>
      <c r="E2350" s="19">
        <v>36</v>
      </c>
      <c r="F2350" s="19">
        <v>10</v>
      </c>
      <c r="G2350" s="19">
        <v>0</v>
      </c>
    </row>
    <row r="2351" spans="1:7" x14ac:dyDescent="0.2">
      <c r="A2351" s="19">
        <v>25000</v>
      </c>
      <c r="B2351" s="19">
        <v>0.13669999999999999</v>
      </c>
      <c r="C2351" s="19" t="s">
        <v>41</v>
      </c>
      <c r="D2351" s="19">
        <v>120000</v>
      </c>
      <c r="E2351" s="19">
        <v>36</v>
      </c>
      <c r="F2351" s="19">
        <v>5</v>
      </c>
      <c r="G2351" s="19">
        <v>0</v>
      </c>
    </row>
    <row r="2352" spans="1:7" x14ac:dyDescent="0.2">
      <c r="A2352" s="19">
        <v>15000</v>
      </c>
      <c r="B2352" s="19">
        <v>0.151</v>
      </c>
      <c r="C2352" s="19" t="s">
        <v>39</v>
      </c>
      <c r="D2352" s="19">
        <v>56000</v>
      </c>
      <c r="E2352" s="19">
        <v>60</v>
      </c>
      <c r="F2352" s="19">
        <v>3</v>
      </c>
      <c r="G2352" s="19">
        <v>0</v>
      </c>
    </row>
    <row r="2353" spans="1:7" x14ac:dyDescent="0.2">
      <c r="A2353" s="19">
        <v>7000</v>
      </c>
      <c r="B2353" s="19">
        <v>8.8999999999999996E-2</v>
      </c>
      <c r="C2353" s="19" t="s">
        <v>41</v>
      </c>
      <c r="D2353" s="19">
        <v>42000</v>
      </c>
      <c r="E2353" s="19">
        <v>36</v>
      </c>
      <c r="F2353" s="19">
        <v>3</v>
      </c>
      <c r="G2353" s="19">
        <v>1</v>
      </c>
    </row>
    <row r="2354" spans="1:7" x14ac:dyDescent="0.2">
      <c r="A2354" s="19">
        <v>7625</v>
      </c>
      <c r="B2354" s="19">
        <v>0.15609999999999999</v>
      </c>
      <c r="C2354" s="19" t="s">
        <v>39</v>
      </c>
      <c r="D2354" s="19">
        <v>50000</v>
      </c>
      <c r="E2354" s="19">
        <v>36</v>
      </c>
      <c r="F2354" s="19">
        <v>10</v>
      </c>
      <c r="G2354" s="19">
        <v>0</v>
      </c>
    </row>
    <row r="2355" spans="1:7" x14ac:dyDescent="0.2">
      <c r="A2355" s="19">
        <v>15000</v>
      </c>
      <c r="B2355" s="19">
        <v>0.1099</v>
      </c>
      <c r="C2355" s="19" t="s">
        <v>41</v>
      </c>
      <c r="D2355" s="19">
        <v>61500</v>
      </c>
      <c r="E2355" s="19">
        <v>36</v>
      </c>
      <c r="F2355" s="19">
        <v>0.5</v>
      </c>
      <c r="G2355" s="19">
        <v>0</v>
      </c>
    </row>
    <row r="2356" spans="1:7" x14ac:dyDescent="0.2">
      <c r="A2356" s="19">
        <v>7800</v>
      </c>
      <c r="B2356" s="19">
        <v>0.11990000000000001</v>
      </c>
      <c r="C2356" s="19" t="s">
        <v>41</v>
      </c>
      <c r="D2356" s="19">
        <v>64000</v>
      </c>
      <c r="E2356" s="19">
        <v>36</v>
      </c>
      <c r="F2356" s="19">
        <v>2</v>
      </c>
      <c r="G2356" s="19">
        <v>0</v>
      </c>
    </row>
    <row r="2357" spans="1:7" x14ac:dyDescent="0.2">
      <c r="A2357" s="19">
        <v>18000</v>
      </c>
      <c r="B2357" s="19">
        <v>0.151</v>
      </c>
      <c r="C2357" s="19" t="s">
        <v>41</v>
      </c>
      <c r="D2357" s="19">
        <v>91000</v>
      </c>
      <c r="E2357" s="19">
        <v>36</v>
      </c>
      <c r="F2357" s="19">
        <v>6</v>
      </c>
      <c r="G2357" s="19">
        <v>0</v>
      </c>
    </row>
    <row r="2358" spans="1:7" x14ac:dyDescent="0.2">
      <c r="A2358" s="19">
        <v>24000</v>
      </c>
      <c r="B2358" s="19">
        <v>7.9000000000000001E-2</v>
      </c>
      <c r="C2358" s="19" t="s">
        <v>39</v>
      </c>
      <c r="D2358" s="19">
        <v>116000</v>
      </c>
      <c r="E2358" s="19">
        <v>36</v>
      </c>
      <c r="F2358" s="19">
        <v>7</v>
      </c>
      <c r="G2358" s="19">
        <v>0</v>
      </c>
    </row>
    <row r="2359" spans="1:7" x14ac:dyDescent="0.2">
      <c r="A2359" s="19">
        <v>5000</v>
      </c>
      <c r="B2359" s="19">
        <v>0.11990000000000001</v>
      </c>
      <c r="C2359" s="19" t="s">
        <v>41</v>
      </c>
      <c r="D2359" s="19">
        <v>65000</v>
      </c>
      <c r="E2359" s="19">
        <v>36</v>
      </c>
      <c r="F2359" s="19">
        <v>10</v>
      </c>
      <c r="G2359" s="19">
        <v>0</v>
      </c>
    </row>
    <row r="2360" spans="1:7" x14ac:dyDescent="0.2">
      <c r="A2360" s="19">
        <v>8450</v>
      </c>
      <c r="B2360" s="19">
        <v>0.17100000000000001</v>
      </c>
      <c r="C2360" s="19" t="s">
        <v>39</v>
      </c>
      <c r="D2360" s="19">
        <v>32000</v>
      </c>
      <c r="E2360" s="19">
        <v>36</v>
      </c>
      <c r="F2360" s="19">
        <v>2</v>
      </c>
      <c r="G2360" s="19">
        <v>0</v>
      </c>
    </row>
    <row r="2361" spans="1:7" x14ac:dyDescent="0.2">
      <c r="A2361" s="19">
        <v>31300</v>
      </c>
      <c r="B2361" s="19">
        <v>0.1855</v>
      </c>
      <c r="C2361" s="19" t="s">
        <v>39</v>
      </c>
      <c r="D2361" s="19">
        <v>70000</v>
      </c>
      <c r="E2361" s="19">
        <v>36</v>
      </c>
      <c r="F2361" s="19">
        <v>10</v>
      </c>
      <c r="G2361" s="19">
        <v>0</v>
      </c>
    </row>
    <row r="2362" spans="1:7" x14ac:dyDescent="0.2">
      <c r="A2362" s="19">
        <v>19425</v>
      </c>
      <c r="B2362" s="19">
        <v>0.13669999999999999</v>
      </c>
      <c r="C2362" s="19" t="s">
        <v>40</v>
      </c>
      <c r="D2362" s="19">
        <v>80000</v>
      </c>
      <c r="E2362" s="19">
        <v>36</v>
      </c>
      <c r="F2362" s="19">
        <v>0.5</v>
      </c>
      <c r="G2362" s="19">
        <v>0</v>
      </c>
    </row>
    <row r="2363" spans="1:7" x14ac:dyDescent="0.2">
      <c r="A2363" s="19">
        <v>1200</v>
      </c>
      <c r="B2363" s="19">
        <v>0.192</v>
      </c>
      <c r="C2363" s="19" t="s">
        <v>41</v>
      </c>
      <c r="D2363" s="19">
        <v>50877</v>
      </c>
      <c r="E2363" s="19">
        <v>36</v>
      </c>
      <c r="F2363" s="19">
        <v>10</v>
      </c>
      <c r="G2363" s="19">
        <v>0</v>
      </c>
    </row>
    <row r="2364" spans="1:7" x14ac:dyDescent="0.2">
      <c r="A2364" s="19">
        <v>35000</v>
      </c>
      <c r="B2364" s="19">
        <v>0.23699999999999999</v>
      </c>
      <c r="C2364" s="19" t="s">
        <v>41</v>
      </c>
      <c r="D2364" s="19">
        <v>120000</v>
      </c>
      <c r="E2364" s="19">
        <v>36</v>
      </c>
      <c r="F2364" s="19">
        <v>10</v>
      </c>
      <c r="G2364" s="19">
        <v>1</v>
      </c>
    </row>
    <row r="2365" spans="1:7" x14ac:dyDescent="0.2">
      <c r="A2365" s="19">
        <v>12000</v>
      </c>
      <c r="B2365" s="19">
        <v>9.6699999999999994E-2</v>
      </c>
      <c r="C2365" s="19" t="s">
        <v>41</v>
      </c>
      <c r="D2365" s="19">
        <v>65000</v>
      </c>
      <c r="E2365" s="19">
        <v>36</v>
      </c>
      <c r="F2365" s="19">
        <v>4</v>
      </c>
      <c r="G2365" s="19">
        <v>0</v>
      </c>
    </row>
    <row r="2366" spans="1:7" x14ac:dyDescent="0.2">
      <c r="A2366" s="19">
        <v>1200</v>
      </c>
      <c r="B2366" s="19">
        <v>0.20200000000000001</v>
      </c>
      <c r="C2366" s="19" t="s">
        <v>41</v>
      </c>
      <c r="D2366" s="19">
        <v>32000</v>
      </c>
      <c r="E2366" s="19">
        <v>36</v>
      </c>
      <c r="F2366" s="19">
        <v>10</v>
      </c>
      <c r="G2366" s="19">
        <v>0</v>
      </c>
    </row>
    <row r="2367" spans="1:7" x14ac:dyDescent="0.2">
      <c r="A2367" s="19">
        <v>20000</v>
      </c>
      <c r="B2367" s="19">
        <v>7.6200000000000004E-2</v>
      </c>
      <c r="C2367" s="19" t="s">
        <v>41</v>
      </c>
      <c r="D2367" s="19">
        <v>102000</v>
      </c>
      <c r="E2367" s="19">
        <v>36</v>
      </c>
      <c r="F2367" s="19">
        <v>10</v>
      </c>
      <c r="G2367" s="19">
        <v>0</v>
      </c>
    </row>
    <row r="2368" spans="1:7" x14ac:dyDescent="0.2">
      <c r="A2368" s="19">
        <v>15000</v>
      </c>
      <c r="B2368" s="19">
        <v>0.15609999999999999</v>
      </c>
      <c r="C2368" s="19" t="s">
        <v>39</v>
      </c>
      <c r="D2368" s="19">
        <v>73000</v>
      </c>
      <c r="E2368" s="19">
        <v>60</v>
      </c>
      <c r="F2368" s="19">
        <v>1</v>
      </c>
      <c r="G2368" s="19">
        <v>0</v>
      </c>
    </row>
    <row r="2369" spans="1:7" x14ac:dyDescent="0.2">
      <c r="A2369" s="19">
        <v>7500</v>
      </c>
      <c r="B2369" s="19">
        <v>0.13669999999999999</v>
      </c>
      <c r="C2369" s="19" t="s">
        <v>40</v>
      </c>
      <c r="D2369" s="19">
        <v>30000</v>
      </c>
      <c r="E2369" s="19">
        <v>36</v>
      </c>
      <c r="F2369" s="19">
        <v>0.5</v>
      </c>
      <c r="G2369" s="19">
        <v>0</v>
      </c>
    </row>
    <row r="2370" spans="1:7" x14ac:dyDescent="0.2">
      <c r="A2370" s="19">
        <v>10300</v>
      </c>
      <c r="B2370" s="19">
        <v>0.19520000000000001</v>
      </c>
      <c r="C2370" s="19" t="s">
        <v>39</v>
      </c>
      <c r="D2370" s="19">
        <v>72000</v>
      </c>
      <c r="E2370" s="19">
        <v>36</v>
      </c>
      <c r="F2370" s="19">
        <v>3</v>
      </c>
      <c r="G2370" s="19">
        <v>0</v>
      </c>
    </row>
    <row r="2371" spans="1:7" x14ac:dyDescent="0.2">
      <c r="A2371" s="19">
        <v>15000</v>
      </c>
      <c r="B2371" s="19">
        <v>0.15609999999999999</v>
      </c>
      <c r="C2371" s="19" t="s">
        <v>39</v>
      </c>
      <c r="D2371" s="19">
        <v>60000</v>
      </c>
      <c r="E2371" s="19">
        <v>60</v>
      </c>
      <c r="F2371" s="19">
        <v>0.5</v>
      </c>
      <c r="G2371" s="19">
        <v>0</v>
      </c>
    </row>
    <row r="2372" spans="1:7" x14ac:dyDescent="0.2">
      <c r="A2372" s="19">
        <v>12000</v>
      </c>
      <c r="B2372" s="19">
        <v>0.25800000000000001</v>
      </c>
      <c r="C2372" s="19" t="s">
        <v>41</v>
      </c>
      <c r="D2372" s="19">
        <v>102000</v>
      </c>
      <c r="E2372" s="19">
        <v>60</v>
      </c>
      <c r="F2372" s="19">
        <v>9</v>
      </c>
      <c r="G2372" s="19">
        <v>0</v>
      </c>
    </row>
    <row r="2373" spans="1:7" x14ac:dyDescent="0.2">
      <c r="A2373" s="19">
        <v>15600</v>
      </c>
      <c r="B2373" s="19">
        <v>0.20200000000000001</v>
      </c>
      <c r="C2373" s="19" t="s">
        <v>39</v>
      </c>
      <c r="D2373" s="19">
        <v>53000</v>
      </c>
      <c r="E2373" s="19">
        <v>60</v>
      </c>
      <c r="F2373" s="19">
        <v>9</v>
      </c>
      <c r="G2373" s="19">
        <v>0</v>
      </c>
    </row>
    <row r="2374" spans="1:7" x14ac:dyDescent="0.2">
      <c r="A2374" s="19">
        <v>35000</v>
      </c>
      <c r="B2374" s="19">
        <v>0.151</v>
      </c>
      <c r="C2374" s="19" t="s">
        <v>39</v>
      </c>
      <c r="D2374" s="19">
        <v>82000</v>
      </c>
      <c r="E2374" s="19">
        <v>36</v>
      </c>
      <c r="F2374" s="19">
        <v>2</v>
      </c>
      <c r="G2374" s="19">
        <v>1</v>
      </c>
    </row>
    <row r="2375" spans="1:7" x14ac:dyDescent="0.2">
      <c r="A2375" s="19">
        <v>13000</v>
      </c>
      <c r="B2375" s="19">
        <v>0.1855</v>
      </c>
      <c r="C2375" s="19" t="s">
        <v>41</v>
      </c>
      <c r="D2375" s="19">
        <v>95000</v>
      </c>
      <c r="E2375" s="19">
        <v>36</v>
      </c>
      <c r="F2375" s="19">
        <v>4</v>
      </c>
      <c r="G2375" s="19">
        <v>1</v>
      </c>
    </row>
    <row r="2376" spans="1:7" x14ac:dyDescent="0.2">
      <c r="A2376" s="19">
        <v>5000</v>
      </c>
      <c r="B2376" s="19">
        <v>6.6199999999999995E-2</v>
      </c>
      <c r="C2376" s="19" t="s">
        <v>39</v>
      </c>
      <c r="D2376" s="19">
        <v>55000</v>
      </c>
      <c r="E2376" s="19">
        <v>36</v>
      </c>
      <c r="F2376" s="19">
        <v>0.5</v>
      </c>
      <c r="G2376" s="19">
        <v>0</v>
      </c>
    </row>
    <row r="2377" spans="1:7" x14ac:dyDescent="0.2">
      <c r="A2377" s="19">
        <v>4200</v>
      </c>
      <c r="B2377" s="19">
        <v>0.13669999999999999</v>
      </c>
      <c r="C2377" s="19" t="s">
        <v>39</v>
      </c>
      <c r="D2377" s="19">
        <v>84000</v>
      </c>
      <c r="E2377" s="19">
        <v>36</v>
      </c>
      <c r="F2377" s="19">
        <v>9</v>
      </c>
      <c r="G2377" s="19">
        <v>0</v>
      </c>
    </row>
    <row r="2378" spans="1:7" x14ac:dyDescent="0.2">
      <c r="A2378" s="19">
        <v>12000</v>
      </c>
      <c r="B2378" s="19">
        <v>0.23400000000000001</v>
      </c>
      <c r="C2378" s="19" t="s">
        <v>41</v>
      </c>
      <c r="D2378" s="19">
        <v>60000</v>
      </c>
      <c r="E2378" s="19">
        <v>60</v>
      </c>
      <c r="F2378" s="19">
        <v>1</v>
      </c>
      <c r="G2378" s="19">
        <v>0</v>
      </c>
    </row>
    <row r="2379" spans="1:7" x14ac:dyDescent="0.2">
      <c r="A2379" s="19">
        <v>13200</v>
      </c>
      <c r="B2379" s="19">
        <v>0.11990000000000001</v>
      </c>
      <c r="C2379" s="19" t="s">
        <v>41</v>
      </c>
      <c r="D2379" s="19">
        <v>42000</v>
      </c>
      <c r="E2379" s="19">
        <v>36</v>
      </c>
      <c r="F2379" s="19">
        <v>7</v>
      </c>
      <c r="G2379" s="19">
        <v>1</v>
      </c>
    </row>
    <row r="2380" spans="1:7" x14ac:dyDescent="0.2">
      <c r="A2380" s="19">
        <v>35000</v>
      </c>
      <c r="B2380" s="19">
        <v>0.16200000000000001</v>
      </c>
      <c r="C2380" s="19" t="s">
        <v>41</v>
      </c>
      <c r="D2380" s="19">
        <v>386107</v>
      </c>
      <c r="E2380" s="19">
        <v>36</v>
      </c>
      <c r="F2380" s="19">
        <v>7</v>
      </c>
      <c r="G2380" s="19">
        <v>0</v>
      </c>
    </row>
    <row r="2381" spans="1:7" x14ac:dyDescent="0.2">
      <c r="A2381" s="19">
        <v>16000</v>
      </c>
      <c r="B2381" s="19">
        <v>0.23100000000000001</v>
      </c>
      <c r="C2381" s="19" t="s">
        <v>39</v>
      </c>
      <c r="D2381" s="19">
        <v>46200</v>
      </c>
      <c r="E2381" s="19">
        <v>60</v>
      </c>
      <c r="F2381" s="19">
        <v>1</v>
      </c>
      <c r="G2381" s="19">
        <v>1</v>
      </c>
    </row>
    <row r="2382" spans="1:7" x14ac:dyDescent="0.2">
      <c r="A2382" s="19">
        <v>6500</v>
      </c>
      <c r="B2382" s="19">
        <v>0.13669999999999999</v>
      </c>
      <c r="C2382" s="19" t="s">
        <v>41</v>
      </c>
      <c r="D2382" s="19">
        <v>29000</v>
      </c>
      <c r="E2382" s="19">
        <v>36</v>
      </c>
      <c r="F2382" s="19">
        <v>3</v>
      </c>
      <c r="G2382" s="19">
        <v>0</v>
      </c>
    </row>
    <row r="2383" spans="1:7" x14ac:dyDescent="0.2">
      <c r="A2383" s="19">
        <v>6000</v>
      </c>
      <c r="B2383" s="19">
        <v>0.19520000000000001</v>
      </c>
      <c r="C2383" s="19" t="s">
        <v>39</v>
      </c>
      <c r="D2383" s="19">
        <v>50000</v>
      </c>
      <c r="E2383" s="19">
        <v>36</v>
      </c>
      <c r="F2383" s="19">
        <v>10</v>
      </c>
      <c r="G2383" s="19">
        <v>0</v>
      </c>
    </row>
    <row r="2384" spans="1:7" x14ac:dyDescent="0.2">
      <c r="A2384" s="19">
        <v>7000</v>
      </c>
      <c r="B2384" s="19">
        <v>9.6699999999999994E-2</v>
      </c>
      <c r="C2384" s="19" t="s">
        <v>39</v>
      </c>
      <c r="D2384" s="19">
        <v>36000</v>
      </c>
      <c r="E2384" s="19">
        <v>36</v>
      </c>
      <c r="F2384" s="19">
        <v>10</v>
      </c>
      <c r="G2384" s="19">
        <v>0</v>
      </c>
    </row>
    <row r="2385" spans="1:7" x14ac:dyDescent="0.2">
      <c r="A2385" s="19">
        <v>17600</v>
      </c>
      <c r="B2385" s="19">
        <v>0.151</v>
      </c>
      <c r="C2385" s="19" t="s">
        <v>39</v>
      </c>
      <c r="D2385" s="19">
        <v>50000</v>
      </c>
      <c r="E2385" s="19">
        <v>36</v>
      </c>
      <c r="F2385" s="19">
        <v>9</v>
      </c>
      <c r="G2385" s="19">
        <v>0</v>
      </c>
    </row>
    <row r="2386" spans="1:7" x14ac:dyDescent="0.2">
      <c r="A2386" s="19">
        <v>12500</v>
      </c>
      <c r="B2386" s="19">
        <v>0.24079999999999999</v>
      </c>
      <c r="C2386" s="19" t="s">
        <v>41</v>
      </c>
      <c r="D2386" s="19">
        <v>48000</v>
      </c>
      <c r="E2386" s="19">
        <v>60</v>
      </c>
      <c r="F2386" s="19">
        <v>10</v>
      </c>
      <c r="G2386" s="19">
        <v>1</v>
      </c>
    </row>
    <row r="2387" spans="1:7" x14ac:dyDescent="0.2">
      <c r="A2387" s="19">
        <v>18550</v>
      </c>
      <c r="B2387" s="19">
        <v>0.17760000000000001</v>
      </c>
      <c r="C2387" s="19" t="s">
        <v>41</v>
      </c>
      <c r="D2387" s="19">
        <v>41655</v>
      </c>
      <c r="E2387" s="19">
        <v>60</v>
      </c>
      <c r="F2387" s="19">
        <v>10</v>
      </c>
      <c r="G2387" s="19">
        <v>0</v>
      </c>
    </row>
    <row r="2388" spans="1:7" x14ac:dyDescent="0.2">
      <c r="A2388" s="19">
        <v>15000</v>
      </c>
      <c r="B2388" s="19">
        <v>0.17100000000000001</v>
      </c>
      <c r="C2388" s="19" t="s">
        <v>41</v>
      </c>
      <c r="D2388" s="19">
        <v>38000</v>
      </c>
      <c r="E2388" s="19">
        <v>36</v>
      </c>
      <c r="F2388" s="19">
        <v>6</v>
      </c>
      <c r="G2388" s="19">
        <v>1</v>
      </c>
    </row>
    <row r="2389" spans="1:7" x14ac:dyDescent="0.2">
      <c r="A2389" s="19">
        <v>6250</v>
      </c>
      <c r="B2389" s="19">
        <v>0.13669999999999999</v>
      </c>
      <c r="C2389" s="19" t="s">
        <v>39</v>
      </c>
      <c r="D2389" s="19">
        <v>47000</v>
      </c>
      <c r="E2389" s="19">
        <v>36</v>
      </c>
      <c r="F2389" s="19">
        <v>1</v>
      </c>
      <c r="G2389" s="19">
        <v>0</v>
      </c>
    </row>
    <row r="2390" spans="1:7" x14ac:dyDescent="0.2">
      <c r="A2390" s="19">
        <v>12000</v>
      </c>
      <c r="B2390" s="19">
        <v>0.15609999999999999</v>
      </c>
      <c r="C2390" s="19" t="s">
        <v>41</v>
      </c>
      <c r="D2390" s="19">
        <v>70000</v>
      </c>
      <c r="E2390" s="19">
        <v>60</v>
      </c>
      <c r="F2390" s="19">
        <v>1</v>
      </c>
      <c r="G2390" s="19">
        <v>0</v>
      </c>
    </row>
    <row r="2391" spans="1:7" x14ac:dyDescent="0.2">
      <c r="A2391" s="19">
        <v>25000</v>
      </c>
      <c r="B2391" s="19">
        <v>6.6199999999999995E-2</v>
      </c>
      <c r="C2391" s="19" t="s">
        <v>41</v>
      </c>
      <c r="D2391" s="19">
        <v>85000</v>
      </c>
      <c r="E2391" s="19">
        <v>36</v>
      </c>
      <c r="F2391" s="19">
        <v>10</v>
      </c>
      <c r="G2391" s="19">
        <v>0</v>
      </c>
    </row>
    <row r="2392" spans="1:7" x14ac:dyDescent="0.2">
      <c r="A2392" s="19">
        <v>8000</v>
      </c>
      <c r="B2392" s="19">
        <v>9.6699999999999994E-2</v>
      </c>
      <c r="C2392" s="19" t="s">
        <v>41</v>
      </c>
      <c r="D2392" s="19">
        <v>106200</v>
      </c>
      <c r="E2392" s="19">
        <v>36</v>
      </c>
      <c r="F2392" s="19">
        <v>6</v>
      </c>
      <c r="G2392" s="19">
        <v>0</v>
      </c>
    </row>
    <row r="2393" spans="1:7" x14ac:dyDescent="0.2">
      <c r="A2393" s="19">
        <v>30000</v>
      </c>
      <c r="B2393" s="19">
        <v>0.1855</v>
      </c>
      <c r="C2393" s="19" t="s">
        <v>41</v>
      </c>
      <c r="D2393" s="19">
        <v>130000</v>
      </c>
      <c r="E2393" s="19">
        <v>60</v>
      </c>
      <c r="F2393" s="19">
        <v>2</v>
      </c>
      <c r="G2393" s="19">
        <v>1</v>
      </c>
    </row>
    <row r="2394" spans="1:7" x14ac:dyDescent="0.2">
      <c r="A2394" s="19">
        <v>13000</v>
      </c>
      <c r="B2394" s="19">
        <v>0.11990000000000001</v>
      </c>
      <c r="C2394" s="19" t="s">
        <v>41</v>
      </c>
      <c r="D2394" s="19">
        <v>47254</v>
      </c>
      <c r="E2394" s="19">
        <v>36</v>
      </c>
      <c r="F2394" s="19">
        <v>10</v>
      </c>
      <c r="G2394" s="19">
        <v>0</v>
      </c>
    </row>
    <row r="2395" spans="1:7" x14ac:dyDescent="0.2">
      <c r="A2395" s="19">
        <v>10000</v>
      </c>
      <c r="B2395" s="19">
        <v>6.0299999999999999E-2</v>
      </c>
      <c r="C2395" s="19" t="s">
        <v>41</v>
      </c>
      <c r="D2395" s="19">
        <v>65000</v>
      </c>
      <c r="E2395" s="19">
        <v>36</v>
      </c>
      <c r="F2395" s="19">
        <v>5</v>
      </c>
      <c r="G2395" s="19">
        <v>0</v>
      </c>
    </row>
    <row r="2396" spans="1:7" x14ac:dyDescent="0.2">
      <c r="A2396" s="19">
        <v>14000</v>
      </c>
      <c r="B2396" s="19">
        <v>0.1099</v>
      </c>
      <c r="C2396" s="19" t="s">
        <v>41</v>
      </c>
      <c r="D2396" s="19">
        <v>50500</v>
      </c>
      <c r="E2396" s="19">
        <v>36</v>
      </c>
      <c r="F2396" s="19">
        <v>2</v>
      </c>
      <c r="G2396" s="19">
        <v>0</v>
      </c>
    </row>
    <row r="2397" spans="1:7" x14ac:dyDescent="0.2">
      <c r="A2397" s="19">
        <v>8500</v>
      </c>
      <c r="B2397" s="19">
        <v>7.6200000000000004E-2</v>
      </c>
      <c r="C2397" s="19" t="s">
        <v>41</v>
      </c>
      <c r="D2397" s="19">
        <v>120000</v>
      </c>
      <c r="E2397" s="19">
        <v>36</v>
      </c>
      <c r="F2397" s="19">
        <v>5</v>
      </c>
      <c r="G2397" s="19">
        <v>0</v>
      </c>
    </row>
    <row r="2398" spans="1:7" x14ac:dyDescent="0.2">
      <c r="A2398" s="19">
        <v>12000</v>
      </c>
      <c r="B2398" s="19">
        <v>9.6699999999999994E-2</v>
      </c>
      <c r="C2398" s="19" t="s">
        <v>41</v>
      </c>
      <c r="D2398" s="19">
        <v>150000</v>
      </c>
      <c r="E2398" s="19">
        <v>36</v>
      </c>
      <c r="F2398" s="19">
        <v>2</v>
      </c>
      <c r="G2398" s="19">
        <v>0</v>
      </c>
    </row>
    <row r="2399" spans="1:7" x14ac:dyDescent="0.2">
      <c r="A2399" s="19">
        <v>25600</v>
      </c>
      <c r="B2399" s="19">
        <v>0.17760000000000001</v>
      </c>
      <c r="C2399" s="19" t="s">
        <v>39</v>
      </c>
      <c r="D2399" s="19">
        <v>132000</v>
      </c>
      <c r="E2399" s="19">
        <v>60</v>
      </c>
      <c r="F2399" s="19">
        <v>3</v>
      </c>
      <c r="G2399" s="19">
        <v>1</v>
      </c>
    </row>
    <row r="2400" spans="1:7" x14ac:dyDescent="0.2">
      <c r="A2400" s="19">
        <v>20000</v>
      </c>
      <c r="B2400" s="19">
        <v>0.13669999999999999</v>
      </c>
      <c r="C2400" s="19" t="s">
        <v>41</v>
      </c>
      <c r="D2400" s="19">
        <v>85000</v>
      </c>
      <c r="E2400" s="19">
        <v>36</v>
      </c>
      <c r="F2400" s="19">
        <v>0.5</v>
      </c>
      <c r="G2400" s="19">
        <v>0</v>
      </c>
    </row>
    <row r="2401" spans="1:7" x14ac:dyDescent="0.2">
      <c r="A2401" s="19">
        <v>8500</v>
      </c>
      <c r="B2401" s="19">
        <v>0.12989999999999999</v>
      </c>
      <c r="C2401" s="19" t="s">
        <v>39</v>
      </c>
      <c r="D2401" s="19">
        <v>57246</v>
      </c>
      <c r="E2401" s="19">
        <v>36</v>
      </c>
      <c r="F2401" s="19">
        <v>5</v>
      </c>
      <c r="G2401" s="19">
        <v>0</v>
      </c>
    </row>
    <row r="2402" spans="1:7" x14ac:dyDescent="0.2">
      <c r="A2402" s="19">
        <v>7800</v>
      </c>
      <c r="B2402" s="19">
        <v>7.9000000000000001E-2</v>
      </c>
      <c r="C2402" s="19" t="s">
        <v>41</v>
      </c>
      <c r="D2402" s="19">
        <v>68000</v>
      </c>
      <c r="E2402" s="19">
        <v>36</v>
      </c>
      <c r="F2402" s="19">
        <v>10</v>
      </c>
      <c r="G2402" s="19">
        <v>0</v>
      </c>
    </row>
    <row r="2403" spans="1:7" x14ac:dyDescent="0.2">
      <c r="A2403" s="19">
        <v>35000</v>
      </c>
      <c r="B2403" s="19">
        <v>0.16200000000000001</v>
      </c>
      <c r="C2403" s="19" t="s">
        <v>40</v>
      </c>
      <c r="D2403" s="19">
        <v>140000</v>
      </c>
      <c r="E2403" s="19">
        <v>60</v>
      </c>
      <c r="F2403" s="19">
        <v>2</v>
      </c>
      <c r="G2403" s="19">
        <v>0</v>
      </c>
    </row>
    <row r="2404" spans="1:7" x14ac:dyDescent="0.2">
      <c r="A2404" s="19">
        <v>16000</v>
      </c>
      <c r="B2404" s="19">
        <v>0.24079999999999999</v>
      </c>
      <c r="C2404" s="19" t="s">
        <v>39</v>
      </c>
      <c r="D2404" s="19">
        <v>75000</v>
      </c>
      <c r="E2404" s="19">
        <v>60</v>
      </c>
      <c r="F2404" s="19">
        <v>6</v>
      </c>
      <c r="G2404" s="19">
        <v>0</v>
      </c>
    </row>
    <row r="2405" spans="1:7" x14ac:dyDescent="0.2">
      <c r="A2405" s="19">
        <v>28000</v>
      </c>
      <c r="B2405" s="19">
        <v>9.6699999999999994E-2</v>
      </c>
      <c r="C2405" s="19" t="s">
        <v>41</v>
      </c>
      <c r="D2405" s="19">
        <v>109000</v>
      </c>
      <c r="E2405" s="19">
        <v>36</v>
      </c>
      <c r="F2405" s="19">
        <v>9</v>
      </c>
      <c r="G2405" s="19">
        <v>0</v>
      </c>
    </row>
    <row r="2406" spans="1:7" x14ac:dyDescent="0.2">
      <c r="A2406" s="19">
        <v>30000</v>
      </c>
      <c r="B2406" s="19">
        <v>0.17100000000000001</v>
      </c>
      <c r="C2406" s="19" t="s">
        <v>41</v>
      </c>
      <c r="D2406" s="19">
        <v>160000</v>
      </c>
      <c r="E2406" s="19">
        <v>60</v>
      </c>
      <c r="F2406" s="19">
        <v>2</v>
      </c>
      <c r="G2406" s="19">
        <v>0</v>
      </c>
    </row>
    <row r="2407" spans="1:7" x14ac:dyDescent="0.2">
      <c r="A2407" s="19">
        <v>10000</v>
      </c>
      <c r="B2407" s="19">
        <v>6.0299999999999999E-2</v>
      </c>
      <c r="C2407" s="19" t="s">
        <v>41</v>
      </c>
      <c r="D2407" s="19">
        <v>58000</v>
      </c>
      <c r="E2407" s="19">
        <v>36</v>
      </c>
      <c r="F2407" s="19">
        <v>0.5</v>
      </c>
      <c r="G2407" s="19">
        <v>0</v>
      </c>
    </row>
    <row r="2408" spans="1:7" x14ac:dyDescent="0.2">
      <c r="A2408" s="19">
        <v>13200</v>
      </c>
      <c r="B2408" s="19">
        <v>7.6200000000000004E-2</v>
      </c>
      <c r="C2408" s="19" t="s">
        <v>41</v>
      </c>
      <c r="D2408" s="19">
        <v>92000</v>
      </c>
      <c r="E2408" s="19">
        <v>36</v>
      </c>
      <c r="F2408" s="19">
        <v>10</v>
      </c>
      <c r="G2408" s="19">
        <v>0</v>
      </c>
    </row>
    <row r="2409" spans="1:7" x14ac:dyDescent="0.2">
      <c r="A2409" s="19">
        <v>18250</v>
      </c>
      <c r="B2409" s="19">
        <v>0.15609999999999999</v>
      </c>
      <c r="C2409" s="19" t="s">
        <v>39</v>
      </c>
      <c r="D2409" s="19">
        <v>42000</v>
      </c>
      <c r="E2409" s="19">
        <v>36</v>
      </c>
      <c r="F2409" s="19">
        <v>10</v>
      </c>
      <c r="G2409" s="19">
        <v>1</v>
      </c>
    </row>
    <row r="2410" spans="1:7" x14ac:dyDescent="0.2">
      <c r="A2410" s="19">
        <v>9450</v>
      </c>
      <c r="B2410" s="19">
        <v>0.1099</v>
      </c>
      <c r="C2410" s="19" t="s">
        <v>41</v>
      </c>
      <c r="D2410" s="19">
        <v>35000</v>
      </c>
      <c r="E2410" s="19">
        <v>36</v>
      </c>
      <c r="F2410" s="19">
        <v>0.5</v>
      </c>
      <c r="G2410" s="19">
        <v>0</v>
      </c>
    </row>
    <row r="2411" spans="1:7" x14ac:dyDescent="0.2">
      <c r="A2411" s="19">
        <v>19700</v>
      </c>
      <c r="B2411" s="19">
        <v>0.217</v>
      </c>
      <c r="C2411" s="19" t="s">
        <v>40</v>
      </c>
      <c r="D2411" s="19">
        <v>45000</v>
      </c>
      <c r="E2411" s="19">
        <v>36</v>
      </c>
      <c r="F2411" s="19">
        <v>7</v>
      </c>
      <c r="G2411" s="19">
        <v>0</v>
      </c>
    </row>
    <row r="2412" spans="1:7" x14ac:dyDescent="0.2">
      <c r="A2412" s="19">
        <v>20000</v>
      </c>
      <c r="B2412" s="19">
        <v>0.15609999999999999</v>
      </c>
      <c r="C2412" s="19" t="s">
        <v>39</v>
      </c>
      <c r="D2412" s="19">
        <v>75000</v>
      </c>
      <c r="E2412" s="19">
        <v>36</v>
      </c>
      <c r="F2412" s="19">
        <v>10</v>
      </c>
      <c r="G2412" s="19">
        <v>0</v>
      </c>
    </row>
    <row r="2413" spans="1:7" x14ac:dyDescent="0.2">
      <c r="A2413" s="19">
        <v>12000</v>
      </c>
      <c r="B2413" s="19">
        <v>0.16200000000000001</v>
      </c>
      <c r="C2413" s="19" t="s">
        <v>41</v>
      </c>
      <c r="D2413" s="19">
        <v>55000</v>
      </c>
      <c r="E2413" s="19">
        <v>36</v>
      </c>
      <c r="F2413" s="19">
        <v>6</v>
      </c>
      <c r="G2413" s="19">
        <v>0</v>
      </c>
    </row>
    <row r="2414" spans="1:7" x14ac:dyDescent="0.2">
      <c r="A2414" s="19">
        <v>16800</v>
      </c>
      <c r="B2414" s="19">
        <v>0.24990000000000001</v>
      </c>
      <c r="C2414" s="19" t="s">
        <v>39</v>
      </c>
      <c r="D2414" s="19">
        <v>56000</v>
      </c>
      <c r="E2414" s="19">
        <v>60</v>
      </c>
      <c r="F2414" s="19">
        <v>3</v>
      </c>
      <c r="G2414" s="19">
        <v>1</v>
      </c>
    </row>
    <row r="2415" spans="1:7" x14ac:dyDescent="0.2">
      <c r="A2415" s="19">
        <v>14300</v>
      </c>
      <c r="B2415" s="19">
        <v>0.21</v>
      </c>
      <c r="C2415" s="19" t="s">
        <v>39</v>
      </c>
      <c r="D2415" s="19">
        <v>69000</v>
      </c>
      <c r="E2415" s="19">
        <v>36</v>
      </c>
      <c r="F2415" s="19">
        <v>3</v>
      </c>
      <c r="G2415" s="19">
        <v>1</v>
      </c>
    </row>
    <row r="2416" spans="1:7" x14ac:dyDescent="0.2">
      <c r="A2416" s="19">
        <v>16000</v>
      </c>
      <c r="B2416" s="19">
        <v>9.6699999999999994E-2</v>
      </c>
      <c r="C2416" s="19" t="s">
        <v>41</v>
      </c>
      <c r="D2416" s="19">
        <v>70000</v>
      </c>
      <c r="E2416" s="19">
        <v>60</v>
      </c>
      <c r="F2416" s="19">
        <v>4</v>
      </c>
      <c r="G2416" s="19">
        <v>0</v>
      </c>
    </row>
    <row r="2417" spans="1:7" x14ac:dyDescent="0.2">
      <c r="A2417" s="19">
        <v>17450</v>
      </c>
      <c r="B2417" s="19">
        <v>0.17760000000000001</v>
      </c>
      <c r="C2417" s="19" t="s">
        <v>41</v>
      </c>
      <c r="D2417" s="19">
        <v>65000</v>
      </c>
      <c r="E2417" s="19">
        <v>60</v>
      </c>
      <c r="F2417" s="19">
        <v>10</v>
      </c>
      <c r="G2417" s="19">
        <v>0</v>
      </c>
    </row>
    <row r="2418" spans="1:7" x14ac:dyDescent="0.2">
      <c r="A2418" s="19">
        <v>32000</v>
      </c>
      <c r="B2418" s="19">
        <v>0.12989999999999999</v>
      </c>
      <c r="C2418" s="19" t="s">
        <v>41</v>
      </c>
      <c r="D2418" s="19">
        <v>165000</v>
      </c>
      <c r="E2418" s="19">
        <v>36</v>
      </c>
      <c r="F2418" s="19">
        <v>2</v>
      </c>
      <c r="G2418" s="19">
        <v>0</v>
      </c>
    </row>
    <row r="2419" spans="1:7" x14ac:dyDescent="0.2">
      <c r="A2419" s="19">
        <v>6400</v>
      </c>
      <c r="B2419" s="19">
        <v>9.6699999999999994E-2</v>
      </c>
      <c r="C2419" s="19" t="s">
        <v>39</v>
      </c>
      <c r="D2419" s="19">
        <v>82000</v>
      </c>
      <c r="E2419" s="19">
        <v>36</v>
      </c>
      <c r="F2419" s="19">
        <v>4</v>
      </c>
      <c r="G2419" s="19">
        <v>0</v>
      </c>
    </row>
    <row r="2420" spans="1:7" x14ac:dyDescent="0.2">
      <c r="A2420" s="19">
        <v>11475</v>
      </c>
      <c r="B2420" s="19">
        <v>0.11990000000000001</v>
      </c>
      <c r="C2420" s="19" t="s">
        <v>41</v>
      </c>
      <c r="D2420" s="20">
        <v>100000</v>
      </c>
      <c r="E2420" s="19">
        <v>36</v>
      </c>
      <c r="F2420" s="19">
        <v>10</v>
      </c>
      <c r="G2420" s="19">
        <v>0</v>
      </c>
    </row>
    <row r="2421" spans="1:7" x14ac:dyDescent="0.2">
      <c r="A2421" s="19">
        <v>7000</v>
      </c>
      <c r="B2421" s="19">
        <v>0.15609999999999999</v>
      </c>
      <c r="C2421" s="19" t="s">
        <v>39</v>
      </c>
      <c r="D2421" s="19">
        <v>53000</v>
      </c>
      <c r="E2421" s="19">
        <v>36</v>
      </c>
      <c r="F2421" s="19">
        <v>10</v>
      </c>
      <c r="G2421" s="19">
        <v>0</v>
      </c>
    </row>
    <row r="2422" spans="1:7" x14ac:dyDescent="0.2">
      <c r="A2422" s="19">
        <v>12250</v>
      </c>
      <c r="B2422" s="19">
        <v>0.15609999999999999</v>
      </c>
      <c r="C2422" s="19" t="s">
        <v>39</v>
      </c>
      <c r="D2422" s="19">
        <v>115000</v>
      </c>
      <c r="E2422" s="19">
        <v>36</v>
      </c>
      <c r="F2422" s="19">
        <v>3</v>
      </c>
      <c r="G2422" s="19">
        <v>0</v>
      </c>
    </row>
    <row r="2423" spans="1:7" x14ac:dyDescent="0.2">
      <c r="A2423" s="19">
        <v>20125</v>
      </c>
      <c r="B2423" s="19">
        <v>0.17760000000000001</v>
      </c>
      <c r="C2423" s="19" t="s">
        <v>41</v>
      </c>
      <c r="D2423" s="19">
        <v>45000</v>
      </c>
      <c r="E2423" s="19">
        <v>36</v>
      </c>
      <c r="F2423" s="19">
        <v>10</v>
      </c>
      <c r="G2423" s="19">
        <v>1</v>
      </c>
    </row>
    <row r="2424" spans="1:7" x14ac:dyDescent="0.2">
      <c r="A2424" s="19">
        <v>13200</v>
      </c>
      <c r="B2424" s="19">
        <v>6.0299999999999999E-2</v>
      </c>
      <c r="C2424" s="19" t="s">
        <v>41</v>
      </c>
      <c r="D2424" s="19">
        <v>60000</v>
      </c>
      <c r="E2424" s="19">
        <v>36</v>
      </c>
      <c r="F2424" s="19">
        <v>10</v>
      </c>
      <c r="G2424" s="19">
        <v>0</v>
      </c>
    </row>
    <row r="2425" spans="1:7" x14ac:dyDescent="0.2">
      <c r="A2425" s="19">
        <v>6000</v>
      </c>
      <c r="B2425" s="19">
        <v>0.1099</v>
      </c>
      <c r="C2425" s="19" t="s">
        <v>39</v>
      </c>
      <c r="D2425" s="19">
        <v>82000</v>
      </c>
      <c r="E2425" s="19">
        <v>36</v>
      </c>
      <c r="F2425" s="19">
        <v>10</v>
      </c>
      <c r="G2425" s="19">
        <v>0</v>
      </c>
    </row>
    <row r="2426" spans="1:7" x14ac:dyDescent="0.2">
      <c r="A2426" s="19">
        <v>22000</v>
      </c>
      <c r="B2426" s="19">
        <v>6.6199999999999995E-2</v>
      </c>
      <c r="C2426" s="19" t="s">
        <v>41</v>
      </c>
      <c r="D2426" s="19">
        <v>93000</v>
      </c>
      <c r="E2426" s="19">
        <v>36</v>
      </c>
      <c r="F2426" s="19">
        <v>10</v>
      </c>
      <c r="G2426" s="19">
        <v>0</v>
      </c>
    </row>
    <row r="2427" spans="1:7" x14ac:dyDescent="0.2">
      <c r="A2427" s="19">
        <v>20500</v>
      </c>
      <c r="B2427" s="19">
        <v>0.192</v>
      </c>
      <c r="C2427" s="19" t="s">
        <v>39</v>
      </c>
      <c r="D2427" s="19">
        <v>48000</v>
      </c>
      <c r="E2427" s="19">
        <v>60</v>
      </c>
      <c r="F2427" s="19">
        <v>3</v>
      </c>
      <c r="G2427" s="19">
        <v>1</v>
      </c>
    </row>
    <row r="2428" spans="1:7" x14ac:dyDescent="0.2">
      <c r="A2428" s="19">
        <v>5000</v>
      </c>
      <c r="B2428" s="19">
        <v>0.14299999999999999</v>
      </c>
      <c r="C2428" s="19" t="s">
        <v>41</v>
      </c>
      <c r="D2428" s="19">
        <v>38000</v>
      </c>
      <c r="E2428" s="19">
        <v>36</v>
      </c>
      <c r="F2428" s="19">
        <v>2</v>
      </c>
      <c r="G2428" s="19">
        <v>1</v>
      </c>
    </row>
    <row r="2429" spans="1:7" x14ac:dyDescent="0.2">
      <c r="A2429" s="19">
        <v>16000</v>
      </c>
      <c r="B2429" s="19">
        <v>9.6699999999999994E-2</v>
      </c>
      <c r="C2429" s="19" t="s">
        <v>41</v>
      </c>
      <c r="D2429" s="19">
        <v>65000</v>
      </c>
      <c r="E2429" s="19">
        <v>36</v>
      </c>
      <c r="F2429" s="19">
        <v>10</v>
      </c>
      <c r="G2429" s="19">
        <v>0</v>
      </c>
    </row>
    <row r="2430" spans="1:7" x14ac:dyDescent="0.2">
      <c r="A2430" s="19">
        <v>35000</v>
      </c>
      <c r="B2430" s="19">
        <v>0.15609999999999999</v>
      </c>
      <c r="C2430" s="19" t="s">
        <v>41</v>
      </c>
      <c r="D2430" s="19">
        <v>450000</v>
      </c>
      <c r="E2430" s="19">
        <v>36</v>
      </c>
      <c r="F2430" s="19">
        <v>7</v>
      </c>
      <c r="G2430" s="19">
        <v>0</v>
      </c>
    </row>
    <row r="2431" spans="1:7" x14ac:dyDescent="0.2">
      <c r="A2431" s="19">
        <v>7000</v>
      </c>
      <c r="B2431" s="19">
        <v>0.13669999999999999</v>
      </c>
      <c r="C2431" s="19" t="s">
        <v>39</v>
      </c>
      <c r="D2431" s="19">
        <v>65000</v>
      </c>
      <c r="E2431" s="19">
        <v>36</v>
      </c>
      <c r="F2431" s="19">
        <v>0.5</v>
      </c>
      <c r="G2431" s="19">
        <v>0</v>
      </c>
    </row>
    <row r="2432" spans="1:7" x14ac:dyDescent="0.2">
      <c r="A2432" s="19">
        <v>11200</v>
      </c>
      <c r="B2432" s="19">
        <v>0.151</v>
      </c>
      <c r="C2432" s="19" t="s">
        <v>39</v>
      </c>
      <c r="D2432" s="19">
        <v>65000</v>
      </c>
      <c r="E2432" s="19">
        <v>60</v>
      </c>
      <c r="F2432" s="19">
        <v>10</v>
      </c>
      <c r="G2432" s="19">
        <v>0</v>
      </c>
    </row>
    <row r="2433" spans="1:7" x14ac:dyDescent="0.2">
      <c r="A2433" s="19">
        <v>25475</v>
      </c>
      <c r="B2433" s="19">
        <v>0.17100000000000001</v>
      </c>
      <c r="C2433" s="19" t="s">
        <v>41</v>
      </c>
      <c r="D2433" s="19">
        <v>183000</v>
      </c>
      <c r="E2433" s="19">
        <v>36</v>
      </c>
      <c r="F2433" s="19">
        <v>6</v>
      </c>
      <c r="G2433" s="19">
        <v>0</v>
      </c>
    </row>
    <row r="2434" spans="1:7" x14ac:dyDescent="0.2">
      <c r="A2434" s="19">
        <v>16000</v>
      </c>
      <c r="B2434" s="19">
        <v>9.6699999999999994E-2</v>
      </c>
      <c r="C2434" s="19" t="s">
        <v>39</v>
      </c>
      <c r="D2434" s="19">
        <v>60000</v>
      </c>
      <c r="E2434" s="19">
        <v>36</v>
      </c>
      <c r="F2434" s="19">
        <v>3</v>
      </c>
      <c r="G2434" s="19">
        <v>0</v>
      </c>
    </row>
    <row r="2435" spans="1:7" x14ac:dyDescent="0.2">
      <c r="A2435" s="19">
        <v>15000</v>
      </c>
      <c r="B2435" s="19">
        <v>0.11990000000000001</v>
      </c>
      <c r="C2435" s="19" t="s">
        <v>41</v>
      </c>
      <c r="D2435" s="19">
        <v>50000</v>
      </c>
      <c r="E2435" s="19">
        <v>36</v>
      </c>
      <c r="F2435" s="19">
        <v>10</v>
      </c>
      <c r="G2435" s="19">
        <v>0</v>
      </c>
    </row>
    <row r="2436" spans="1:7" x14ac:dyDescent="0.2">
      <c r="A2436" s="19">
        <v>8325</v>
      </c>
      <c r="B2436" s="19">
        <v>0.217</v>
      </c>
      <c r="C2436" s="19" t="s">
        <v>39</v>
      </c>
      <c r="D2436" s="19">
        <v>27000</v>
      </c>
      <c r="E2436" s="19">
        <v>36</v>
      </c>
      <c r="F2436" s="19">
        <v>3</v>
      </c>
      <c r="G2436" s="19">
        <v>1</v>
      </c>
    </row>
    <row r="2437" spans="1:7" x14ac:dyDescent="0.2">
      <c r="A2437" s="19">
        <v>17000</v>
      </c>
      <c r="B2437" s="19">
        <v>0.20200000000000001</v>
      </c>
      <c r="C2437" s="19" t="s">
        <v>41</v>
      </c>
      <c r="D2437" s="19">
        <v>45000</v>
      </c>
      <c r="E2437" s="19">
        <v>60</v>
      </c>
      <c r="F2437" s="19">
        <v>5</v>
      </c>
      <c r="G2437" s="19">
        <v>0</v>
      </c>
    </row>
    <row r="2438" spans="1:7" x14ac:dyDescent="0.2">
      <c r="A2438" s="19">
        <v>29100</v>
      </c>
      <c r="B2438" s="19">
        <v>0.23699999999999999</v>
      </c>
      <c r="C2438" s="19" t="s">
        <v>39</v>
      </c>
      <c r="D2438" s="19">
        <v>65000</v>
      </c>
      <c r="E2438" s="19">
        <v>36</v>
      </c>
      <c r="F2438" s="19">
        <v>10</v>
      </c>
      <c r="G2438" s="19">
        <v>0</v>
      </c>
    </row>
    <row r="2439" spans="1:7" x14ac:dyDescent="0.2">
      <c r="A2439" s="19">
        <v>28000</v>
      </c>
      <c r="B2439" s="19">
        <v>0.11990000000000001</v>
      </c>
      <c r="C2439" s="19" t="s">
        <v>41</v>
      </c>
      <c r="D2439" s="19">
        <v>250000</v>
      </c>
      <c r="E2439" s="19">
        <v>60</v>
      </c>
      <c r="F2439" s="19">
        <v>10</v>
      </c>
      <c r="G2439" s="19">
        <v>0</v>
      </c>
    </row>
    <row r="2440" spans="1:7" x14ac:dyDescent="0.2">
      <c r="A2440" s="19">
        <v>18200</v>
      </c>
      <c r="B2440" s="19">
        <v>0.17760000000000001</v>
      </c>
      <c r="C2440" s="19" t="s">
        <v>39</v>
      </c>
      <c r="D2440" s="19">
        <v>150000</v>
      </c>
      <c r="E2440" s="19">
        <v>36</v>
      </c>
      <c r="F2440" s="19">
        <v>2</v>
      </c>
      <c r="G2440" s="19">
        <v>0</v>
      </c>
    </row>
    <row r="2441" spans="1:7" x14ac:dyDescent="0.2">
      <c r="A2441" s="19">
        <v>15000</v>
      </c>
      <c r="B2441" s="19">
        <v>0.11990000000000001</v>
      </c>
      <c r="C2441" s="19" t="s">
        <v>39</v>
      </c>
      <c r="D2441" s="19">
        <v>85000</v>
      </c>
      <c r="E2441" s="19">
        <v>36</v>
      </c>
      <c r="F2441" s="19">
        <v>6</v>
      </c>
      <c r="G2441" s="19">
        <v>0</v>
      </c>
    </row>
    <row r="2442" spans="1:7" x14ac:dyDescent="0.2">
      <c r="A2442" s="19">
        <v>15000</v>
      </c>
      <c r="B2442" s="19">
        <v>8.8999999999999996E-2</v>
      </c>
      <c r="C2442" s="19" t="s">
        <v>39</v>
      </c>
      <c r="D2442" s="19">
        <v>43700</v>
      </c>
      <c r="E2442" s="19">
        <v>36</v>
      </c>
      <c r="F2442" s="19">
        <v>10</v>
      </c>
      <c r="G2442" s="19">
        <v>1</v>
      </c>
    </row>
    <row r="2443" spans="1:7" x14ac:dyDescent="0.2">
      <c r="A2443" s="19">
        <v>18000</v>
      </c>
      <c r="B2443" s="19">
        <v>0.12989999999999999</v>
      </c>
      <c r="C2443" s="19" t="s">
        <v>41</v>
      </c>
      <c r="D2443" s="19">
        <v>65000</v>
      </c>
      <c r="E2443" s="19">
        <v>36</v>
      </c>
      <c r="F2443" s="19">
        <v>10</v>
      </c>
      <c r="G2443" s="19">
        <v>0</v>
      </c>
    </row>
    <row r="2444" spans="1:7" x14ac:dyDescent="0.2">
      <c r="A2444" s="19">
        <v>23000</v>
      </c>
      <c r="B2444" s="19">
        <v>0.1099</v>
      </c>
      <c r="C2444" s="19" t="s">
        <v>39</v>
      </c>
      <c r="D2444" s="19">
        <v>110000</v>
      </c>
      <c r="E2444" s="19">
        <v>36</v>
      </c>
      <c r="F2444" s="19">
        <v>4</v>
      </c>
      <c r="G2444" s="19">
        <v>0</v>
      </c>
    </row>
    <row r="2445" spans="1:7" x14ac:dyDescent="0.2">
      <c r="A2445" s="19">
        <v>25000</v>
      </c>
      <c r="B2445" s="19">
        <v>6.6199999999999995E-2</v>
      </c>
      <c r="C2445" s="19" t="s">
        <v>41</v>
      </c>
      <c r="D2445" s="19">
        <v>125000</v>
      </c>
      <c r="E2445" s="19">
        <v>36</v>
      </c>
      <c r="F2445" s="19">
        <v>2</v>
      </c>
      <c r="G2445" s="19">
        <v>0</v>
      </c>
    </row>
    <row r="2446" spans="1:7" x14ac:dyDescent="0.2">
      <c r="A2446" s="19">
        <v>13000</v>
      </c>
      <c r="B2446" s="19">
        <v>9.6699999999999994E-2</v>
      </c>
      <c r="C2446" s="19" t="s">
        <v>39</v>
      </c>
      <c r="D2446" s="19">
        <v>38000</v>
      </c>
      <c r="E2446" s="19">
        <v>36</v>
      </c>
      <c r="F2446" s="19">
        <v>5</v>
      </c>
      <c r="G2446" s="19">
        <v>0</v>
      </c>
    </row>
    <row r="2447" spans="1:7" x14ac:dyDescent="0.2">
      <c r="A2447" s="19">
        <v>9000</v>
      </c>
      <c r="B2447" s="19">
        <v>0.14299999999999999</v>
      </c>
      <c r="C2447" s="19" t="s">
        <v>41</v>
      </c>
      <c r="D2447" s="19">
        <v>32000</v>
      </c>
      <c r="E2447" s="19">
        <v>36</v>
      </c>
      <c r="F2447" s="19">
        <v>0.5</v>
      </c>
      <c r="G2447" s="19">
        <v>1</v>
      </c>
    </row>
    <row r="2448" spans="1:7" x14ac:dyDescent="0.2">
      <c r="A2448" s="19">
        <v>30000</v>
      </c>
      <c r="B2448" s="19">
        <v>7.9000000000000001E-2</v>
      </c>
      <c r="C2448" s="19" t="s">
        <v>39</v>
      </c>
      <c r="D2448" s="19">
        <v>96000</v>
      </c>
      <c r="E2448" s="19">
        <v>36</v>
      </c>
      <c r="F2448" s="19">
        <v>7</v>
      </c>
      <c r="G2448" s="19">
        <v>0</v>
      </c>
    </row>
    <row r="2449" spans="1:7" x14ac:dyDescent="0.2">
      <c r="A2449" s="19">
        <v>5375</v>
      </c>
      <c r="B2449" s="19">
        <v>0.17100000000000001</v>
      </c>
      <c r="C2449" s="19" t="s">
        <v>39</v>
      </c>
      <c r="D2449" s="19">
        <v>19000</v>
      </c>
      <c r="E2449" s="19">
        <v>36</v>
      </c>
      <c r="F2449" s="19">
        <v>7</v>
      </c>
      <c r="G2449" s="19">
        <v>1</v>
      </c>
    </row>
    <row r="2450" spans="1:7" x14ac:dyDescent="0.2">
      <c r="A2450" s="19">
        <v>18000</v>
      </c>
      <c r="B2450" s="19">
        <v>9.6699999999999994E-2</v>
      </c>
      <c r="C2450" s="19" t="s">
        <v>41</v>
      </c>
      <c r="D2450" s="19">
        <v>76000</v>
      </c>
      <c r="E2450" s="19">
        <v>36</v>
      </c>
      <c r="F2450" s="19">
        <v>3</v>
      </c>
      <c r="G2450" s="19">
        <v>0</v>
      </c>
    </row>
    <row r="2451" spans="1:7" x14ac:dyDescent="0.2">
      <c r="A2451" s="19">
        <v>18000</v>
      </c>
      <c r="B2451" s="19">
        <v>0.1855</v>
      </c>
      <c r="C2451" s="19" t="s">
        <v>41</v>
      </c>
      <c r="D2451" s="19">
        <v>57000</v>
      </c>
      <c r="E2451" s="19">
        <v>60</v>
      </c>
      <c r="F2451" s="19">
        <v>10</v>
      </c>
      <c r="G2451" s="19">
        <v>0</v>
      </c>
    </row>
    <row r="2452" spans="1:7" x14ac:dyDescent="0.2">
      <c r="A2452" s="19">
        <v>14400</v>
      </c>
      <c r="B2452" s="19">
        <v>7.9000000000000001E-2</v>
      </c>
      <c r="C2452" s="19" t="s">
        <v>39</v>
      </c>
      <c r="D2452" s="19">
        <v>65000</v>
      </c>
      <c r="E2452" s="19">
        <v>36</v>
      </c>
      <c r="F2452" s="19">
        <v>0.5</v>
      </c>
      <c r="G2452" s="19">
        <v>0</v>
      </c>
    </row>
    <row r="2453" spans="1:7" x14ac:dyDescent="0.2">
      <c r="A2453" s="19">
        <v>25000</v>
      </c>
      <c r="B2453" s="19">
        <v>0.192</v>
      </c>
      <c r="C2453" s="19" t="s">
        <v>41</v>
      </c>
      <c r="D2453" s="19">
        <v>60000</v>
      </c>
      <c r="E2453" s="19">
        <v>60</v>
      </c>
      <c r="F2453" s="19">
        <v>10</v>
      </c>
      <c r="G2453" s="19">
        <v>0</v>
      </c>
    </row>
    <row r="2454" spans="1:7" x14ac:dyDescent="0.2">
      <c r="A2454" s="19">
        <v>14125</v>
      </c>
      <c r="B2454" s="19">
        <v>0.1099</v>
      </c>
      <c r="C2454" s="19" t="s">
        <v>41</v>
      </c>
      <c r="D2454" s="19">
        <v>57000</v>
      </c>
      <c r="E2454" s="19">
        <v>36</v>
      </c>
      <c r="F2454" s="19">
        <v>7</v>
      </c>
      <c r="G2454" s="19">
        <v>1</v>
      </c>
    </row>
    <row r="2455" spans="1:7" x14ac:dyDescent="0.2">
      <c r="A2455" s="19">
        <v>20000</v>
      </c>
      <c r="B2455" s="19">
        <v>0.151</v>
      </c>
      <c r="C2455" s="19" t="s">
        <v>41</v>
      </c>
      <c r="D2455" s="19">
        <v>62000</v>
      </c>
      <c r="E2455" s="19">
        <v>60</v>
      </c>
      <c r="F2455" s="19">
        <v>10</v>
      </c>
      <c r="G2455" s="19">
        <v>0</v>
      </c>
    </row>
    <row r="2456" spans="1:7" x14ac:dyDescent="0.2">
      <c r="A2456" s="19">
        <v>14000</v>
      </c>
      <c r="B2456" s="19">
        <v>0.1855</v>
      </c>
      <c r="C2456" s="19" t="s">
        <v>41</v>
      </c>
      <c r="D2456" s="19">
        <v>110000</v>
      </c>
      <c r="E2456" s="19">
        <v>60</v>
      </c>
      <c r="F2456" s="19">
        <v>10</v>
      </c>
      <c r="G2456" s="19">
        <v>0</v>
      </c>
    </row>
    <row r="2457" spans="1:7" x14ac:dyDescent="0.2">
      <c r="A2457" s="19">
        <v>9750</v>
      </c>
      <c r="B2457" s="19">
        <v>0.192</v>
      </c>
      <c r="C2457" s="19" t="s">
        <v>39</v>
      </c>
      <c r="D2457" s="19">
        <v>35000</v>
      </c>
      <c r="E2457" s="19">
        <v>36</v>
      </c>
      <c r="F2457" s="19">
        <v>2</v>
      </c>
      <c r="G2457" s="19">
        <v>1</v>
      </c>
    </row>
    <row r="2458" spans="1:7" x14ac:dyDescent="0.2">
      <c r="A2458" s="19">
        <v>6000</v>
      </c>
      <c r="B2458" s="19">
        <v>8.8999999999999996E-2</v>
      </c>
      <c r="C2458" s="19" t="s">
        <v>41</v>
      </c>
      <c r="D2458" s="19">
        <v>38000</v>
      </c>
      <c r="E2458" s="19">
        <v>36</v>
      </c>
      <c r="F2458" s="19">
        <v>10</v>
      </c>
      <c r="G2458" s="19">
        <v>0</v>
      </c>
    </row>
    <row r="2459" spans="1:7" x14ac:dyDescent="0.2">
      <c r="A2459" s="19">
        <v>35000</v>
      </c>
      <c r="B2459" s="19">
        <v>0.1855</v>
      </c>
      <c r="C2459" s="19" t="s">
        <v>41</v>
      </c>
      <c r="D2459" s="19">
        <v>105000</v>
      </c>
      <c r="E2459" s="19">
        <v>36</v>
      </c>
      <c r="F2459" s="19">
        <v>1</v>
      </c>
      <c r="G2459" s="19">
        <v>0</v>
      </c>
    </row>
    <row r="2460" spans="1:7" x14ac:dyDescent="0.2">
      <c r="A2460" s="19">
        <v>22000</v>
      </c>
      <c r="B2460" s="19">
        <v>0.16200000000000001</v>
      </c>
      <c r="C2460" s="19" t="s">
        <v>39</v>
      </c>
      <c r="D2460" s="19">
        <v>60000</v>
      </c>
      <c r="E2460" s="19">
        <v>60</v>
      </c>
      <c r="F2460" s="19">
        <v>6</v>
      </c>
      <c r="G2460" s="19">
        <v>0</v>
      </c>
    </row>
    <row r="2461" spans="1:7" x14ac:dyDescent="0.2">
      <c r="A2461" s="19">
        <v>24375</v>
      </c>
      <c r="B2461" s="19">
        <v>0.151</v>
      </c>
      <c r="C2461" s="19" t="s">
        <v>39</v>
      </c>
      <c r="D2461" s="19">
        <v>55000</v>
      </c>
      <c r="E2461" s="19">
        <v>36</v>
      </c>
      <c r="F2461" s="19">
        <v>0.5</v>
      </c>
      <c r="G2461" s="19">
        <v>0</v>
      </c>
    </row>
    <row r="2462" spans="1:7" x14ac:dyDescent="0.2">
      <c r="A2462" s="19">
        <v>15000</v>
      </c>
      <c r="B2462" s="19">
        <v>7.6200000000000004E-2</v>
      </c>
      <c r="C2462" s="19" t="s">
        <v>39</v>
      </c>
      <c r="D2462" s="19">
        <v>80000</v>
      </c>
      <c r="E2462" s="19">
        <v>36</v>
      </c>
      <c r="F2462" s="19">
        <v>7</v>
      </c>
      <c r="G2462" s="19">
        <v>0</v>
      </c>
    </row>
    <row r="2463" spans="1:7" x14ac:dyDescent="0.2">
      <c r="A2463" s="19">
        <v>8875</v>
      </c>
      <c r="B2463" s="19">
        <v>0.15609999999999999</v>
      </c>
      <c r="C2463" s="19" t="s">
        <v>39</v>
      </c>
      <c r="D2463" s="19">
        <v>31500</v>
      </c>
      <c r="E2463" s="19">
        <v>36</v>
      </c>
      <c r="F2463" s="19">
        <v>1</v>
      </c>
      <c r="G2463" s="19">
        <v>0</v>
      </c>
    </row>
    <row r="2464" spans="1:7" x14ac:dyDescent="0.2">
      <c r="A2464" s="19">
        <v>19600</v>
      </c>
      <c r="B2464" s="19">
        <v>0.25829999999999997</v>
      </c>
      <c r="C2464" s="19" t="s">
        <v>40</v>
      </c>
      <c r="D2464" s="19">
        <v>75000</v>
      </c>
      <c r="E2464" s="19">
        <v>60</v>
      </c>
      <c r="F2464" s="19">
        <v>6</v>
      </c>
      <c r="G2464" s="19">
        <v>0</v>
      </c>
    </row>
    <row r="2465" spans="1:7" x14ac:dyDescent="0.2">
      <c r="A2465" s="19">
        <v>10000</v>
      </c>
      <c r="B2465" s="19">
        <v>0.12989999999999999</v>
      </c>
      <c r="C2465" s="19" t="s">
        <v>39</v>
      </c>
      <c r="D2465" s="19">
        <v>64000</v>
      </c>
      <c r="E2465" s="19">
        <v>36</v>
      </c>
      <c r="F2465" s="19">
        <v>3</v>
      </c>
      <c r="G2465" s="19">
        <v>0</v>
      </c>
    </row>
    <row r="2466" spans="1:7" x14ac:dyDescent="0.2">
      <c r="A2466" s="19">
        <v>14500</v>
      </c>
      <c r="B2466" s="19">
        <v>0.15609999999999999</v>
      </c>
      <c r="C2466" s="19" t="s">
        <v>39</v>
      </c>
      <c r="D2466" s="19">
        <v>36000</v>
      </c>
      <c r="E2466" s="19">
        <v>60</v>
      </c>
      <c r="F2466" s="19">
        <v>0.5</v>
      </c>
      <c r="G2466" s="19">
        <v>1</v>
      </c>
    </row>
    <row r="2467" spans="1:7" x14ac:dyDescent="0.2">
      <c r="A2467" s="19">
        <v>13225</v>
      </c>
      <c r="B2467" s="19">
        <v>0.23100000000000001</v>
      </c>
      <c r="C2467" s="19" t="s">
        <v>41</v>
      </c>
      <c r="D2467" s="19">
        <v>52800</v>
      </c>
      <c r="E2467" s="19">
        <v>36</v>
      </c>
      <c r="F2467" s="19">
        <v>4</v>
      </c>
      <c r="G2467" s="19">
        <v>0</v>
      </c>
    </row>
    <row r="2468" spans="1:7" x14ac:dyDescent="0.2">
      <c r="A2468" s="19">
        <v>8000</v>
      </c>
      <c r="B2468" s="19">
        <v>0.13669999999999999</v>
      </c>
      <c r="C2468" s="19" t="s">
        <v>39</v>
      </c>
      <c r="D2468" s="19">
        <v>48000</v>
      </c>
      <c r="E2468" s="19">
        <v>36</v>
      </c>
      <c r="F2468" s="19">
        <v>10</v>
      </c>
      <c r="G2468" s="19">
        <v>1</v>
      </c>
    </row>
    <row r="2469" spans="1:7" x14ac:dyDescent="0.2">
      <c r="A2469" s="19">
        <v>28000</v>
      </c>
      <c r="B2469" s="19">
        <v>6.6199999999999995E-2</v>
      </c>
      <c r="C2469" s="19" t="s">
        <v>41</v>
      </c>
      <c r="D2469" s="19">
        <v>140000</v>
      </c>
      <c r="E2469" s="19">
        <v>36</v>
      </c>
      <c r="F2469" s="19">
        <v>10</v>
      </c>
      <c r="G2469" s="19">
        <v>0</v>
      </c>
    </row>
    <row r="2470" spans="1:7" x14ac:dyDescent="0.2">
      <c r="A2470" s="19">
        <v>30000</v>
      </c>
      <c r="B2470" s="19">
        <v>0.13669999999999999</v>
      </c>
      <c r="C2470" s="19" t="s">
        <v>41</v>
      </c>
      <c r="D2470" s="19">
        <v>80000</v>
      </c>
      <c r="E2470" s="19">
        <v>36</v>
      </c>
      <c r="F2470" s="19">
        <v>10</v>
      </c>
      <c r="G2470" s="19">
        <v>0</v>
      </c>
    </row>
    <row r="2471" spans="1:7" x14ac:dyDescent="0.2">
      <c r="A2471" s="19">
        <v>30000</v>
      </c>
      <c r="B2471" s="19">
        <v>0.151</v>
      </c>
      <c r="C2471" s="19" t="s">
        <v>41</v>
      </c>
      <c r="D2471" s="19">
        <v>110000</v>
      </c>
      <c r="E2471" s="19">
        <v>60</v>
      </c>
      <c r="F2471" s="19">
        <v>4</v>
      </c>
      <c r="G2471" s="19">
        <v>0</v>
      </c>
    </row>
    <row r="2472" spans="1:7" x14ac:dyDescent="0.2">
      <c r="A2472" s="19">
        <v>24500</v>
      </c>
      <c r="B2472" s="19">
        <v>0.16200000000000001</v>
      </c>
      <c r="C2472" s="19" t="s">
        <v>41</v>
      </c>
      <c r="D2472" s="19">
        <v>93000</v>
      </c>
      <c r="E2472" s="19">
        <v>60</v>
      </c>
      <c r="F2472" s="19">
        <v>7</v>
      </c>
      <c r="G2472" s="19">
        <v>0</v>
      </c>
    </row>
    <row r="2473" spans="1:7" x14ac:dyDescent="0.2">
      <c r="A2473" s="19">
        <v>12000</v>
      </c>
      <c r="B2473" s="19">
        <v>0.151</v>
      </c>
      <c r="C2473" s="19" t="s">
        <v>41</v>
      </c>
      <c r="D2473" s="19">
        <v>46000</v>
      </c>
      <c r="E2473" s="19">
        <v>60</v>
      </c>
      <c r="F2473" s="19">
        <v>6</v>
      </c>
      <c r="G2473" s="19">
        <v>0</v>
      </c>
    </row>
    <row r="2474" spans="1:7" x14ac:dyDescent="0.2">
      <c r="A2474" s="19">
        <v>7000</v>
      </c>
      <c r="B2474" s="19">
        <v>0.11990000000000001</v>
      </c>
      <c r="C2474" s="19" t="s">
        <v>41</v>
      </c>
      <c r="D2474" s="19">
        <v>60000</v>
      </c>
      <c r="E2474" s="19">
        <v>36</v>
      </c>
      <c r="F2474" s="19">
        <v>3</v>
      </c>
      <c r="G2474" s="19">
        <v>0</v>
      </c>
    </row>
    <row r="2475" spans="1:7" x14ac:dyDescent="0.2">
      <c r="A2475" s="19">
        <v>6000</v>
      </c>
      <c r="B2475" s="19">
        <v>6.0299999999999999E-2</v>
      </c>
      <c r="C2475" s="19" t="s">
        <v>39</v>
      </c>
      <c r="D2475" s="19">
        <v>106000</v>
      </c>
      <c r="E2475" s="19">
        <v>36</v>
      </c>
      <c r="F2475" s="19">
        <v>8</v>
      </c>
      <c r="G2475" s="19">
        <v>0</v>
      </c>
    </row>
    <row r="2476" spans="1:7" x14ac:dyDescent="0.2">
      <c r="A2476" s="19">
        <v>17500</v>
      </c>
      <c r="B2476" s="19">
        <v>0.12989999999999999</v>
      </c>
      <c r="C2476" s="19" t="s">
        <v>41</v>
      </c>
      <c r="D2476" s="19">
        <v>74000</v>
      </c>
      <c r="E2476" s="19">
        <v>36</v>
      </c>
      <c r="F2476" s="19">
        <v>2</v>
      </c>
      <c r="G2476" s="19">
        <v>0</v>
      </c>
    </row>
    <row r="2477" spans="1:7" x14ac:dyDescent="0.2">
      <c r="A2477" s="19">
        <v>30000</v>
      </c>
      <c r="B2477" s="19">
        <v>0.1855</v>
      </c>
      <c r="C2477" s="19" t="s">
        <v>41</v>
      </c>
      <c r="D2477" s="19">
        <v>225000</v>
      </c>
      <c r="E2477" s="19">
        <v>36</v>
      </c>
      <c r="F2477" s="19">
        <v>7</v>
      </c>
      <c r="G2477" s="19">
        <v>0</v>
      </c>
    </row>
    <row r="2478" spans="1:7" x14ac:dyDescent="0.2">
      <c r="A2478" s="19">
        <v>4225</v>
      </c>
      <c r="B2478" s="19">
        <v>0.14299999999999999</v>
      </c>
      <c r="C2478" s="19" t="s">
        <v>39</v>
      </c>
      <c r="D2478" s="19">
        <v>77000</v>
      </c>
      <c r="E2478" s="19">
        <v>36</v>
      </c>
      <c r="F2478" s="19">
        <v>5</v>
      </c>
      <c r="G2478" s="19">
        <v>0</v>
      </c>
    </row>
    <row r="2479" spans="1:7" x14ac:dyDescent="0.2">
      <c r="A2479" s="19">
        <v>2800</v>
      </c>
      <c r="B2479" s="19">
        <v>0.1099</v>
      </c>
      <c r="C2479" s="19" t="s">
        <v>41</v>
      </c>
      <c r="D2479" s="19">
        <v>109000</v>
      </c>
      <c r="E2479" s="19">
        <v>36</v>
      </c>
      <c r="F2479" s="19">
        <v>2</v>
      </c>
      <c r="G2479" s="19">
        <v>0</v>
      </c>
    </row>
    <row r="2480" spans="1:7" x14ac:dyDescent="0.2">
      <c r="A2480" s="19">
        <v>10000</v>
      </c>
      <c r="B2480" s="19">
        <v>0.16200000000000001</v>
      </c>
      <c r="C2480" s="19" t="s">
        <v>41</v>
      </c>
      <c r="D2480" s="19">
        <v>45000</v>
      </c>
      <c r="E2480" s="19">
        <v>36</v>
      </c>
      <c r="F2480" s="19">
        <v>3</v>
      </c>
      <c r="G2480" s="19">
        <v>0</v>
      </c>
    </row>
    <row r="2481" spans="1:7" x14ac:dyDescent="0.2">
      <c r="A2481" s="19">
        <v>15000</v>
      </c>
      <c r="B2481" s="19">
        <v>0.1855</v>
      </c>
      <c r="C2481" s="19" t="s">
        <v>41</v>
      </c>
      <c r="D2481" s="19">
        <v>51000</v>
      </c>
      <c r="E2481" s="19">
        <v>36</v>
      </c>
      <c r="F2481" s="19">
        <v>1</v>
      </c>
      <c r="G2481" s="19">
        <v>0</v>
      </c>
    </row>
    <row r="2482" spans="1:7" x14ac:dyDescent="0.2">
      <c r="A2482" s="19">
        <v>15000</v>
      </c>
      <c r="B2482" s="19">
        <v>0.1099</v>
      </c>
      <c r="C2482" s="19" t="s">
        <v>39</v>
      </c>
      <c r="D2482" s="19">
        <v>48000</v>
      </c>
      <c r="E2482" s="19">
        <v>36</v>
      </c>
      <c r="F2482" s="19">
        <v>10</v>
      </c>
      <c r="G2482" s="19">
        <v>0</v>
      </c>
    </row>
    <row r="2483" spans="1:7" x14ac:dyDescent="0.2">
      <c r="A2483" s="19">
        <v>20000</v>
      </c>
      <c r="B2483" s="19">
        <v>0.15609999999999999</v>
      </c>
      <c r="C2483" s="19" t="s">
        <v>41</v>
      </c>
      <c r="D2483" s="19">
        <v>95000</v>
      </c>
      <c r="E2483" s="19">
        <v>60</v>
      </c>
      <c r="F2483" s="19">
        <v>2</v>
      </c>
      <c r="G2483" s="19">
        <v>0</v>
      </c>
    </row>
    <row r="2484" spans="1:7" x14ac:dyDescent="0.2">
      <c r="A2484" s="19">
        <v>7200</v>
      </c>
      <c r="B2484" s="19">
        <v>0.11990000000000001</v>
      </c>
      <c r="C2484" s="19" t="s">
        <v>41</v>
      </c>
      <c r="D2484" s="19">
        <v>65000</v>
      </c>
      <c r="E2484" s="19">
        <v>36</v>
      </c>
      <c r="F2484" s="19">
        <v>4</v>
      </c>
      <c r="G2484" s="19">
        <v>0</v>
      </c>
    </row>
    <row r="2485" spans="1:7" x14ac:dyDescent="0.2">
      <c r="A2485" s="19">
        <v>21000</v>
      </c>
      <c r="B2485" s="19">
        <v>0.17760000000000001</v>
      </c>
      <c r="C2485" s="19" t="s">
        <v>39</v>
      </c>
      <c r="D2485" s="19">
        <v>90000</v>
      </c>
      <c r="E2485" s="19">
        <v>60</v>
      </c>
      <c r="F2485" s="19">
        <v>6</v>
      </c>
      <c r="G2485" s="19">
        <v>1</v>
      </c>
    </row>
    <row r="2486" spans="1:7" x14ac:dyDescent="0.2">
      <c r="A2486" s="19">
        <v>24000</v>
      </c>
      <c r="B2486" s="19">
        <v>7.6200000000000004E-2</v>
      </c>
      <c r="C2486" s="19" t="s">
        <v>41</v>
      </c>
      <c r="D2486" s="19">
        <v>94000</v>
      </c>
      <c r="E2486" s="19">
        <v>36</v>
      </c>
      <c r="F2486" s="19">
        <v>10</v>
      </c>
      <c r="G2486" s="19">
        <v>0</v>
      </c>
    </row>
    <row r="2487" spans="1:7" x14ac:dyDescent="0.2">
      <c r="A2487" s="19">
        <v>18000</v>
      </c>
      <c r="B2487" s="19">
        <v>0.13669999999999999</v>
      </c>
      <c r="C2487" s="19" t="s">
        <v>41</v>
      </c>
      <c r="D2487" s="19">
        <v>84000</v>
      </c>
      <c r="E2487" s="19">
        <v>36</v>
      </c>
      <c r="F2487" s="19">
        <v>6</v>
      </c>
      <c r="G2487" s="19">
        <v>0</v>
      </c>
    </row>
    <row r="2488" spans="1:7" x14ac:dyDescent="0.2">
      <c r="A2488" s="19">
        <v>5000</v>
      </c>
      <c r="B2488" s="19">
        <v>0.12989999999999999</v>
      </c>
      <c r="C2488" s="19" t="s">
        <v>41</v>
      </c>
      <c r="D2488" s="19">
        <v>55000</v>
      </c>
      <c r="E2488" s="19">
        <v>36</v>
      </c>
      <c r="F2488" s="19">
        <v>2</v>
      </c>
      <c r="G2488" s="19">
        <v>0</v>
      </c>
    </row>
    <row r="2489" spans="1:7" x14ac:dyDescent="0.2">
      <c r="A2489" s="19">
        <v>34000</v>
      </c>
      <c r="B2489" s="19">
        <v>7.6200000000000004E-2</v>
      </c>
      <c r="C2489" s="19" t="s">
        <v>41</v>
      </c>
      <c r="D2489" s="19">
        <v>140000</v>
      </c>
      <c r="E2489" s="19">
        <v>36</v>
      </c>
      <c r="F2489" s="19">
        <v>0.5</v>
      </c>
      <c r="G2489" s="19">
        <v>0</v>
      </c>
    </row>
    <row r="2490" spans="1:7" x14ac:dyDescent="0.2">
      <c r="A2490" s="19">
        <v>4000</v>
      </c>
      <c r="B2490" s="19">
        <v>0.13669999999999999</v>
      </c>
      <c r="C2490" s="19" t="s">
        <v>39</v>
      </c>
      <c r="D2490" s="19">
        <v>116000</v>
      </c>
      <c r="E2490" s="19">
        <v>36</v>
      </c>
      <c r="F2490" s="19">
        <v>2</v>
      </c>
      <c r="G2490" s="19">
        <v>0</v>
      </c>
    </row>
    <row r="2491" spans="1:7" x14ac:dyDescent="0.2">
      <c r="A2491" s="19">
        <v>35000</v>
      </c>
      <c r="B2491" s="19">
        <v>0.192</v>
      </c>
      <c r="C2491" s="19" t="s">
        <v>40</v>
      </c>
      <c r="D2491" s="19">
        <v>90000</v>
      </c>
      <c r="E2491" s="19">
        <v>36</v>
      </c>
      <c r="F2491" s="19">
        <v>5</v>
      </c>
      <c r="G2491" s="19">
        <v>0</v>
      </c>
    </row>
    <row r="2492" spans="1:7" x14ac:dyDescent="0.2">
      <c r="A2492" s="19">
        <v>20000</v>
      </c>
      <c r="B2492" s="19">
        <v>0.15609999999999999</v>
      </c>
      <c r="C2492" s="19" t="s">
        <v>39</v>
      </c>
      <c r="D2492" s="19">
        <v>88000</v>
      </c>
      <c r="E2492" s="19">
        <v>36</v>
      </c>
      <c r="F2492" s="19">
        <v>2</v>
      </c>
      <c r="G2492" s="19">
        <v>0</v>
      </c>
    </row>
    <row r="2493" spans="1:7" x14ac:dyDescent="0.2">
      <c r="A2493" s="19">
        <v>12500</v>
      </c>
      <c r="B2493" s="19">
        <v>9.6699999999999994E-2</v>
      </c>
      <c r="C2493" s="19" t="s">
        <v>39</v>
      </c>
      <c r="D2493" s="19">
        <v>63000</v>
      </c>
      <c r="E2493" s="19">
        <v>36</v>
      </c>
      <c r="F2493" s="19">
        <v>2</v>
      </c>
      <c r="G2493" s="19">
        <v>0</v>
      </c>
    </row>
    <row r="2494" spans="1:7" x14ac:dyDescent="0.2">
      <c r="A2494" s="19">
        <v>15000</v>
      </c>
      <c r="B2494" s="19">
        <v>0.16200000000000001</v>
      </c>
      <c r="C2494" s="19" t="s">
        <v>39</v>
      </c>
      <c r="D2494" s="19">
        <v>103000</v>
      </c>
      <c r="E2494" s="19">
        <v>36</v>
      </c>
      <c r="F2494" s="19">
        <v>0.5</v>
      </c>
      <c r="G2494" s="19">
        <v>0</v>
      </c>
    </row>
    <row r="2495" spans="1:7" x14ac:dyDescent="0.2">
      <c r="A2495" s="19">
        <v>31300</v>
      </c>
      <c r="B2495" s="19">
        <v>0.23699999999999999</v>
      </c>
      <c r="C2495" s="19" t="s">
        <v>41</v>
      </c>
      <c r="D2495" s="19">
        <v>70000</v>
      </c>
      <c r="E2495" s="19">
        <v>60</v>
      </c>
      <c r="F2495" s="19">
        <v>10</v>
      </c>
      <c r="G2495" s="19">
        <v>0</v>
      </c>
    </row>
    <row r="2496" spans="1:7" x14ac:dyDescent="0.2">
      <c r="A2496" s="19">
        <v>7750</v>
      </c>
      <c r="B2496" s="19">
        <v>0.1855</v>
      </c>
      <c r="C2496" s="19" t="s">
        <v>39</v>
      </c>
      <c r="D2496" s="19">
        <v>42000</v>
      </c>
      <c r="E2496" s="19">
        <v>36</v>
      </c>
      <c r="F2496" s="19">
        <v>9</v>
      </c>
      <c r="G2496" s="19">
        <v>0</v>
      </c>
    </row>
    <row r="2497" spans="1:7" x14ac:dyDescent="0.2">
      <c r="A2497" s="19">
        <v>13000</v>
      </c>
      <c r="B2497" s="19">
        <v>0.15609999999999999</v>
      </c>
      <c r="C2497" s="19" t="s">
        <v>41</v>
      </c>
      <c r="D2497" s="19">
        <v>65000</v>
      </c>
      <c r="E2497" s="19">
        <v>60</v>
      </c>
      <c r="F2497" s="19">
        <v>3</v>
      </c>
      <c r="G2497" s="19">
        <v>0</v>
      </c>
    </row>
    <row r="2498" spans="1:7" x14ac:dyDescent="0.2">
      <c r="A2498" s="19">
        <v>17000</v>
      </c>
      <c r="B2498" s="19">
        <v>0.1099</v>
      </c>
      <c r="C2498" s="19" t="s">
        <v>39</v>
      </c>
      <c r="D2498" s="19">
        <v>70308</v>
      </c>
      <c r="E2498" s="19">
        <v>36</v>
      </c>
      <c r="F2498" s="19">
        <v>3</v>
      </c>
      <c r="G2498" s="19">
        <v>0</v>
      </c>
    </row>
    <row r="2499" spans="1:7" x14ac:dyDescent="0.2">
      <c r="A2499" s="19">
        <v>35000</v>
      </c>
      <c r="B2499" s="19">
        <v>0.12989999999999999</v>
      </c>
      <c r="C2499" s="19" t="s">
        <v>41</v>
      </c>
      <c r="D2499" s="19">
        <v>115000</v>
      </c>
      <c r="E2499" s="19">
        <v>36</v>
      </c>
      <c r="F2499" s="19">
        <v>10</v>
      </c>
      <c r="G2499" s="19">
        <v>0</v>
      </c>
    </row>
    <row r="2500" spans="1:7" x14ac:dyDescent="0.2">
      <c r="A2500" s="19">
        <v>25000</v>
      </c>
      <c r="B2500" s="19">
        <v>0.12989999999999999</v>
      </c>
      <c r="C2500" s="19" t="s">
        <v>41</v>
      </c>
      <c r="D2500" s="19">
        <v>90000</v>
      </c>
      <c r="E2500" s="19">
        <v>36</v>
      </c>
      <c r="F2500" s="19">
        <v>10</v>
      </c>
      <c r="G2500" s="19">
        <v>0</v>
      </c>
    </row>
    <row r="2501" spans="1:7" x14ac:dyDescent="0.2">
      <c r="A2501" s="19">
        <v>20000</v>
      </c>
      <c r="B2501" s="19">
        <v>8.8999999999999996E-2</v>
      </c>
      <c r="C2501" s="19" t="s">
        <v>41</v>
      </c>
      <c r="D2501" s="19">
        <v>70000</v>
      </c>
      <c r="E2501" s="19">
        <v>36</v>
      </c>
      <c r="F2501" s="19">
        <v>10</v>
      </c>
      <c r="G2501" s="19">
        <v>0</v>
      </c>
    </row>
    <row r="2502" spans="1:7" x14ac:dyDescent="0.2">
      <c r="A2502" s="19">
        <v>10000</v>
      </c>
      <c r="B2502" s="19">
        <v>0.15609999999999999</v>
      </c>
      <c r="C2502" s="19" t="s">
        <v>41</v>
      </c>
      <c r="D2502" s="19">
        <v>50000</v>
      </c>
      <c r="E2502" s="19">
        <v>36</v>
      </c>
      <c r="F2502" s="19">
        <v>10</v>
      </c>
      <c r="G2502" s="19">
        <v>0</v>
      </c>
    </row>
    <row r="2503" spans="1:7" x14ac:dyDescent="0.2">
      <c r="A2503" s="19">
        <v>14000</v>
      </c>
      <c r="B2503" s="19">
        <v>0.17100000000000001</v>
      </c>
      <c r="C2503" s="19" t="s">
        <v>39</v>
      </c>
      <c r="D2503" s="19">
        <v>44000</v>
      </c>
      <c r="E2503" s="19">
        <v>60</v>
      </c>
      <c r="F2503" s="19">
        <v>10</v>
      </c>
      <c r="G2503" s="19">
        <v>1</v>
      </c>
    </row>
    <row r="2504" spans="1:7" x14ac:dyDescent="0.2">
      <c r="A2504" s="19">
        <v>8000</v>
      </c>
      <c r="B2504" s="19">
        <v>9.6699999999999994E-2</v>
      </c>
      <c r="C2504" s="19" t="s">
        <v>41</v>
      </c>
      <c r="D2504" s="19">
        <v>52000</v>
      </c>
      <c r="E2504" s="19">
        <v>36</v>
      </c>
      <c r="F2504" s="19">
        <v>6</v>
      </c>
      <c r="G2504" s="19">
        <v>0</v>
      </c>
    </row>
    <row r="2505" spans="1:7" x14ac:dyDescent="0.2">
      <c r="A2505" s="19">
        <v>4200</v>
      </c>
      <c r="B2505" s="19">
        <v>8.8999999999999996E-2</v>
      </c>
      <c r="C2505" s="19" t="s">
        <v>40</v>
      </c>
      <c r="D2505" s="19">
        <v>48000</v>
      </c>
      <c r="E2505" s="19">
        <v>36</v>
      </c>
      <c r="F2505" s="19">
        <v>2</v>
      </c>
      <c r="G2505" s="19">
        <v>0</v>
      </c>
    </row>
    <row r="2506" spans="1:7" x14ac:dyDescent="0.2">
      <c r="A2506" s="19">
        <v>6500</v>
      </c>
      <c r="B2506" s="19">
        <v>7.9000000000000001E-2</v>
      </c>
      <c r="C2506" s="19" t="s">
        <v>41</v>
      </c>
      <c r="D2506" s="20">
        <v>100000</v>
      </c>
      <c r="E2506" s="19">
        <v>36</v>
      </c>
      <c r="F2506" s="19">
        <v>10</v>
      </c>
      <c r="G2506" s="19">
        <v>0</v>
      </c>
    </row>
    <row r="2507" spans="1:7" x14ac:dyDescent="0.2">
      <c r="A2507" s="19">
        <v>16000</v>
      </c>
      <c r="B2507" s="19">
        <v>0.192</v>
      </c>
      <c r="C2507" s="19" t="s">
        <v>41</v>
      </c>
      <c r="D2507" s="19">
        <v>78000</v>
      </c>
      <c r="E2507" s="19">
        <v>36</v>
      </c>
      <c r="F2507" s="19">
        <v>10</v>
      </c>
      <c r="G2507" s="19">
        <v>1</v>
      </c>
    </row>
    <row r="2508" spans="1:7" x14ac:dyDescent="0.2">
      <c r="A2508" s="19">
        <v>7000</v>
      </c>
      <c r="B2508" s="19">
        <v>0.19520000000000001</v>
      </c>
      <c r="C2508" s="19" t="s">
        <v>41</v>
      </c>
      <c r="D2508" s="19">
        <v>118000</v>
      </c>
      <c r="E2508" s="19">
        <v>36</v>
      </c>
      <c r="F2508" s="19">
        <v>10</v>
      </c>
      <c r="G2508" s="19">
        <v>0</v>
      </c>
    </row>
    <row r="2509" spans="1:7" x14ac:dyDescent="0.2">
      <c r="A2509" s="19">
        <v>23675</v>
      </c>
      <c r="B2509" s="19">
        <v>0.23100000000000001</v>
      </c>
      <c r="C2509" s="19" t="s">
        <v>41</v>
      </c>
      <c r="D2509" s="19">
        <v>112000</v>
      </c>
      <c r="E2509" s="19">
        <v>36</v>
      </c>
      <c r="F2509" s="19">
        <v>8</v>
      </c>
      <c r="G2509" s="19">
        <v>0</v>
      </c>
    </row>
    <row r="2510" spans="1:7" x14ac:dyDescent="0.2">
      <c r="A2510" s="19">
        <v>20000</v>
      </c>
      <c r="B2510" s="19">
        <v>0.16200000000000001</v>
      </c>
      <c r="C2510" s="19" t="s">
        <v>41</v>
      </c>
      <c r="D2510" s="19">
        <v>60000</v>
      </c>
      <c r="E2510" s="19">
        <v>60</v>
      </c>
      <c r="F2510" s="19">
        <v>4</v>
      </c>
      <c r="G2510" s="19">
        <v>0</v>
      </c>
    </row>
    <row r="2511" spans="1:7" x14ac:dyDescent="0.2">
      <c r="A2511" s="19">
        <v>13750</v>
      </c>
      <c r="B2511" s="19">
        <v>0.14299999999999999</v>
      </c>
      <c r="C2511" s="19" t="s">
        <v>39</v>
      </c>
      <c r="D2511" s="19">
        <v>80000</v>
      </c>
      <c r="E2511" s="19">
        <v>36</v>
      </c>
      <c r="F2511" s="19">
        <v>2</v>
      </c>
      <c r="G2511" s="19">
        <v>0</v>
      </c>
    </row>
    <row r="2512" spans="1:7" x14ac:dyDescent="0.2">
      <c r="A2512" s="19">
        <v>7000</v>
      </c>
      <c r="B2512" s="19">
        <v>8.8999999999999996E-2</v>
      </c>
      <c r="C2512" s="19" t="s">
        <v>39</v>
      </c>
      <c r="D2512" s="19">
        <v>40000</v>
      </c>
      <c r="E2512" s="19">
        <v>36</v>
      </c>
      <c r="F2512" s="19">
        <v>5</v>
      </c>
      <c r="G2512" s="19">
        <v>0</v>
      </c>
    </row>
    <row r="2513" spans="1:7" x14ac:dyDescent="0.2">
      <c r="A2513" s="19">
        <v>8000</v>
      </c>
      <c r="B2513" s="19">
        <v>8.8999999999999996E-2</v>
      </c>
      <c r="C2513" s="19" t="s">
        <v>41</v>
      </c>
      <c r="D2513" s="19">
        <v>98200</v>
      </c>
      <c r="E2513" s="19">
        <v>36</v>
      </c>
      <c r="F2513" s="19">
        <v>10</v>
      </c>
      <c r="G2513" s="19">
        <v>0</v>
      </c>
    </row>
    <row r="2514" spans="1:7" x14ac:dyDescent="0.2">
      <c r="A2514" s="19">
        <v>6000</v>
      </c>
      <c r="B2514" s="19">
        <v>7.6200000000000004E-2</v>
      </c>
      <c r="C2514" s="19" t="s">
        <v>39</v>
      </c>
      <c r="D2514" s="19">
        <v>50000</v>
      </c>
      <c r="E2514" s="19">
        <v>36</v>
      </c>
      <c r="F2514" s="19">
        <v>10</v>
      </c>
      <c r="G2514" s="19">
        <v>0</v>
      </c>
    </row>
    <row r="2515" spans="1:7" x14ac:dyDescent="0.2">
      <c r="A2515" s="19">
        <v>18000</v>
      </c>
      <c r="B2515" s="19">
        <v>0.192</v>
      </c>
      <c r="C2515" s="19" t="s">
        <v>41</v>
      </c>
      <c r="D2515" s="19">
        <v>54000</v>
      </c>
      <c r="E2515" s="19">
        <v>60</v>
      </c>
      <c r="F2515" s="19">
        <v>2</v>
      </c>
      <c r="G2515" s="19">
        <v>0</v>
      </c>
    </row>
    <row r="2516" spans="1:7" x14ac:dyDescent="0.2">
      <c r="A2516" s="19">
        <v>12000</v>
      </c>
      <c r="B2516" s="19">
        <v>0.17760000000000001</v>
      </c>
      <c r="C2516" s="19" t="s">
        <v>40</v>
      </c>
      <c r="D2516" s="19">
        <v>42000</v>
      </c>
      <c r="E2516" s="19">
        <v>60</v>
      </c>
      <c r="F2516" s="19">
        <v>3</v>
      </c>
      <c r="G2516" s="19">
        <v>1</v>
      </c>
    </row>
    <row r="2517" spans="1:7" x14ac:dyDescent="0.2">
      <c r="A2517" s="19">
        <v>15000</v>
      </c>
      <c r="B2517" s="19">
        <v>8.8999999999999996E-2</v>
      </c>
      <c r="C2517" s="19" t="s">
        <v>41</v>
      </c>
      <c r="D2517" s="19">
        <v>92000</v>
      </c>
      <c r="E2517" s="19">
        <v>36</v>
      </c>
      <c r="F2517" s="19">
        <v>9</v>
      </c>
      <c r="G2517" s="19">
        <v>0</v>
      </c>
    </row>
    <row r="2518" spans="1:7" x14ac:dyDescent="0.2">
      <c r="A2518" s="19">
        <v>15000</v>
      </c>
      <c r="B2518" s="19">
        <v>0.11990000000000001</v>
      </c>
      <c r="C2518" s="19" t="s">
        <v>39</v>
      </c>
      <c r="D2518" s="19">
        <v>84000</v>
      </c>
      <c r="E2518" s="19">
        <v>36</v>
      </c>
      <c r="F2518" s="19">
        <v>3</v>
      </c>
      <c r="G2518" s="19">
        <v>0</v>
      </c>
    </row>
    <row r="2519" spans="1:7" x14ac:dyDescent="0.2">
      <c r="A2519" s="19">
        <v>29100</v>
      </c>
      <c r="B2519" s="19">
        <v>0.15609999999999999</v>
      </c>
      <c r="C2519" s="19" t="s">
        <v>40</v>
      </c>
      <c r="D2519" s="19">
        <v>66000</v>
      </c>
      <c r="E2519" s="19">
        <v>36</v>
      </c>
      <c r="F2519" s="19">
        <v>2</v>
      </c>
      <c r="G2519" s="19">
        <v>1</v>
      </c>
    </row>
    <row r="2520" spans="1:7" x14ac:dyDescent="0.2">
      <c r="A2520" s="19">
        <v>7750</v>
      </c>
      <c r="B2520" s="19">
        <v>0.15609999999999999</v>
      </c>
      <c r="C2520" s="19" t="s">
        <v>39</v>
      </c>
      <c r="D2520" s="19">
        <v>47000</v>
      </c>
      <c r="E2520" s="19">
        <v>36</v>
      </c>
      <c r="F2520" s="19">
        <v>5</v>
      </c>
      <c r="G2520" s="19">
        <v>0</v>
      </c>
    </row>
    <row r="2521" spans="1:7" x14ac:dyDescent="0.2">
      <c r="A2521" s="19">
        <v>12000</v>
      </c>
      <c r="B2521" s="19">
        <v>9.6699999999999994E-2</v>
      </c>
      <c r="C2521" s="19" t="s">
        <v>41</v>
      </c>
      <c r="D2521" s="19">
        <v>85000</v>
      </c>
      <c r="E2521" s="19">
        <v>36</v>
      </c>
      <c r="F2521" s="19">
        <v>10</v>
      </c>
      <c r="G2521" s="19">
        <v>0</v>
      </c>
    </row>
    <row r="2522" spans="1:7" x14ac:dyDescent="0.2">
      <c r="A2522" s="19">
        <v>11200</v>
      </c>
      <c r="B2522" s="19">
        <v>0.11990000000000001</v>
      </c>
      <c r="C2522" s="19" t="s">
        <v>39</v>
      </c>
      <c r="D2522" s="19">
        <v>250000</v>
      </c>
      <c r="E2522" s="19">
        <v>36</v>
      </c>
      <c r="F2522" s="19">
        <v>8</v>
      </c>
      <c r="G2522" s="19">
        <v>0</v>
      </c>
    </row>
    <row r="2523" spans="1:7" x14ac:dyDescent="0.2">
      <c r="A2523" s="19">
        <v>10000</v>
      </c>
      <c r="B2523" s="19">
        <v>0.17100000000000001</v>
      </c>
      <c r="C2523" s="19" t="s">
        <v>39</v>
      </c>
      <c r="D2523" s="19">
        <v>65000</v>
      </c>
      <c r="E2523" s="19">
        <v>36</v>
      </c>
      <c r="F2523" s="19">
        <v>10</v>
      </c>
      <c r="G2523" s="19">
        <v>0</v>
      </c>
    </row>
    <row r="2524" spans="1:7" x14ac:dyDescent="0.2">
      <c r="A2524" s="19">
        <v>20000</v>
      </c>
      <c r="B2524" s="19">
        <v>9.6699999999999994E-2</v>
      </c>
      <c r="C2524" s="19" t="s">
        <v>41</v>
      </c>
      <c r="D2524" s="19">
        <v>95000</v>
      </c>
      <c r="E2524" s="19">
        <v>36</v>
      </c>
      <c r="F2524" s="19">
        <v>1</v>
      </c>
      <c r="G2524" s="19">
        <v>0</v>
      </c>
    </row>
    <row r="2525" spans="1:7" x14ac:dyDescent="0.2">
      <c r="A2525" s="19">
        <v>19200</v>
      </c>
      <c r="B2525" s="19">
        <v>0.13669999999999999</v>
      </c>
      <c r="C2525" s="19" t="s">
        <v>41</v>
      </c>
      <c r="D2525" s="19">
        <v>75000</v>
      </c>
      <c r="E2525" s="19">
        <v>36</v>
      </c>
      <c r="F2525" s="19">
        <v>5</v>
      </c>
      <c r="G2525" s="19">
        <v>0</v>
      </c>
    </row>
    <row r="2526" spans="1:7" x14ac:dyDescent="0.2">
      <c r="A2526" s="19">
        <v>6150</v>
      </c>
      <c r="B2526" s="19">
        <v>0.13669999999999999</v>
      </c>
      <c r="C2526" s="19" t="s">
        <v>39</v>
      </c>
      <c r="D2526" s="19">
        <v>25000</v>
      </c>
      <c r="E2526" s="19">
        <v>36</v>
      </c>
      <c r="F2526" s="19">
        <v>1</v>
      </c>
      <c r="G2526" s="19">
        <v>1</v>
      </c>
    </row>
    <row r="2527" spans="1:7" x14ac:dyDescent="0.2">
      <c r="A2527" s="19">
        <v>27000</v>
      </c>
      <c r="B2527" s="19">
        <v>0.17760000000000001</v>
      </c>
      <c r="C2527" s="19" t="s">
        <v>41</v>
      </c>
      <c r="D2527" s="19">
        <v>83000</v>
      </c>
      <c r="E2527" s="19">
        <v>60</v>
      </c>
      <c r="F2527" s="19">
        <v>10</v>
      </c>
      <c r="G2527" s="19">
        <v>1</v>
      </c>
    </row>
    <row r="2528" spans="1:7" x14ac:dyDescent="0.2">
      <c r="A2528" s="19">
        <v>28100</v>
      </c>
      <c r="B2528" s="19">
        <v>0.1855</v>
      </c>
      <c r="C2528" s="19" t="s">
        <v>41</v>
      </c>
      <c r="D2528" s="19">
        <v>63000</v>
      </c>
      <c r="E2528" s="19">
        <v>36</v>
      </c>
      <c r="F2528" s="19">
        <v>10</v>
      </c>
      <c r="G2528" s="19">
        <v>1</v>
      </c>
    </row>
    <row r="2529" spans="1:7" x14ac:dyDescent="0.2">
      <c r="A2529" s="19">
        <v>14400</v>
      </c>
      <c r="B2529" s="19">
        <v>7.9000000000000001E-2</v>
      </c>
      <c r="C2529" s="19" t="s">
        <v>39</v>
      </c>
      <c r="D2529" s="19">
        <v>103000</v>
      </c>
      <c r="E2529" s="19">
        <v>36</v>
      </c>
      <c r="F2529" s="19">
        <v>5</v>
      </c>
      <c r="G2529" s="19">
        <v>0</v>
      </c>
    </row>
    <row r="2530" spans="1:7" x14ac:dyDescent="0.2">
      <c r="A2530" s="19">
        <v>12300</v>
      </c>
      <c r="B2530" s="19">
        <v>0.12989999999999999</v>
      </c>
      <c r="C2530" s="19" t="s">
        <v>40</v>
      </c>
      <c r="D2530" s="19">
        <v>133000</v>
      </c>
      <c r="E2530" s="19">
        <v>36</v>
      </c>
      <c r="F2530" s="19">
        <v>6</v>
      </c>
      <c r="G2530" s="19">
        <v>0</v>
      </c>
    </row>
    <row r="2531" spans="1:7" x14ac:dyDescent="0.2">
      <c r="A2531" s="19">
        <v>14000</v>
      </c>
      <c r="B2531" s="19">
        <v>0.13669999999999999</v>
      </c>
      <c r="C2531" s="19" t="s">
        <v>41</v>
      </c>
      <c r="D2531" s="19">
        <v>113000</v>
      </c>
      <c r="E2531" s="19">
        <v>60</v>
      </c>
      <c r="F2531" s="19">
        <v>1</v>
      </c>
      <c r="G2531" s="19">
        <v>0</v>
      </c>
    </row>
    <row r="2532" spans="1:7" x14ac:dyDescent="0.2">
      <c r="A2532" s="19">
        <v>8000</v>
      </c>
      <c r="B2532" s="19">
        <v>7.6200000000000004E-2</v>
      </c>
      <c r="C2532" s="19" t="s">
        <v>39</v>
      </c>
      <c r="D2532" s="19">
        <v>55000</v>
      </c>
      <c r="E2532" s="19">
        <v>36</v>
      </c>
      <c r="F2532" s="19">
        <v>3</v>
      </c>
      <c r="G2532" s="19">
        <v>0</v>
      </c>
    </row>
    <row r="2533" spans="1:7" x14ac:dyDescent="0.2">
      <c r="A2533" s="19">
        <v>2500</v>
      </c>
      <c r="B2533" s="19">
        <v>0.21</v>
      </c>
      <c r="C2533" s="19" t="s">
        <v>39</v>
      </c>
      <c r="D2533" s="19">
        <v>55000</v>
      </c>
      <c r="E2533" s="19">
        <v>36</v>
      </c>
      <c r="F2533" s="19">
        <v>0.5</v>
      </c>
      <c r="G2533" s="19">
        <v>0</v>
      </c>
    </row>
    <row r="2534" spans="1:7" x14ac:dyDescent="0.2">
      <c r="A2534" s="19">
        <v>28000</v>
      </c>
      <c r="B2534" s="19">
        <v>7.9000000000000001E-2</v>
      </c>
      <c r="C2534" s="19" t="s">
        <v>41</v>
      </c>
      <c r="D2534" s="19">
        <v>120000</v>
      </c>
      <c r="E2534" s="19">
        <v>36</v>
      </c>
      <c r="F2534" s="19">
        <v>3</v>
      </c>
      <c r="G2534" s="19">
        <v>0</v>
      </c>
    </row>
    <row r="2535" spans="1:7" x14ac:dyDescent="0.2">
      <c r="A2535" s="19">
        <v>12000</v>
      </c>
      <c r="B2535" s="19">
        <v>9.6699999999999994E-2</v>
      </c>
      <c r="C2535" s="19" t="s">
        <v>41</v>
      </c>
      <c r="D2535" s="19">
        <v>110000</v>
      </c>
      <c r="E2535" s="19">
        <v>36</v>
      </c>
      <c r="F2535" s="19">
        <v>10</v>
      </c>
      <c r="G2535" s="19">
        <v>0</v>
      </c>
    </row>
    <row r="2536" spans="1:7" x14ac:dyDescent="0.2">
      <c r="A2536" s="19">
        <v>15000</v>
      </c>
      <c r="B2536" s="19">
        <v>7.9000000000000001E-2</v>
      </c>
      <c r="C2536" s="19" t="s">
        <v>39</v>
      </c>
      <c r="D2536" s="19">
        <v>80000</v>
      </c>
      <c r="E2536" s="19">
        <v>36</v>
      </c>
      <c r="F2536" s="19">
        <v>10</v>
      </c>
      <c r="G2536" s="19">
        <v>0</v>
      </c>
    </row>
    <row r="2537" spans="1:7" x14ac:dyDescent="0.2">
      <c r="A2537" s="19">
        <v>12800</v>
      </c>
      <c r="B2537" s="19">
        <v>0.15609999999999999</v>
      </c>
      <c r="C2537" s="19" t="s">
        <v>41</v>
      </c>
      <c r="D2537" s="19">
        <v>75000</v>
      </c>
      <c r="E2537" s="19">
        <v>36</v>
      </c>
      <c r="F2537" s="19">
        <v>5</v>
      </c>
      <c r="G2537" s="19">
        <v>0</v>
      </c>
    </row>
    <row r="2538" spans="1:7" x14ac:dyDescent="0.2">
      <c r="A2538" s="19">
        <v>35000</v>
      </c>
      <c r="B2538" s="19">
        <v>0.23100000000000001</v>
      </c>
      <c r="C2538" s="19" t="s">
        <v>41</v>
      </c>
      <c r="D2538" s="19">
        <v>87000</v>
      </c>
      <c r="E2538" s="19">
        <v>60</v>
      </c>
      <c r="F2538" s="19">
        <v>10</v>
      </c>
      <c r="G2538" s="19">
        <v>0</v>
      </c>
    </row>
    <row r="2539" spans="1:7" x14ac:dyDescent="0.2">
      <c r="A2539" s="19">
        <v>15000</v>
      </c>
      <c r="B2539" s="19">
        <v>8.8999999999999996E-2</v>
      </c>
      <c r="C2539" s="19" t="s">
        <v>41</v>
      </c>
      <c r="D2539" s="19">
        <v>75000</v>
      </c>
      <c r="E2539" s="19">
        <v>36</v>
      </c>
      <c r="F2539" s="19">
        <v>0.5</v>
      </c>
      <c r="G2539" s="19">
        <v>0</v>
      </c>
    </row>
    <row r="2540" spans="1:7" x14ac:dyDescent="0.2">
      <c r="A2540" s="19">
        <v>19000</v>
      </c>
      <c r="B2540" s="19">
        <v>0.11990000000000001</v>
      </c>
      <c r="C2540" s="19" t="s">
        <v>41</v>
      </c>
      <c r="D2540" s="19">
        <v>130000</v>
      </c>
      <c r="E2540" s="19">
        <v>60</v>
      </c>
      <c r="F2540" s="19">
        <v>7</v>
      </c>
      <c r="G2540" s="19">
        <v>0</v>
      </c>
    </row>
    <row r="2541" spans="1:7" x14ac:dyDescent="0.2">
      <c r="A2541" s="19">
        <v>14000</v>
      </c>
      <c r="B2541" s="19">
        <v>6.0299999999999999E-2</v>
      </c>
      <c r="C2541" s="19" t="s">
        <v>41</v>
      </c>
      <c r="D2541" s="19">
        <v>64500</v>
      </c>
      <c r="E2541" s="19">
        <v>36</v>
      </c>
      <c r="F2541" s="19">
        <v>7</v>
      </c>
      <c r="G2541" s="19">
        <v>0</v>
      </c>
    </row>
    <row r="2542" spans="1:7" x14ac:dyDescent="0.2">
      <c r="A2542" s="19">
        <v>16000</v>
      </c>
      <c r="B2542" s="19">
        <v>6.0299999999999999E-2</v>
      </c>
      <c r="C2542" s="19" t="s">
        <v>41</v>
      </c>
      <c r="D2542" s="19">
        <v>70000</v>
      </c>
      <c r="E2542" s="19">
        <v>36</v>
      </c>
      <c r="F2542" s="19">
        <v>1</v>
      </c>
      <c r="G2542" s="19">
        <v>0</v>
      </c>
    </row>
    <row r="2543" spans="1:7" x14ac:dyDescent="0.2">
      <c r="A2543" s="19">
        <v>30000</v>
      </c>
      <c r="B2543" s="19">
        <v>0.17760000000000001</v>
      </c>
      <c r="C2543" s="19" t="s">
        <v>39</v>
      </c>
      <c r="D2543" s="19">
        <v>95000</v>
      </c>
      <c r="E2543" s="19">
        <v>36</v>
      </c>
      <c r="F2543" s="19">
        <v>2</v>
      </c>
      <c r="G2543" s="19">
        <v>1</v>
      </c>
    </row>
    <row r="2544" spans="1:7" x14ac:dyDescent="0.2">
      <c r="A2544" s="19">
        <v>6900</v>
      </c>
      <c r="B2544" s="19">
        <v>9.9900000000000003E-2</v>
      </c>
      <c r="C2544" s="19" t="s">
        <v>41</v>
      </c>
      <c r="D2544" s="19">
        <v>77000</v>
      </c>
      <c r="E2544" s="19">
        <v>36</v>
      </c>
      <c r="F2544" s="19">
        <v>10</v>
      </c>
      <c r="G2544" s="19">
        <v>0</v>
      </c>
    </row>
    <row r="2545" spans="1:7" x14ac:dyDescent="0.2">
      <c r="A2545" s="19">
        <v>13000</v>
      </c>
      <c r="B2545" s="19">
        <v>0.151</v>
      </c>
      <c r="C2545" s="19" t="s">
        <v>39</v>
      </c>
      <c r="D2545" s="19">
        <v>42000</v>
      </c>
      <c r="E2545" s="19">
        <v>36</v>
      </c>
      <c r="F2545" s="19">
        <v>10</v>
      </c>
      <c r="G2545" s="19">
        <v>0</v>
      </c>
    </row>
    <row r="2546" spans="1:7" x14ac:dyDescent="0.2">
      <c r="A2546" s="19">
        <v>16000</v>
      </c>
      <c r="B2546" s="19">
        <v>8.5999999999999993E-2</v>
      </c>
      <c r="C2546" s="19" t="s">
        <v>41</v>
      </c>
      <c r="D2546" s="19">
        <v>110000</v>
      </c>
      <c r="E2546" s="19">
        <v>36</v>
      </c>
      <c r="F2546" s="19">
        <v>10</v>
      </c>
      <c r="G2546" s="19">
        <v>0</v>
      </c>
    </row>
    <row r="2547" spans="1:7" x14ac:dyDescent="0.2">
      <c r="A2547" s="19">
        <v>12000</v>
      </c>
      <c r="B2547" s="19">
        <v>0.1099</v>
      </c>
      <c r="C2547" s="19" t="s">
        <v>41</v>
      </c>
      <c r="D2547" s="19">
        <v>127000</v>
      </c>
      <c r="E2547" s="19">
        <v>36</v>
      </c>
      <c r="F2547" s="19">
        <v>10</v>
      </c>
      <c r="G2547" s="19">
        <v>0</v>
      </c>
    </row>
    <row r="2548" spans="1:7" x14ac:dyDescent="0.2">
      <c r="A2548" s="19">
        <v>6250</v>
      </c>
      <c r="B2548" s="19">
        <v>0.13669999999999999</v>
      </c>
      <c r="C2548" s="19" t="s">
        <v>40</v>
      </c>
      <c r="D2548" s="19">
        <v>23329</v>
      </c>
      <c r="E2548" s="19">
        <v>36</v>
      </c>
      <c r="F2548" s="19">
        <v>2</v>
      </c>
      <c r="G2548" s="19">
        <v>0</v>
      </c>
    </row>
    <row r="2549" spans="1:7" x14ac:dyDescent="0.2">
      <c r="A2549" s="19">
        <v>20000</v>
      </c>
      <c r="B2549" s="19">
        <v>0.17100000000000001</v>
      </c>
      <c r="C2549" s="19" t="s">
        <v>41</v>
      </c>
      <c r="D2549" s="19">
        <v>50000</v>
      </c>
      <c r="E2549" s="19">
        <v>60</v>
      </c>
      <c r="F2549" s="19">
        <v>2</v>
      </c>
      <c r="G2549" s="19">
        <v>0</v>
      </c>
    </row>
    <row r="2550" spans="1:7" x14ac:dyDescent="0.2">
      <c r="A2550" s="19">
        <v>27300</v>
      </c>
      <c r="B2550" s="19">
        <v>9.6699999999999994E-2</v>
      </c>
      <c r="C2550" s="19" t="s">
        <v>41</v>
      </c>
      <c r="D2550" s="19">
        <v>90000</v>
      </c>
      <c r="E2550" s="19">
        <v>36</v>
      </c>
      <c r="F2550" s="19">
        <v>10</v>
      </c>
      <c r="G2550" s="19">
        <v>0</v>
      </c>
    </row>
    <row r="2551" spans="1:7" x14ac:dyDescent="0.2">
      <c r="A2551" s="19">
        <v>13800</v>
      </c>
      <c r="B2551" s="19">
        <v>9.6699999999999994E-2</v>
      </c>
      <c r="C2551" s="19" t="s">
        <v>41</v>
      </c>
      <c r="D2551" s="20">
        <v>100000</v>
      </c>
      <c r="E2551" s="19">
        <v>60</v>
      </c>
      <c r="F2551" s="19">
        <v>10</v>
      </c>
      <c r="G2551" s="19">
        <v>0</v>
      </c>
    </row>
    <row r="2552" spans="1:7" x14ac:dyDescent="0.2">
      <c r="A2552" s="19">
        <v>9750</v>
      </c>
      <c r="B2552" s="19">
        <v>0.11990000000000001</v>
      </c>
      <c r="C2552" s="19" t="s">
        <v>41</v>
      </c>
      <c r="D2552" s="19">
        <v>27900</v>
      </c>
      <c r="E2552" s="19">
        <v>36</v>
      </c>
      <c r="F2552" s="19">
        <v>4</v>
      </c>
      <c r="G2552" s="19">
        <v>0</v>
      </c>
    </row>
    <row r="2553" spans="1:7" x14ac:dyDescent="0.2">
      <c r="A2553" s="19">
        <v>15000</v>
      </c>
      <c r="B2553" s="19">
        <v>0.1099</v>
      </c>
      <c r="C2553" s="19" t="s">
        <v>39</v>
      </c>
      <c r="D2553" s="19">
        <v>49400</v>
      </c>
      <c r="E2553" s="19">
        <v>36</v>
      </c>
      <c r="F2553" s="19">
        <v>1</v>
      </c>
      <c r="G2553" s="19">
        <v>0</v>
      </c>
    </row>
    <row r="2554" spans="1:7" x14ac:dyDescent="0.2">
      <c r="A2554" s="19">
        <v>6000</v>
      </c>
      <c r="B2554" s="19">
        <v>9.9900000000000003E-2</v>
      </c>
      <c r="C2554" s="19" t="s">
        <v>41</v>
      </c>
      <c r="D2554" s="19">
        <v>58000</v>
      </c>
      <c r="E2554" s="19">
        <v>36</v>
      </c>
      <c r="F2554" s="19">
        <v>10</v>
      </c>
      <c r="G2554" s="19">
        <v>0</v>
      </c>
    </row>
    <row r="2555" spans="1:7" x14ac:dyDescent="0.2">
      <c r="A2555" s="19">
        <v>10000</v>
      </c>
      <c r="B2555" s="19">
        <v>0.16200000000000001</v>
      </c>
      <c r="C2555" s="19" t="s">
        <v>41</v>
      </c>
      <c r="D2555" s="19">
        <v>90000</v>
      </c>
      <c r="E2555" s="19">
        <v>36</v>
      </c>
      <c r="F2555" s="19">
        <v>10</v>
      </c>
      <c r="G2555" s="19">
        <v>1</v>
      </c>
    </row>
    <row r="2556" spans="1:7" x14ac:dyDescent="0.2">
      <c r="A2556" s="19">
        <v>20000</v>
      </c>
      <c r="B2556" s="19">
        <v>9.2499999999999999E-2</v>
      </c>
      <c r="C2556" s="19" t="s">
        <v>39</v>
      </c>
      <c r="D2556" s="19">
        <v>63000</v>
      </c>
      <c r="E2556" s="19">
        <v>36</v>
      </c>
      <c r="F2556" s="19">
        <v>5</v>
      </c>
      <c r="G2556" s="19">
        <v>0</v>
      </c>
    </row>
    <row r="2557" spans="1:7" x14ac:dyDescent="0.2">
      <c r="A2557" s="19">
        <v>7000</v>
      </c>
      <c r="B2557" s="19">
        <v>6.9699999999999998E-2</v>
      </c>
      <c r="C2557" s="19" t="s">
        <v>39</v>
      </c>
      <c r="D2557" s="19">
        <v>43000</v>
      </c>
      <c r="E2557" s="19">
        <v>36</v>
      </c>
      <c r="F2557" s="19">
        <v>5</v>
      </c>
      <c r="G2557" s="19">
        <v>0</v>
      </c>
    </row>
    <row r="2558" spans="1:7" x14ac:dyDescent="0.2">
      <c r="A2558" s="19">
        <v>10000</v>
      </c>
      <c r="B2558" s="19">
        <v>0.1855</v>
      </c>
      <c r="C2558" s="19" t="s">
        <v>41</v>
      </c>
      <c r="D2558" s="19">
        <v>130000</v>
      </c>
      <c r="E2558" s="19">
        <v>36</v>
      </c>
      <c r="F2558" s="19">
        <v>10</v>
      </c>
      <c r="G2558" s="19">
        <v>1</v>
      </c>
    </row>
    <row r="2559" spans="1:7" x14ac:dyDescent="0.2">
      <c r="A2559" s="19">
        <v>6700</v>
      </c>
      <c r="B2559" s="19">
        <v>0.1099</v>
      </c>
      <c r="C2559" s="19" t="s">
        <v>40</v>
      </c>
      <c r="D2559" s="19">
        <v>50000</v>
      </c>
      <c r="E2559" s="19">
        <v>36</v>
      </c>
      <c r="F2559" s="19">
        <v>0.5</v>
      </c>
      <c r="G2559" s="19">
        <v>0</v>
      </c>
    </row>
    <row r="2560" spans="1:7" x14ac:dyDescent="0.2">
      <c r="A2560" s="19">
        <v>4800</v>
      </c>
      <c r="B2560" s="19">
        <v>0.12989999999999999</v>
      </c>
      <c r="C2560" s="19" t="s">
        <v>39</v>
      </c>
      <c r="D2560" s="19">
        <v>41000</v>
      </c>
      <c r="E2560" s="19">
        <v>36</v>
      </c>
      <c r="F2560" s="19">
        <v>5</v>
      </c>
      <c r="G2560" s="19">
        <v>0</v>
      </c>
    </row>
    <row r="2561" spans="1:7" x14ac:dyDescent="0.2">
      <c r="A2561" s="19">
        <v>25450</v>
      </c>
      <c r="B2561" s="19">
        <v>0.25569999999999998</v>
      </c>
      <c r="C2561" s="19" t="s">
        <v>39</v>
      </c>
      <c r="D2561" s="19">
        <v>57000</v>
      </c>
      <c r="E2561" s="19">
        <v>60</v>
      </c>
      <c r="F2561" s="19">
        <v>0.5</v>
      </c>
      <c r="G2561" s="19">
        <v>1</v>
      </c>
    </row>
    <row r="2562" spans="1:7" x14ac:dyDescent="0.2">
      <c r="A2562" s="19">
        <v>10000</v>
      </c>
      <c r="B2562" s="19">
        <v>0.11990000000000001</v>
      </c>
      <c r="C2562" s="19" t="s">
        <v>40</v>
      </c>
      <c r="D2562" s="19">
        <v>60000</v>
      </c>
      <c r="E2562" s="19">
        <v>36</v>
      </c>
      <c r="F2562" s="19">
        <v>9</v>
      </c>
      <c r="G2562" s="19">
        <v>1</v>
      </c>
    </row>
    <row r="2563" spans="1:7" x14ac:dyDescent="0.2">
      <c r="A2563" s="19">
        <v>7750</v>
      </c>
      <c r="B2563" s="19">
        <v>0.16200000000000001</v>
      </c>
      <c r="C2563" s="19" t="s">
        <v>41</v>
      </c>
      <c r="D2563" s="19">
        <v>34000</v>
      </c>
      <c r="E2563" s="19">
        <v>36</v>
      </c>
      <c r="F2563" s="19">
        <v>10</v>
      </c>
      <c r="G2563" s="19">
        <v>1</v>
      </c>
    </row>
    <row r="2564" spans="1:7" x14ac:dyDescent="0.2">
      <c r="A2564" s="19">
        <v>4000</v>
      </c>
      <c r="B2564" s="19">
        <v>0.1099</v>
      </c>
      <c r="C2564" s="19" t="s">
        <v>41</v>
      </c>
      <c r="D2564" s="19">
        <v>59363</v>
      </c>
      <c r="E2564" s="19">
        <v>36</v>
      </c>
      <c r="F2564" s="19">
        <v>5</v>
      </c>
      <c r="G2564" s="19">
        <v>0</v>
      </c>
    </row>
    <row r="2565" spans="1:7" x14ac:dyDescent="0.2">
      <c r="A2565" s="19">
        <v>12000</v>
      </c>
      <c r="B2565" s="19">
        <v>9.9900000000000003E-2</v>
      </c>
      <c r="C2565" s="19" t="s">
        <v>41</v>
      </c>
      <c r="D2565" s="19">
        <v>83000</v>
      </c>
      <c r="E2565" s="19">
        <v>36</v>
      </c>
      <c r="F2565" s="19">
        <v>10</v>
      </c>
      <c r="G2565" s="19">
        <v>0</v>
      </c>
    </row>
    <row r="2566" spans="1:7" x14ac:dyDescent="0.2">
      <c r="A2566" s="19">
        <v>14000</v>
      </c>
      <c r="B2566" s="19">
        <v>0.192</v>
      </c>
      <c r="C2566" s="19" t="s">
        <v>39</v>
      </c>
      <c r="D2566" s="19">
        <v>65000</v>
      </c>
      <c r="E2566" s="19">
        <v>36</v>
      </c>
      <c r="F2566" s="19">
        <v>10</v>
      </c>
      <c r="G2566" s="19">
        <v>0</v>
      </c>
    </row>
    <row r="2567" spans="1:7" x14ac:dyDescent="0.2">
      <c r="A2567" s="19">
        <v>25000</v>
      </c>
      <c r="B2567" s="19">
        <v>8.5999999999999993E-2</v>
      </c>
      <c r="C2567" s="19" t="s">
        <v>41</v>
      </c>
      <c r="D2567" s="19">
        <v>230009</v>
      </c>
      <c r="E2567" s="19">
        <v>36</v>
      </c>
      <c r="F2567" s="19">
        <v>1</v>
      </c>
      <c r="G2567" s="19">
        <v>0</v>
      </c>
    </row>
    <row r="2568" spans="1:7" x14ac:dyDescent="0.2">
      <c r="A2568" s="19">
        <v>9600</v>
      </c>
      <c r="B2568" s="19">
        <v>0.16200000000000001</v>
      </c>
      <c r="C2568" s="19" t="s">
        <v>39</v>
      </c>
      <c r="D2568" s="19">
        <v>78500</v>
      </c>
      <c r="E2568" s="19">
        <v>36</v>
      </c>
      <c r="F2568" s="19">
        <v>3</v>
      </c>
      <c r="G2568" s="19">
        <v>1</v>
      </c>
    </row>
    <row r="2569" spans="1:7" x14ac:dyDescent="0.2">
      <c r="A2569" s="19">
        <v>15350</v>
      </c>
      <c r="B2569" s="19">
        <v>9.2499999999999999E-2</v>
      </c>
      <c r="C2569" s="19" t="s">
        <v>41</v>
      </c>
      <c r="D2569" s="19">
        <v>72218</v>
      </c>
      <c r="E2569" s="19">
        <v>60</v>
      </c>
      <c r="F2569" s="19">
        <v>2</v>
      </c>
      <c r="G2569" s="19">
        <v>0</v>
      </c>
    </row>
    <row r="2570" spans="1:7" x14ac:dyDescent="0.2">
      <c r="A2570" s="19">
        <v>14400</v>
      </c>
      <c r="B2570" s="19">
        <v>0.17760000000000001</v>
      </c>
      <c r="C2570" s="19" t="s">
        <v>39</v>
      </c>
      <c r="D2570" s="19">
        <v>87000</v>
      </c>
      <c r="E2570" s="19">
        <v>60</v>
      </c>
      <c r="F2570" s="19">
        <v>0.5</v>
      </c>
      <c r="G2570" s="19">
        <v>1</v>
      </c>
    </row>
    <row r="2571" spans="1:7" x14ac:dyDescent="0.2">
      <c r="A2571" s="19">
        <v>12000</v>
      </c>
      <c r="B2571" s="19">
        <v>7.6200000000000004E-2</v>
      </c>
      <c r="C2571" s="19" t="s">
        <v>41</v>
      </c>
      <c r="D2571" s="19">
        <v>49000</v>
      </c>
      <c r="E2571" s="19">
        <v>36</v>
      </c>
      <c r="F2571" s="19">
        <v>5</v>
      </c>
      <c r="G2571" s="19">
        <v>0</v>
      </c>
    </row>
    <row r="2572" spans="1:7" x14ac:dyDescent="0.2">
      <c r="A2572" s="19">
        <v>13500</v>
      </c>
      <c r="B2572" s="19">
        <v>0.17100000000000001</v>
      </c>
      <c r="C2572" s="19" t="s">
        <v>39</v>
      </c>
      <c r="D2572" s="19">
        <v>42000</v>
      </c>
      <c r="E2572" s="19">
        <v>60</v>
      </c>
      <c r="F2572" s="19">
        <v>5</v>
      </c>
      <c r="G2572" s="19">
        <v>0</v>
      </c>
    </row>
    <row r="2573" spans="1:7" x14ac:dyDescent="0.2">
      <c r="A2573" s="19">
        <v>5700</v>
      </c>
      <c r="B2573" s="19">
        <v>0.19520000000000001</v>
      </c>
      <c r="C2573" s="19" t="s">
        <v>39</v>
      </c>
      <c r="D2573" s="19">
        <v>65000</v>
      </c>
      <c r="E2573" s="19">
        <v>36</v>
      </c>
      <c r="F2573" s="19">
        <v>3</v>
      </c>
      <c r="G2573" s="19">
        <v>0</v>
      </c>
    </row>
    <row r="2574" spans="1:7" x14ac:dyDescent="0.2">
      <c r="A2574" s="19">
        <v>24000</v>
      </c>
      <c r="B2574" s="19">
        <v>6.9699999999999998E-2</v>
      </c>
      <c r="C2574" s="19" t="s">
        <v>39</v>
      </c>
      <c r="D2574" s="19">
        <v>120000</v>
      </c>
      <c r="E2574" s="19">
        <v>36</v>
      </c>
      <c r="F2574" s="19">
        <v>0.5</v>
      </c>
      <c r="G2574" s="19">
        <v>0</v>
      </c>
    </row>
    <row r="2575" spans="1:7" x14ac:dyDescent="0.2">
      <c r="A2575" s="19">
        <v>35000</v>
      </c>
      <c r="B2575" s="19">
        <v>0.217</v>
      </c>
      <c r="C2575" s="19" t="s">
        <v>41</v>
      </c>
      <c r="D2575" s="19">
        <v>83000</v>
      </c>
      <c r="E2575" s="19">
        <v>60</v>
      </c>
      <c r="F2575" s="19">
        <v>8</v>
      </c>
      <c r="G2575" s="19">
        <v>0</v>
      </c>
    </row>
    <row r="2576" spans="1:7" x14ac:dyDescent="0.2">
      <c r="A2576" s="19">
        <v>12000</v>
      </c>
      <c r="B2576" s="19">
        <v>0.12989999999999999</v>
      </c>
      <c r="C2576" s="19" t="s">
        <v>41</v>
      </c>
      <c r="D2576" s="19">
        <v>53000</v>
      </c>
      <c r="E2576" s="19">
        <v>36</v>
      </c>
      <c r="F2576" s="19">
        <v>5</v>
      </c>
      <c r="G2576" s="19">
        <v>0</v>
      </c>
    </row>
    <row r="2577" spans="1:7" x14ac:dyDescent="0.2">
      <c r="A2577" s="19">
        <v>24000</v>
      </c>
      <c r="B2577" s="19">
        <v>9.9900000000000003E-2</v>
      </c>
      <c r="C2577" s="19" t="s">
        <v>41</v>
      </c>
      <c r="D2577" s="19">
        <v>124800</v>
      </c>
      <c r="E2577" s="19">
        <v>60</v>
      </c>
      <c r="F2577" s="19">
        <v>0.5</v>
      </c>
      <c r="G2577" s="19">
        <v>0</v>
      </c>
    </row>
    <row r="2578" spans="1:7" x14ac:dyDescent="0.2">
      <c r="A2578" s="19">
        <v>3000</v>
      </c>
      <c r="B2578" s="19">
        <v>0.1855</v>
      </c>
      <c r="C2578" s="19" t="s">
        <v>41</v>
      </c>
      <c r="D2578" s="19">
        <v>90000</v>
      </c>
      <c r="E2578" s="19">
        <v>36</v>
      </c>
      <c r="F2578" s="19">
        <v>2</v>
      </c>
      <c r="G2578" s="19">
        <v>1</v>
      </c>
    </row>
    <row r="2579" spans="1:7" x14ac:dyDescent="0.2">
      <c r="A2579" s="19">
        <v>12000</v>
      </c>
      <c r="B2579" s="19">
        <v>0.1099</v>
      </c>
      <c r="C2579" s="19" t="s">
        <v>39</v>
      </c>
      <c r="D2579" s="19">
        <v>69000</v>
      </c>
      <c r="E2579" s="19">
        <v>36</v>
      </c>
      <c r="F2579" s="19">
        <v>10</v>
      </c>
      <c r="G2579" s="19">
        <v>0</v>
      </c>
    </row>
    <row r="2580" spans="1:7" x14ac:dyDescent="0.2">
      <c r="A2580" s="19">
        <v>8575</v>
      </c>
      <c r="B2580" s="19">
        <v>0.23100000000000001</v>
      </c>
      <c r="C2580" s="19" t="s">
        <v>40</v>
      </c>
      <c r="D2580" s="19">
        <v>60000</v>
      </c>
      <c r="E2580" s="19">
        <v>36</v>
      </c>
      <c r="F2580" s="19">
        <v>0.5</v>
      </c>
      <c r="G2580" s="19">
        <v>1</v>
      </c>
    </row>
    <row r="2581" spans="1:7" x14ac:dyDescent="0.2">
      <c r="A2581" s="19">
        <v>15000</v>
      </c>
      <c r="B2581" s="19">
        <v>0.17100000000000001</v>
      </c>
      <c r="C2581" s="19" t="s">
        <v>39</v>
      </c>
      <c r="D2581" s="19">
        <v>78000</v>
      </c>
      <c r="E2581" s="19">
        <v>36</v>
      </c>
      <c r="F2581" s="19">
        <v>2</v>
      </c>
      <c r="G2581" s="19">
        <v>0</v>
      </c>
    </row>
    <row r="2582" spans="1:7" x14ac:dyDescent="0.2">
      <c r="A2582" s="19">
        <v>12000</v>
      </c>
      <c r="B2582" s="19">
        <v>0.1099</v>
      </c>
      <c r="C2582" s="19" t="s">
        <v>39</v>
      </c>
      <c r="D2582" s="19">
        <v>46000</v>
      </c>
      <c r="E2582" s="19">
        <v>60</v>
      </c>
      <c r="F2582" s="19">
        <v>5</v>
      </c>
      <c r="G2582" s="19">
        <v>0</v>
      </c>
    </row>
    <row r="2583" spans="1:7" x14ac:dyDescent="0.2">
      <c r="A2583" s="19">
        <v>4000</v>
      </c>
      <c r="B2583" s="19">
        <v>0.14299999999999999</v>
      </c>
      <c r="C2583" s="19" t="s">
        <v>40</v>
      </c>
      <c r="D2583" s="19">
        <v>28000</v>
      </c>
      <c r="E2583" s="19">
        <v>36</v>
      </c>
      <c r="F2583" s="19">
        <v>3</v>
      </c>
      <c r="G2583" s="19">
        <v>1</v>
      </c>
    </row>
    <row r="2584" spans="1:7" x14ac:dyDescent="0.2">
      <c r="A2584" s="19">
        <v>10000</v>
      </c>
      <c r="B2584" s="19">
        <v>0.11990000000000001</v>
      </c>
      <c r="C2584" s="19" t="s">
        <v>40</v>
      </c>
      <c r="D2584" s="19">
        <v>33000</v>
      </c>
      <c r="E2584" s="19">
        <v>36</v>
      </c>
      <c r="F2584" s="19">
        <v>5</v>
      </c>
      <c r="G2584" s="19">
        <v>0</v>
      </c>
    </row>
    <row r="2585" spans="1:7" x14ac:dyDescent="0.2">
      <c r="A2585" s="19">
        <v>11000</v>
      </c>
      <c r="B2585" s="19">
        <v>0.1099</v>
      </c>
      <c r="C2585" s="19" t="s">
        <v>39</v>
      </c>
      <c r="D2585" s="19">
        <v>47000</v>
      </c>
      <c r="E2585" s="19">
        <v>36</v>
      </c>
      <c r="F2585" s="19">
        <v>10</v>
      </c>
      <c r="G2585" s="19">
        <v>0</v>
      </c>
    </row>
    <row r="2586" spans="1:7" x14ac:dyDescent="0.2">
      <c r="A2586" s="19">
        <v>7600</v>
      </c>
      <c r="B2586" s="19">
        <v>0.12989999999999999</v>
      </c>
      <c r="C2586" s="19" t="s">
        <v>41</v>
      </c>
      <c r="D2586" s="19">
        <v>32000</v>
      </c>
      <c r="E2586" s="19">
        <v>36</v>
      </c>
      <c r="F2586" s="19">
        <v>6</v>
      </c>
      <c r="G2586" s="19">
        <v>0</v>
      </c>
    </row>
    <row r="2587" spans="1:7" x14ac:dyDescent="0.2">
      <c r="A2587" s="19">
        <v>20000</v>
      </c>
      <c r="B2587" s="19">
        <v>0.24079999999999999</v>
      </c>
      <c r="C2587" s="19" t="s">
        <v>39</v>
      </c>
      <c r="D2587" s="19">
        <v>86000</v>
      </c>
      <c r="E2587" s="19">
        <v>60</v>
      </c>
      <c r="F2587" s="19">
        <v>6</v>
      </c>
      <c r="G2587" s="19">
        <v>0</v>
      </c>
    </row>
    <row r="2588" spans="1:7" x14ac:dyDescent="0.2">
      <c r="A2588" s="19">
        <v>19000</v>
      </c>
      <c r="B2588" s="19">
        <v>9.2499999999999999E-2</v>
      </c>
      <c r="C2588" s="19" t="s">
        <v>39</v>
      </c>
      <c r="D2588" s="19">
        <v>85000</v>
      </c>
      <c r="E2588" s="19">
        <v>60</v>
      </c>
      <c r="F2588" s="19">
        <v>10</v>
      </c>
      <c r="G2588" s="19">
        <v>1</v>
      </c>
    </row>
    <row r="2589" spans="1:7" x14ac:dyDescent="0.2">
      <c r="A2589" s="19">
        <v>12000</v>
      </c>
      <c r="B2589" s="19">
        <v>9.9900000000000003E-2</v>
      </c>
      <c r="C2589" s="19" t="s">
        <v>41</v>
      </c>
      <c r="D2589" s="19">
        <v>86000</v>
      </c>
      <c r="E2589" s="19">
        <v>36</v>
      </c>
      <c r="F2589" s="19">
        <v>3</v>
      </c>
      <c r="G2589" s="19">
        <v>0</v>
      </c>
    </row>
    <row r="2590" spans="1:7" x14ac:dyDescent="0.2">
      <c r="A2590" s="19">
        <v>28000</v>
      </c>
      <c r="B2590" s="19">
        <v>0.17100000000000001</v>
      </c>
      <c r="C2590" s="19" t="s">
        <v>41</v>
      </c>
      <c r="D2590" s="19">
        <v>145000</v>
      </c>
      <c r="E2590" s="19">
        <v>60</v>
      </c>
      <c r="F2590" s="19">
        <v>7</v>
      </c>
      <c r="G2590" s="19">
        <v>0</v>
      </c>
    </row>
    <row r="2591" spans="1:7" x14ac:dyDescent="0.2">
      <c r="A2591" s="19">
        <v>12000</v>
      </c>
      <c r="B2591" s="19">
        <v>0.15609999999999999</v>
      </c>
      <c r="C2591" s="19" t="s">
        <v>41</v>
      </c>
      <c r="D2591" s="19">
        <v>45000</v>
      </c>
      <c r="E2591" s="19">
        <v>36</v>
      </c>
      <c r="F2591" s="19">
        <v>10</v>
      </c>
      <c r="G2591" s="19">
        <v>0</v>
      </c>
    </row>
    <row r="2592" spans="1:7" x14ac:dyDescent="0.2">
      <c r="A2592" s="19">
        <v>16000</v>
      </c>
      <c r="B2592" s="19">
        <v>0.1855</v>
      </c>
      <c r="C2592" s="19" t="s">
        <v>40</v>
      </c>
      <c r="D2592" s="19">
        <v>140000</v>
      </c>
      <c r="E2592" s="19">
        <v>60</v>
      </c>
      <c r="F2592" s="19">
        <v>10</v>
      </c>
      <c r="G2592" s="19">
        <v>0</v>
      </c>
    </row>
    <row r="2593" spans="1:7" x14ac:dyDescent="0.2">
      <c r="A2593" s="19">
        <v>15000</v>
      </c>
      <c r="B2593" s="19">
        <v>0.245</v>
      </c>
      <c r="C2593" s="19" t="s">
        <v>39</v>
      </c>
      <c r="D2593" s="19">
        <v>55000</v>
      </c>
      <c r="E2593" s="19">
        <v>60</v>
      </c>
      <c r="F2593" s="19">
        <v>10</v>
      </c>
      <c r="G2593" s="19">
        <v>0</v>
      </c>
    </row>
    <row r="2594" spans="1:7" x14ac:dyDescent="0.2">
      <c r="A2594" s="19">
        <v>12000</v>
      </c>
      <c r="B2594" s="19">
        <v>0.217</v>
      </c>
      <c r="C2594" s="19" t="s">
        <v>39</v>
      </c>
      <c r="D2594" s="19">
        <v>36000</v>
      </c>
      <c r="E2594" s="19">
        <v>36</v>
      </c>
      <c r="F2594" s="19">
        <v>1</v>
      </c>
      <c r="G2594" s="19">
        <v>1</v>
      </c>
    </row>
    <row r="2595" spans="1:7" x14ac:dyDescent="0.2">
      <c r="A2595" s="19">
        <v>5000</v>
      </c>
      <c r="B2595" s="19">
        <v>0.11990000000000001</v>
      </c>
      <c r="C2595" s="19" t="s">
        <v>41</v>
      </c>
      <c r="D2595" s="19">
        <v>35000</v>
      </c>
      <c r="E2595" s="19">
        <v>36</v>
      </c>
      <c r="F2595" s="19">
        <v>10</v>
      </c>
      <c r="G2595" s="19">
        <v>0</v>
      </c>
    </row>
    <row r="2596" spans="1:7" x14ac:dyDescent="0.2">
      <c r="A2596" s="19">
        <v>4750</v>
      </c>
      <c r="B2596" s="19">
        <v>0.217</v>
      </c>
      <c r="C2596" s="19" t="s">
        <v>41</v>
      </c>
      <c r="D2596" s="19">
        <v>60000</v>
      </c>
      <c r="E2596" s="19">
        <v>36</v>
      </c>
      <c r="F2596" s="19">
        <v>10</v>
      </c>
      <c r="G2596" s="19">
        <v>1</v>
      </c>
    </row>
    <row r="2597" spans="1:7" x14ac:dyDescent="0.2">
      <c r="A2597" s="19">
        <v>21000</v>
      </c>
      <c r="B2597" s="19">
        <v>0.17100000000000001</v>
      </c>
      <c r="C2597" s="19" t="s">
        <v>39</v>
      </c>
      <c r="D2597" s="19">
        <v>60000</v>
      </c>
      <c r="E2597" s="19">
        <v>60</v>
      </c>
      <c r="F2597" s="19">
        <v>6</v>
      </c>
      <c r="G2597" s="19">
        <v>0</v>
      </c>
    </row>
    <row r="2598" spans="1:7" x14ac:dyDescent="0.2">
      <c r="A2598" s="19">
        <v>5000</v>
      </c>
      <c r="B2598" s="19">
        <v>0.19520000000000001</v>
      </c>
      <c r="C2598" s="19" t="s">
        <v>39</v>
      </c>
      <c r="D2598" s="19">
        <v>35000</v>
      </c>
      <c r="E2598" s="19">
        <v>36</v>
      </c>
      <c r="F2598" s="19">
        <v>3</v>
      </c>
      <c r="G2598" s="19">
        <v>1</v>
      </c>
    </row>
    <row r="2599" spans="1:7" x14ac:dyDescent="0.2">
      <c r="A2599" s="19">
        <v>25000</v>
      </c>
      <c r="B2599" s="19">
        <v>0.20200000000000001</v>
      </c>
      <c r="C2599" s="19" t="s">
        <v>39</v>
      </c>
      <c r="D2599" s="19">
        <v>65000</v>
      </c>
      <c r="E2599" s="19">
        <v>60</v>
      </c>
      <c r="F2599" s="19">
        <v>8</v>
      </c>
      <c r="G2599" s="19">
        <v>0</v>
      </c>
    </row>
    <row r="2600" spans="1:7" x14ac:dyDescent="0.2">
      <c r="A2600" s="19">
        <v>12000</v>
      </c>
      <c r="B2600" s="19">
        <v>0.1855</v>
      </c>
      <c r="C2600" s="19" t="s">
        <v>41</v>
      </c>
      <c r="D2600" s="19">
        <v>106000</v>
      </c>
      <c r="E2600" s="19">
        <v>36</v>
      </c>
      <c r="F2600" s="19">
        <v>5</v>
      </c>
      <c r="G2600" s="19">
        <v>0</v>
      </c>
    </row>
    <row r="2601" spans="1:7" x14ac:dyDescent="0.2">
      <c r="A2601" s="19">
        <v>11400</v>
      </c>
      <c r="B2601" s="19">
        <v>0.17760000000000001</v>
      </c>
      <c r="C2601" s="19" t="s">
        <v>41</v>
      </c>
      <c r="D2601" s="19">
        <v>53950</v>
      </c>
      <c r="E2601" s="19">
        <v>36</v>
      </c>
      <c r="F2601" s="19">
        <v>2</v>
      </c>
      <c r="G2601" s="19">
        <v>1</v>
      </c>
    </row>
    <row r="2602" spans="1:7" x14ac:dyDescent="0.2">
      <c r="A2602" s="19">
        <v>15000</v>
      </c>
      <c r="B2602" s="19">
        <v>6.0299999999999999E-2</v>
      </c>
      <c r="C2602" s="19" t="s">
        <v>41</v>
      </c>
      <c r="D2602" s="19">
        <v>58000</v>
      </c>
      <c r="E2602" s="19">
        <v>36</v>
      </c>
      <c r="F2602" s="19">
        <v>3</v>
      </c>
      <c r="G2602" s="19">
        <v>0</v>
      </c>
    </row>
    <row r="2603" spans="1:7" x14ac:dyDescent="0.2">
      <c r="A2603" s="19">
        <v>10000</v>
      </c>
      <c r="B2603" s="19">
        <v>0.11990000000000001</v>
      </c>
      <c r="C2603" s="19" t="s">
        <v>41</v>
      </c>
      <c r="D2603" s="19">
        <v>116000</v>
      </c>
      <c r="E2603" s="19">
        <v>36</v>
      </c>
      <c r="F2603" s="19">
        <v>0.5</v>
      </c>
      <c r="G2603" s="19">
        <v>0</v>
      </c>
    </row>
    <row r="2604" spans="1:7" x14ac:dyDescent="0.2">
      <c r="A2604" s="19">
        <v>8325</v>
      </c>
      <c r="B2604" s="19">
        <v>0.16200000000000001</v>
      </c>
      <c r="C2604" s="19" t="s">
        <v>39</v>
      </c>
      <c r="D2604" s="19">
        <v>37500</v>
      </c>
      <c r="E2604" s="19">
        <v>36</v>
      </c>
      <c r="F2604" s="19">
        <v>3</v>
      </c>
      <c r="G2604" s="19">
        <v>0</v>
      </c>
    </row>
    <row r="2605" spans="1:7" x14ac:dyDescent="0.2">
      <c r="A2605" s="19">
        <v>15000</v>
      </c>
      <c r="B2605" s="19">
        <v>0.21</v>
      </c>
      <c r="C2605" s="19" t="s">
        <v>41</v>
      </c>
      <c r="D2605" s="19">
        <v>52000</v>
      </c>
      <c r="E2605" s="19">
        <v>36</v>
      </c>
      <c r="F2605" s="19">
        <v>10</v>
      </c>
      <c r="G2605" s="19">
        <v>1</v>
      </c>
    </row>
    <row r="2606" spans="1:7" x14ac:dyDescent="0.2">
      <c r="A2606" s="19">
        <v>9325</v>
      </c>
      <c r="B2606" s="19">
        <v>6.0299999999999999E-2</v>
      </c>
      <c r="C2606" s="19" t="s">
        <v>41</v>
      </c>
      <c r="D2606" s="19">
        <v>80000</v>
      </c>
      <c r="E2606" s="19">
        <v>36</v>
      </c>
      <c r="F2606" s="19">
        <v>10</v>
      </c>
      <c r="G2606" s="19">
        <v>0</v>
      </c>
    </row>
    <row r="2607" spans="1:7" x14ac:dyDescent="0.2">
      <c r="A2607" s="19">
        <v>5000</v>
      </c>
      <c r="B2607" s="19">
        <v>0.15609999999999999</v>
      </c>
      <c r="C2607" s="19" t="s">
        <v>41</v>
      </c>
      <c r="D2607" s="19">
        <v>53040</v>
      </c>
      <c r="E2607" s="19">
        <v>36</v>
      </c>
      <c r="F2607" s="19">
        <v>10</v>
      </c>
      <c r="G2607" s="19">
        <v>0</v>
      </c>
    </row>
    <row r="2608" spans="1:7" x14ac:dyDescent="0.2">
      <c r="A2608" s="19">
        <v>6000</v>
      </c>
      <c r="B2608" s="19">
        <v>0.11990000000000001</v>
      </c>
      <c r="C2608" s="19" t="s">
        <v>41</v>
      </c>
      <c r="D2608" s="19">
        <v>52000</v>
      </c>
      <c r="E2608" s="19">
        <v>36</v>
      </c>
      <c r="F2608" s="19">
        <v>7</v>
      </c>
      <c r="G2608" s="19">
        <v>0</v>
      </c>
    </row>
    <row r="2609" spans="1:7" x14ac:dyDescent="0.2">
      <c r="A2609" s="19">
        <v>6000</v>
      </c>
      <c r="B2609" s="19">
        <v>0.1099</v>
      </c>
      <c r="C2609" s="19" t="s">
        <v>41</v>
      </c>
      <c r="D2609" s="19">
        <v>175000</v>
      </c>
      <c r="E2609" s="19">
        <v>36</v>
      </c>
      <c r="F2609" s="19">
        <v>4</v>
      </c>
      <c r="G2609" s="19">
        <v>0</v>
      </c>
    </row>
    <row r="2610" spans="1:7" x14ac:dyDescent="0.2">
      <c r="A2610" s="19">
        <v>12000</v>
      </c>
      <c r="B2610" s="19">
        <v>7.6200000000000004E-2</v>
      </c>
      <c r="C2610" s="19" t="s">
        <v>41</v>
      </c>
      <c r="D2610" s="19">
        <v>50000</v>
      </c>
      <c r="E2610" s="19">
        <v>36</v>
      </c>
      <c r="F2610" s="19">
        <v>8</v>
      </c>
      <c r="G2610" s="19">
        <v>0</v>
      </c>
    </row>
    <row r="2611" spans="1:7" x14ac:dyDescent="0.2">
      <c r="A2611" s="19">
        <v>9450</v>
      </c>
      <c r="B2611" s="19">
        <v>0.11990000000000001</v>
      </c>
      <c r="C2611" s="19" t="s">
        <v>39</v>
      </c>
      <c r="D2611" s="19">
        <v>28000</v>
      </c>
      <c r="E2611" s="19">
        <v>36</v>
      </c>
      <c r="F2611" s="19">
        <v>0.5</v>
      </c>
      <c r="G2611" s="19">
        <v>0</v>
      </c>
    </row>
    <row r="2612" spans="1:7" x14ac:dyDescent="0.2">
      <c r="A2612" s="19">
        <v>12000</v>
      </c>
      <c r="B2612" s="19">
        <v>0.15609999999999999</v>
      </c>
      <c r="C2612" s="19" t="s">
        <v>39</v>
      </c>
      <c r="D2612" s="19">
        <v>130000</v>
      </c>
      <c r="E2612" s="19">
        <v>36</v>
      </c>
      <c r="F2612" s="19">
        <v>1</v>
      </c>
      <c r="G2612" s="19">
        <v>1</v>
      </c>
    </row>
    <row r="2613" spans="1:7" x14ac:dyDescent="0.2">
      <c r="A2613" s="19">
        <v>7200</v>
      </c>
      <c r="B2613" s="19">
        <v>9.9900000000000003E-2</v>
      </c>
      <c r="C2613" s="19" t="s">
        <v>41</v>
      </c>
      <c r="D2613" s="19">
        <v>60000</v>
      </c>
      <c r="E2613" s="19">
        <v>36</v>
      </c>
      <c r="F2613" s="19">
        <v>9</v>
      </c>
      <c r="G2613" s="19">
        <v>0</v>
      </c>
    </row>
    <row r="2614" spans="1:7" x14ac:dyDescent="0.2">
      <c r="A2614" s="19">
        <v>10625</v>
      </c>
      <c r="B2614" s="19">
        <v>0.13669999999999999</v>
      </c>
      <c r="C2614" s="19" t="s">
        <v>39</v>
      </c>
      <c r="D2614" s="19">
        <v>42000</v>
      </c>
      <c r="E2614" s="19">
        <v>36</v>
      </c>
      <c r="F2614" s="19">
        <v>10</v>
      </c>
      <c r="G2614" s="19">
        <v>0</v>
      </c>
    </row>
    <row r="2615" spans="1:7" x14ac:dyDescent="0.2">
      <c r="A2615" s="19">
        <v>12000</v>
      </c>
      <c r="B2615" s="19">
        <v>9.2499999999999999E-2</v>
      </c>
      <c r="C2615" s="19" t="s">
        <v>41</v>
      </c>
      <c r="D2615" s="19">
        <v>58000</v>
      </c>
      <c r="E2615" s="19">
        <v>36</v>
      </c>
      <c r="F2615" s="19">
        <v>10</v>
      </c>
      <c r="G2615" s="19">
        <v>0</v>
      </c>
    </row>
    <row r="2616" spans="1:7" x14ac:dyDescent="0.2">
      <c r="A2616" s="19">
        <v>19750</v>
      </c>
      <c r="B2616" s="19">
        <v>0.16200000000000001</v>
      </c>
      <c r="C2616" s="19" t="s">
        <v>41</v>
      </c>
      <c r="D2616" s="19">
        <v>45000</v>
      </c>
      <c r="E2616" s="19">
        <v>60</v>
      </c>
      <c r="F2616" s="19">
        <v>6</v>
      </c>
      <c r="G2616" s="19">
        <v>0</v>
      </c>
    </row>
    <row r="2617" spans="1:7" x14ac:dyDescent="0.2">
      <c r="A2617" s="19">
        <v>25000</v>
      </c>
      <c r="B2617" s="19">
        <v>0.21</v>
      </c>
      <c r="C2617" s="19" t="s">
        <v>41</v>
      </c>
      <c r="D2617" s="19">
        <v>125000</v>
      </c>
      <c r="E2617" s="19">
        <v>36</v>
      </c>
      <c r="F2617" s="19">
        <v>5</v>
      </c>
      <c r="G2617" s="19">
        <v>1</v>
      </c>
    </row>
    <row r="2618" spans="1:7" x14ac:dyDescent="0.2">
      <c r="A2618" s="19">
        <v>3000</v>
      </c>
      <c r="B2618" s="19">
        <v>0.25829999999999997</v>
      </c>
      <c r="C2618" s="19" t="s">
        <v>39</v>
      </c>
      <c r="D2618" s="19">
        <v>40300</v>
      </c>
      <c r="E2618" s="19">
        <v>60</v>
      </c>
      <c r="F2618" s="19">
        <v>0.5</v>
      </c>
      <c r="G2618" s="19">
        <v>0</v>
      </c>
    </row>
    <row r="2619" spans="1:7" x14ac:dyDescent="0.2">
      <c r="A2619" s="19">
        <v>16425</v>
      </c>
      <c r="B2619" s="19">
        <v>9.2499999999999999E-2</v>
      </c>
      <c r="C2619" s="19" t="s">
        <v>39</v>
      </c>
      <c r="D2619" s="19">
        <v>37000</v>
      </c>
      <c r="E2619" s="19">
        <v>36</v>
      </c>
      <c r="F2619" s="19">
        <v>9</v>
      </c>
      <c r="G2619" s="19">
        <v>0</v>
      </c>
    </row>
    <row r="2620" spans="1:7" x14ac:dyDescent="0.2">
      <c r="A2620" s="19">
        <v>21000</v>
      </c>
      <c r="B2620" s="19">
        <v>0.16200000000000001</v>
      </c>
      <c r="C2620" s="19" t="s">
        <v>41</v>
      </c>
      <c r="D2620" s="19">
        <v>80000</v>
      </c>
      <c r="E2620" s="19">
        <v>60</v>
      </c>
      <c r="F2620" s="19">
        <v>6</v>
      </c>
      <c r="G2620" s="19">
        <v>0</v>
      </c>
    </row>
    <row r="2621" spans="1:7" x14ac:dyDescent="0.2">
      <c r="A2621" s="19">
        <v>9000</v>
      </c>
      <c r="B2621" s="19">
        <v>0.16200000000000001</v>
      </c>
      <c r="C2621" s="19" t="s">
        <v>39</v>
      </c>
      <c r="D2621" s="19">
        <v>50000</v>
      </c>
      <c r="E2621" s="19">
        <v>36</v>
      </c>
      <c r="F2621" s="19">
        <v>7</v>
      </c>
      <c r="G2621" s="19">
        <v>0</v>
      </c>
    </row>
    <row r="2622" spans="1:7" x14ac:dyDescent="0.2">
      <c r="A2622" s="19">
        <v>18000</v>
      </c>
      <c r="B2622" s="19">
        <v>0.16200000000000001</v>
      </c>
      <c r="C2622" s="19" t="s">
        <v>41</v>
      </c>
      <c r="D2622" s="19">
        <v>65147</v>
      </c>
      <c r="E2622" s="19">
        <v>60</v>
      </c>
      <c r="F2622" s="19">
        <v>9</v>
      </c>
      <c r="G2622" s="19">
        <v>0</v>
      </c>
    </row>
    <row r="2623" spans="1:7" x14ac:dyDescent="0.2">
      <c r="A2623" s="19">
        <v>10000</v>
      </c>
      <c r="B2623" s="19">
        <v>0.151</v>
      </c>
      <c r="C2623" s="19" t="s">
        <v>41</v>
      </c>
      <c r="D2623" s="19">
        <v>75000</v>
      </c>
      <c r="E2623" s="19">
        <v>36</v>
      </c>
      <c r="F2623" s="19">
        <v>6</v>
      </c>
      <c r="G2623" s="19">
        <v>0</v>
      </c>
    </row>
    <row r="2624" spans="1:7" x14ac:dyDescent="0.2">
      <c r="A2624" s="19">
        <v>8750</v>
      </c>
      <c r="B2624" s="19">
        <v>0.15609999999999999</v>
      </c>
      <c r="C2624" s="19" t="s">
        <v>41</v>
      </c>
      <c r="D2624" s="20">
        <v>100000</v>
      </c>
      <c r="E2624" s="19">
        <v>36</v>
      </c>
      <c r="F2624" s="19">
        <v>10</v>
      </c>
      <c r="G2624" s="19">
        <v>0</v>
      </c>
    </row>
    <row r="2625" spans="1:7" x14ac:dyDescent="0.2">
      <c r="A2625" s="19">
        <v>9125</v>
      </c>
      <c r="B2625" s="19">
        <v>9.9900000000000003E-2</v>
      </c>
      <c r="C2625" s="19" t="s">
        <v>41</v>
      </c>
      <c r="D2625" s="19">
        <v>31000</v>
      </c>
      <c r="E2625" s="19">
        <v>36</v>
      </c>
      <c r="F2625" s="19">
        <v>9</v>
      </c>
      <c r="G2625" s="19">
        <v>0</v>
      </c>
    </row>
    <row r="2626" spans="1:7" x14ac:dyDescent="0.2">
      <c r="A2626" s="19">
        <v>25000</v>
      </c>
      <c r="B2626" s="19">
        <v>0.12989999999999999</v>
      </c>
      <c r="C2626" s="19" t="s">
        <v>39</v>
      </c>
      <c r="D2626" s="19">
        <v>75000</v>
      </c>
      <c r="E2626" s="19">
        <v>36</v>
      </c>
      <c r="F2626" s="19">
        <v>5</v>
      </c>
      <c r="G2626" s="19">
        <v>0</v>
      </c>
    </row>
    <row r="2627" spans="1:7" x14ac:dyDescent="0.2">
      <c r="A2627" s="19">
        <v>10850</v>
      </c>
      <c r="B2627" s="19">
        <v>0.12989999999999999</v>
      </c>
      <c r="C2627" s="19" t="s">
        <v>39</v>
      </c>
      <c r="D2627" s="19">
        <v>70000</v>
      </c>
      <c r="E2627" s="19">
        <v>36</v>
      </c>
      <c r="F2627" s="19">
        <v>2</v>
      </c>
      <c r="G2627" s="19">
        <v>0</v>
      </c>
    </row>
    <row r="2628" spans="1:7" x14ac:dyDescent="0.2">
      <c r="A2628" s="19">
        <v>7200</v>
      </c>
      <c r="B2628" s="19">
        <v>0.16200000000000001</v>
      </c>
      <c r="C2628" s="19" t="s">
        <v>39</v>
      </c>
      <c r="D2628" s="19">
        <v>38000</v>
      </c>
      <c r="E2628" s="19">
        <v>36</v>
      </c>
      <c r="F2628" s="19">
        <v>7</v>
      </c>
      <c r="G2628" s="19">
        <v>0</v>
      </c>
    </row>
    <row r="2629" spans="1:7" x14ac:dyDescent="0.2">
      <c r="A2629" s="19">
        <v>10000</v>
      </c>
      <c r="B2629" s="19">
        <v>0.17760000000000001</v>
      </c>
      <c r="C2629" s="19" t="s">
        <v>39</v>
      </c>
      <c r="D2629" s="19">
        <v>170000</v>
      </c>
      <c r="E2629" s="19">
        <v>36</v>
      </c>
      <c r="F2629" s="19">
        <v>5</v>
      </c>
      <c r="G2629" s="19">
        <v>1</v>
      </c>
    </row>
    <row r="2630" spans="1:7" x14ac:dyDescent="0.2">
      <c r="A2630" s="19">
        <v>9000</v>
      </c>
      <c r="B2630" s="19">
        <v>0.151</v>
      </c>
      <c r="C2630" s="19" t="s">
        <v>39</v>
      </c>
      <c r="D2630" s="19">
        <v>60000</v>
      </c>
      <c r="E2630" s="19">
        <v>36</v>
      </c>
      <c r="F2630" s="19">
        <v>1</v>
      </c>
      <c r="G2630" s="19">
        <v>0</v>
      </c>
    </row>
    <row r="2631" spans="1:7" x14ac:dyDescent="0.2">
      <c r="A2631" s="19">
        <v>11200</v>
      </c>
      <c r="B2631" s="19">
        <v>0.20200000000000001</v>
      </c>
      <c r="C2631" s="19" t="s">
        <v>41</v>
      </c>
      <c r="D2631" s="19">
        <v>74500</v>
      </c>
      <c r="E2631" s="19">
        <v>60</v>
      </c>
      <c r="F2631" s="19">
        <v>9</v>
      </c>
      <c r="G2631" s="19">
        <v>0</v>
      </c>
    </row>
    <row r="2632" spans="1:7" x14ac:dyDescent="0.2">
      <c r="A2632" s="19">
        <v>12000</v>
      </c>
      <c r="B2632" s="19">
        <v>0.15609999999999999</v>
      </c>
      <c r="C2632" s="19" t="s">
        <v>39</v>
      </c>
      <c r="D2632" s="19">
        <v>56825</v>
      </c>
      <c r="E2632" s="19">
        <v>36</v>
      </c>
      <c r="F2632" s="19">
        <v>3</v>
      </c>
      <c r="G2632" s="19">
        <v>0</v>
      </c>
    </row>
    <row r="2633" spans="1:7" x14ac:dyDescent="0.2">
      <c r="A2633" s="19">
        <v>23325</v>
      </c>
      <c r="B2633" s="19">
        <v>0.1099</v>
      </c>
      <c r="C2633" s="19" t="s">
        <v>39</v>
      </c>
      <c r="D2633" s="19">
        <v>52400</v>
      </c>
      <c r="E2633" s="19">
        <v>36</v>
      </c>
      <c r="F2633" s="19">
        <v>10</v>
      </c>
      <c r="G2633" s="19">
        <v>1</v>
      </c>
    </row>
    <row r="2634" spans="1:7" x14ac:dyDescent="0.2">
      <c r="A2634" s="19">
        <v>6000</v>
      </c>
      <c r="B2634" s="19">
        <v>0.12989999999999999</v>
      </c>
      <c r="C2634" s="19" t="s">
        <v>39</v>
      </c>
      <c r="D2634" s="19">
        <v>110000</v>
      </c>
      <c r="E2634" s="19">
        <v>36</v>
      </c>
      <c r="F2634" s="19">
        <v>5</v>
      </c>
      <c r="G2634" s="19">
        <v>0</v>
      </c>
    </row>
    <row r="2635" spans="1:7" x14ac:dyDescent="0.2">
      <c r="A2635" s="19">
        <v>3000</v>
      </c>
      <c r="B2635" s="19">
        <v>0.16200000000000001</v>
      </c>
      <c r="C2635" s="19" t="s">
        <v>41</v>
      </c>
      <c r="D2635" s="19">
        <v>76000</v>
      </c>
      <c r="E2635" s="19">
        <v>36</v>
      </c>
      <c r="F2635" s="19">
        <v>10</v>
      </c>
      <c r="G2635" s="19">
        <v>0</v>
      </c>
    </row>
    <row r="2636" spans="1:7" x14ac:dyDescent="0.2">
      <c r="A2636" s="19">
        <v>5000</v>
      </c>
      <c r="B2636" s="19">
        <v>0.1855</v>
      </c>
      <c r="C2636" s="19" t="s">
        <v>39</v>
      </c>
      <c r="D2636" s="19">
        <v>27000</v>
      </c>
      <c r="E2636" s="19">
        <v>36</v>
      </c>
      <c r="F2636" s="19">
        <v>4</v>
      </c>
      <c r="G2636" s="19">
        <v>1</v>
      </c>
    </row>
    <row r="2637" spans="1:7" x14ac:dyDescent="0.2">
      <c r="A2637" s="19">
        <v>30000</v>
      </c>
      <c r="B2637" s="19">
        <v>0.12989999999999999</v>
      </c>
      <c r="C2637" s="19" t="s">
        <v>40</v>
      </c>
      <c r="D2637" s="19">
        <v>120000</v>
      </c>
      <c r="E2637" s="19">
        <v>36</v>
      </c>
      <c r="F2637" s="19">
        <v>3</v>
      </c>
      <c r="G2637" s="19">
        <v>0</v>
      </c>
    </row>
    <row r="2638" spans="1:7" x14ac:dyDescent="0.2">
      <c r="A2638" s="19">
        <v>9000</v>
      </c>
      <c r="B2638" s="19">
        <v>0.1099</v>
      </c>
      <c r="C2638" s="19" t="s">
        <v>39</v>
      </c>
      <c r="D2638" s="19">
        <v>40000</v>
      </c>
      <c r="E2638" s="19">
        <v>36</v>
      </c>
      <c r="F2638" s="19">
        <v>8</v>
      </c>
      <c r="G2638" s="19">
        <v>0</v>
      </c>
    </row>
    <row r="2639" spans="1:7" x14ac:dyDescent="0.2">
      <c r="A2639" s="19">
        <v>8000</v>
      </c>
      <c r="B2639" s="19">
        <v>0.12989999999999999</v>
      </c>
      <c r="C2639" s="19" t="s">
        <v>40</v>
      </c>
      <c r="D2639" s="19">
        <v>40000</v>
      </c>
      <c r="E2639" s="19">
        <v>36</v>
      </c>
      <c r="F2639" s="19">
        <v>10</v>
      </c>
      <c r="G2639" s="19">
        <v>0</v>
      </c>
    </row>
    <row r="2640" spans="1:7" x14ac:dyDescent="0.2">
      <c r="A2640" s="19">
        <v>16000</v>
      </c>
      <c r="B2640" s="19">
        <v>0.17100000000000001</v>
      </c>
      <c r="C2640" s="19" t="s">
        <v>39</v>
      </c>
      <c r="D2640" s="19">
        <v>78624</v>
      </c>
      <c r="E2640" s="19">
        <v>36</v>
      </c>
      <c r="F2640" s="19">
        <v>5</v>
      </c>
      <c r="G2640" s="19">
        <v>0</v>
      </c>
    </row>
    <row r="2641" spans="1:7" x14ac:dyDescent="0.2">
      <c r="A2641" s="19">
        <v>11875</v>
      </c>
      <c r="B2641" s="19">
        <v>0.1099</v>
      </c>
      <c r="C2641" s="19" t="s">
        <v>39</v>
      </c>
      <c r="D2641" s="19">
        <v>50000</v>
      </c>
      <c r="E2641" s="19">
        <v>36</v>
      </c>
      <c r="F2641" s="19">
        <v>5</v>
      </c>
      <c r="G2641" s="19">
        <v>1</v>
      </c>
    </row>
    <row r="2642" spans="1:7" x14ac:dyDescent="0.2">
      <c r="A2642" s="19">
        <v>12000</v>
      </c>
      <c r="B2642" s="19">
        <v>0.16200000000000001</v>
      </c>
      <c r="C2642" s="19" t="s">
        <v>41</v>
      </c>
      <c r="D2642" s="19">
        <v>60000</v>
      </c>
      <c r="E2642" s="19">
        <v>36</v>
      </c>
      <c r="F2642" s="19">
        <v>5</v>
      </c>
      <c r="G2642" s="19">
        <v>0</v>
      </c>
    </row>
    <row r="2643" spans="1:7" x14ac:dyDescent="0.2">
      <c r="A2643" s="19">
        <v>12000</v>
      </c>
      <c r="B2643" s="19">
        <v>0.192</v>
      </c>
      <c r="C2643" s="19" t="s">
        <v>41</v>
      </c>
      <c r="D2643" s="19">
        <v>90000</v>
      </c>
      <c r="E2643" s="19">
        <v>36</v>
      </c>
      <c r="F2643" s="19">
        <v>1</v>
      </c>
      <c r="G2643" s="19">
        <v>0</v>
      </c>
    </row>
    <row r="2644" spans="1:7" x14ac:dyDescent="0.2">
      <c r="A2644" s="19">
        <v>12800</v>
      </c>
      <c r="B2644" s="19">
        <v>0.12989999999999999</v>
      </c>
      <c r="C2644" s="19" t="s">
        <v>39</v>
      </c>
      <c r="D2644" s="19">
        <v>40000</v>
      </c>
      <c r="E2644" s="19">
        <v>36</v>
      </c>
      <c r="F2644" s="19">
        <v>2</v>
      </c>
      <c r="G2644" s="19">
        <v>0</v>
      </c>
    </row>
    <row r="2645" spans="1:7" x14ac:dyDescent="0.2">
      <c r="A2645" s="19">
        <v>20000</v>
      </c>
      <c r="B2645" s="19">
        <v>0.12989999999999999</v>
      </c>
      <c r="C2645" s="19" t="s">
        <v>40</v>
      </c>
      <c r="D2645" s="19">
        <v>115000</v>
      </c>
      <c r="E2645" s="19">
        <v>36</v>
      </c>
      <c r="F2645" s="19">
        <v>10</v>
      </c>
      <c r="G2645" s="19">
        <v>0</v>
      </c>
    </row>
    <row r="2646" spans="1:7" x14ac:dyDescent="0.2">
      <c r="A2646" s="19">
        <v>10000</v>
      </c>
      <c r="B2646" s="19">
        <v>0.20200000000000001</v>
      </c>
      <c r="C2646" s="19" t="s">
        <v>39</v>
      </c>
      <c r="D2646" s="19">
        <v>80000</v>
      </c>
      <c r="E2646" s="19">
        <v>36</v>
      </c>
      <c r="F2646" s="19">
        <v>8</v>
      </c>
      <c r="G2646" s="19">
        <v>0</v>
      </c>
    </row>
    <row r="2647" spans="1:7" x14ac:dyDescent="0.2">
      <c r="A2647" s="19">
        <v>14000</v>
      </c>
      <c r="B2647" s="19">
        <v>0.12989999999999999</v>
      </c>
      <c r="C2647" s="19" t="s">
        <v>39</v>
      </c>
      <c r="D2647" s="19">
        <v>72000</v>
      </c>
      <c r="E2647" s="19">
        <v>36</v>
      </c>
      <c r="F2647" s="19">
        <v>3</v>
      </c>
      <c r="G2647" s="19">
        <v>1</v>
      </c>
    </row>
    <row r="2648" spans="1:7" x14ac:dyDescent="0.2">
      <c r="A2648" s="19">
        <v>12000</v>
      </c>
      <c r="B2648" s="19">
        <v>0.1099</v>
      </c>
      <c r="C2648" s="19" t="s">
        <v>39</v>
      </c>
      <c r="D2648" s="19">
        <v>45000</v>
      </c>
      <c r="E2648" s="19">
        <v>36</v>
      </c>
      <c r="F2648" s="19">
        <v>6</v>
      </c>
      <c r="G2648" s="19">
        <v>1</v>
      </c>
    </row>
    <row r="2649" spans="1:7" x14ac:dyDescent="0.2">
      <c r="A2649" s="19">
        <v>10000</v>
      </c>
      <c r="B2649" s="19">
        <v>0.12989999999999999</v>
      </c>
      <c r="C2649" s="19" t="s">
        <v>41</v>
      </c>
      <c r="D2649" s="19">
        <v>95000</v>
      </c>
      <c r="E2649" s="19">
        <v>36</v>
      </c>
      <c r="F2649" s="19">
        <v>10</v>
      </c>
      <c r="G2649" s="19">
        <v>1</v>
      </c>
    </row>
    <row r="2650" spans="1:7" x14ac:dyDescent="0.2">
      <c r="A2650" s="19">
        <v>35000</v>
      </c>
      <c r="B2650" s="19">
        <v>0.23100000000000001</v>
      </c>
      <c r="C2650" s="19" t="s">
        <v>41</v>
      </c>
      <c r="D2650" s="19">
        <v>140000</v>
      </c>
      <c r="E2650" s="19">
        <v>60</v>
      </c>
      <c r="F2650" s="19">
        <v>10</v>
      </c>
      <c r="G2650" s="19">
        <v>0</v>
      </c>
    </row>
    <row r="2651" spans="1:7" x14ac:dyDescent="0.2">
      <c r="A2651" s="19">
        <v>35000</v>
      </c>
      <c r="B2651" s="19">
        <v>0.1099</v>
      </c>
      <c r="C2651" s="19" t="s">
        <v>41</v>
      </c>
      <c r="D2651" s="19">
        <v>155000</v>
      </c>
      <c r="E2651" s="19">
        <v>36</v>
      </c>
      <c r="F2651" s="19">
        <v>10</v>
      </c>
      <c r="G2651" s="19">
        <v>0</v>
      </c>
    </row>
    <row r="2652" spans="1:7" x14ac:dyDescent="0.2">
      <c r="A2652" s="19">
        <v>10000</v>
      </c>
      <c r="B2652" s="19">
        <v>0.245</v>
      </c>
      <c r="C2652" s="19" t="s">
        <v>39</v>
      </c>
      <c r="D2652" s="19">
        <v>65000</v>
      </c>
      <c r="E2652" s="19">
        <v>60</v>
      </c>
      <c r="F2652" s="19">
        <v>10</v>
      </c>
      <c r="G2652" s="19">
        <v>0</v>
      </c>
    </row>
    <row r="2653" spans="1:7" x14ac:dyDescent="0.2">
      <c r="A2653" s="19">
        <v>22000</v>
      </c>
      <c r="B2653" s="19">
        <v>0.17100000000000001</v>
      </c>
      <c r="C2653" s="19" t="s">
        <v>41</v>
      </c>
      <c r="D2653" s="19">
        <v>65000</v>
      </c>
      <c r="E2653" s="19">
        <v>60</v>
      </c>
      <c r="F2653" s="19">
        <v>7</v>
      </c>
      <c r="G2653" s="19">
        <v>0</v>
      </c>
    </row>
    <row r="2654" spans="1:7" x14ac:dyDescent="0.2">
      <c r="A2654" s="19">
        <v>4750</v>
      </c>
      <c r="B2654" s="19">
        <v>0.15609999999999999</v>
      </c>
      <c r="C2654" s="19" t="s">
        <v>41</v>
      </c>
      <c r="D2654" s="19">
        <v>50400</v>
      </c>
      <c r="E2654" s="19">
        <v>36</v>
      </c>
      <c r="F2654" s="19">
        <v>6</v>
      </c>
      <c r="G2654" s="19">
        <v>0</v>
      </c>
    </row>
    <row r="2655" spans="1:7" x14ac:dyDescent="0.2">
      <c r="A2655" s="19">
        <v>35000</v>
      </c>
      <c r="B2655" s="19">
        <v>0.12989999999999999</v>
      </c>
      <c r="C2655" s="19" t="s">
        <v>40</v>
      </c>
      <c r="D2655" s="19">
        <v>112000</v>
      </c>
      <c r="E2655" s="19">
        <v>36</v>
      </c>
      <c r="F2655" s="19">
        <v>8</v>
      </c>
      <c r="G2655" s="19">
        <v>0</v>
      </c>
    </row>
    <row r="2656" spans="1:7" x14ac:dyDescent="0.2">
      <c r="A2656" s="19">
        <v>11200</v>
      </c>
      <c r="B2656" s="19">
        <v>0.224</v>
      </c>
      <c r="C2656" s="19" t="s">
        <v>40</v>
      </c>
      <c r="D2656" s="19">
        <v>40000</v>
      </c>
      <c r="E2656" s="19">
        <v>60</v>
      </c>
      <c r="F2656" s="19">
        <v>7</v>
      </c>
      <c r="G2656" s="19">
        <v>0</v>
      </c>
    </row>
    <row r="2657" spans="1:7" x14ac:dyDescent="0.2">
      <c r="A2657" s="19">
        <v>1800</v>
      </c>
      <c r="B2657" s="19">
        <v>0.15609999999999999</v>
      </c>
      <c r="C2657" s="19" t="s">
        <v>41</v>
      </c>
      <c r="D2657" s="19">
        <v>78000</v>
      </c>
      <c r="E2657" s="19">
        <v>36</v>
      </c>
      <c r="F2657" s="19">
        <v>3</v>
      </c>
      <c r="G2657" s="19">
        <v>0</v>
      </c>
    </row>
    <row r="2658" spans="1:7" x14ac:dyDescent="0.2">
      <c r="A2658" s="19">
        <v>24000</v>
      </c>
      <c r="B2658" s="19">
        <v>9.2499999999999999E-2</v>
      </c>
      <c r="C2658" s="19" t="s">
        <v>41</v>
      </c>
      <c r="D2658" s="19">
        <v>89000</v>
      </c>
      <c r="E2658" s="19">
        <v>60</v>
      </c>
      <c r="F2658" s="19">
        <v>3</v>
      </c>
      <c r="G2658" s="19">
        <v>0</v>
      </c>
    </row>
    <row r="2659" spans="1:7" x14ac:dyDescent="0.2">
      <c r="A2659" s="19">
        <v>29000</v>
      </c>
      <c r="B2659" s="19">
        <v>0.17100000000000001</v>
      </c>
      <c r="C2659" s="19" t="s">
        <v>39</v>
      </c>
      <c r="D2659" s="19">
        <v>72800</v>
      </c>
      <c r="E2659" s="19">
        <v>60</v>
      </c>
      <c r="F2659" s="19">
        <v>10</v>
      </c>
      <c r="G2659" s="19">
        <v>0</v>
      </c>
    </row>
    <row r="2660" spans="1:7" x14ac:dyDescent="0.2">
      <c r="A2660" s="19">
        <v>15000</v>
      </c>
      <c r="B2660" s="19">
        <v>0.245</v>
      </c>
      <c r="C2660" s="19" t="s">
        <v>39</v>
      </c>
      <c r="D2660" s="19">
        <v>58000</v>
      </c>
      <c r="E2660" s="19">
        <v>60</v>
      </c>
      <c r="F2660" s="19">
        <v>7</v>
      </c>
      <c r="G2660" s="19">
        <v>0</v>
      </c>
    </row>
    <row r="2661" spans="1:7" x14ac:dyDescent="0.2">
      <c r="A2661" s="19">
        <v>18800</v>
      </c>
      <c r="B2661" s="19">
        <v>0.15609999999999999</v>
      </c>
      <c r="C2661" s="19" t="s">
        <v>41</v>
      </c>
      <c r="D2661" s="19">
        <v>53000</v>
      </c>
      <c r="E2661" s="19">
        <v>60</v>
      </c>
      <c r="F2661" s="19">
        <v>10</v>
      </c>
      <c r="G2661" s="19">
        <v>0</v>
      </c>
    </row>
    <row r="2662" spans="1:7" x14ac:dyDescent="0.2">
      <c r="A2662" s="19">
        <v>18000</v>
      </c>
      <c r="B2662" s="19">
        <v>0.11990000000000001</v>
      </c>
      <c r="C2662" s="19" t="s">
        <v>41</v>
      </c>
      <c r="D2662" s="19">
        <v>65000</v>
      </c>
      <c r="E2662" s="19">
        <v>36</v>
      </c>
      <c r="F2662" s="19">
        <v>5</v>
      </c>
      <c r="G2662" s="19">
        <v>0</v>
      </c>
    </row>
    <row r="2663" spans="1:7" x14ac:dyDescent="0.2">
      <c r="A2663" s="19">
        <v>28000</v>
      </c>
      <c r="B2663" s="19">
        <v>0.14299999999999999</v>
      </c>
      <c r="C2663" s="19" t="s">
        <v>41</v>
      </c>
      <c r="D2663" s="19">
        <v>84000</v>
      </c>
      <c r="E2663" s="19">
        <v>60</v>
      </c>
      <c r="F2663" s="19">
        <v>3</v>
      </c>
      <c r="G2663" s="19">
        <v>0</v>
      </c>
    </row>
    <row r="2664" spans="1:7" x14ac:dyDescent="0.2">
      <c r="A2664" s="19">
        <v>24000</v>
      </c>
      <c r="B2664" s="19">
        <v>0.14299999999999999</v>
      </c>
      <c r="C2664" s="19" t="s">
        <v>41</v>
      </c>
      <c r="D2664" s="19">
        <v>105000</v>
      </c>
      <c r="E2664" s="19">
        <v>36</v>
      </c>
      <c r="F2664" s="19">
        <v>7</v>
      </c>
      <c r="G2664" s="19">
        <v>0</v>
      </c>
    </row>
    <row r="2665" spans="1:7" x14ac:dyDescent="0.2">
      <c r="A2665" s="19">
        <v>1600</v>
      </c>
      <c r="B2665" s="19">
        <v>0.12989999999999999</v>
      </c>
      <c r="C2665" s="19" t="s">
        <v>41</v>
      </c>
      <c r="D2665" s="19">
        <v>55000</v>
      </c>
      <c r="E2665" s="19">
        <v>36</v>
      </c>
      <c r="F2665" s="19">
        <v>0.5</v>
      </c>
      <c r="G2665" s="19">
        <v>0</v>
      </c>
    </row>
    <row r="2666" spans="1:7" x14ac:dyDescent="0.2">
      <c r="A2666" s="19">
        <v>8000</v>
      </c>
      <c r="B2666" s="19">
        <v>0.14299999999999999</v>
      </c>
      <c r="C2666" s="19" t="s">
        <v>41</v>
      </c>
      <c r="D2666" s="19">
        <v>25000</v>
      </c>
      <c r="E2666" s="19">
        <v>36</v>
      </c>
      <c r="F2666" s="19">
        <v>5</v>
      </c>
      <c r="G2666" s="19">
        <v>0</v>
      </c>
    </row>
    <row r="2667" spans="1:7" x14ac:dyDescent="0.2">
      <c r="A2667" s="19">
        <v>10900</v>
      </c>
      <c r="B2667" s="19">
        <v>0.17760000000000001</v>
      </c>
      <c r="C2667" s="19" t="s">
        <v>40</v>
      </c>
      <c r="D2667" s="19">
        <v>52730</v>
      </c>
      <c r="E2667" s="19">
        <v>36</v>
      </c>
      <c r="F2667" s="19">
        <v>7</v>
      </c>
      <c r="G2667" s="19">
        <v>0</v>
      </c>
    </row>
    <row r="2668" spans="1:7" x14ac:dyDescent="0.2">
      <c r="A2668" s="19">
        <v>4000</v>
      </c>
      <c r="B2668" s="19">
        <v>0.1099</v>
      </c>
      <c r="C2668" s="19" t="s">
        <v>41</v>
      </c>
      <c r="D2668" s="19">
        <v>65000</v>
      </c>
      <c r="E2668" s="19">
        <v>36</v>
      </c>
      <c r="F2668" s="19">
        <v>9</v>
      </c>
      <c r="G2668" s="19">
        <v>0</v>
      </c>
    </row>
    <row r="2669" spans="1:7" x14ac:dyDescent="0.2">
      <c r="A2669" s="19">
        <v>10375</v>
      </c>
      <c r="B2669" s="19">
        <v>9.9900000000000003E-2</v>
      </c>
      <c r="C2669" s="19" t="s">
        <v>41</v>
      </c>
      <c r="D2669" s="19">
        <v>40000</v>
      </c>
      <c r="E2669" s="19">
        <v>36</v>
      </c>
      <c r="F2669" s="19">
        <v>1</v>
      </c>
      <c r="G2669" s="19">
        <v>1</v>
      </c>
    </row>
    <row r="2670" spans="1:7" x14ac:dyDescent="0.2">
      <c r="A2670" s="19">
        <v>18000</v>
      </c>
      <c r="B2670" s="19">
        <v>0.20200000000000001</v>
      </c>
      <c r="C2670" s="19" t="s">
        <v>41</v>
      </c>
      <c r="D2670" s="19">
        <v>90000</v>
      </c>
      <c r="E2670" s="19">
        <v>60</v>
      </c>
      <c r="F2670" s="19">
        <v>7</v>
      </c>
      <c r="G2670" s="19">
        <v>1</v>
      </c>
    </row>
    <row r="2671" spans="1:7" x14ac:dyDescent="0.2">
      <c r="A2671" s="19">
        <v>5750</v>
      </c>
      <c r="B2671" s="19">
        <v>0.14299999999999999</v>
      </c>
      <c r="C2671" s="19" t="s">
        <v>39</v>
      </c>
      <c r="D2671" s="19">
        <v>58000</v>
      </c>
      <c r="E2671" s="19">
        <v>36</v>
      </c>
      <c r="F2671" s="19">
        <v>6</v>
      </c>
      <c r="G2671" s="19">
        <v>0</v>
      </c>
    </row>
    <row r="2672" spans="1:7" x14ac:dyDescent="0.2">
      <c r="A2672" s="19">
        <v>22500</v>
      </c>
      <c r="B2672" s="19">
        <v>0.11990000000000001</v>
      </c>
      <c r="C2672" s="19" t="s">
        <v>41</v>
      </c>
      <c r="D2672" s="19">
        <v>98500</v>
      </c>
      <c r="E2672" s="19">
        <v>36</v>
      </c>
      <c r="F2672" s="19">
        <v>7</v>
      </c>
      <c r="G2672" s="19">
        <v>0</v>
      </c>
    </row>
    <row r="2673" spans="1:7" x14ac:dyDescent="0.2">
      <c r="A2673" s="19">
        <v>15000</v>
      </c>
      <c r="B2673" s="19">
        <v>9.2499999999999999E-2</v>
      </c>
      <c r="C2673" s="19" t="s">
        <v>41</v>
      </c>
      <c r="D2673" s="19">
        <v>140000</v>
      </c>
      <c r="E2673" s="19">
        <v>60</v>
      </c>
      <c r="F2673" s="19">
        <v>3</v>
      </c>
      <c r="G2673" s="19">
        <v>1</v>
      </c>
    </row>
    <row r="2674" spans="1:7" x14ac:dyDescent="0.2">
      <c r="A2674" s="19">
        <v>7000</v>
      </c>
      <c r="B2674" s="19">
        <v>0.1855</v>
      </c>
      <c r="C2674" s="19" t="s">
        <v>39</v>
      </c>
      <c r="D2674" s="19">
        <v>35000</v>
      </c>
      <c r="E2674" s="19">
        <v>36</v>
      </c>
      <c r="F2674" s="19">
        <v>0.5</v>
      </c>
      <c r="G2674" s="19">
        <v>1</v>
      </c>
    </row>
    <row r="2675" spans="1:7" x14ac:dyDescent="0.2">
      <c r="A2675" s="19">
        <v>10000</v>
      </c>
      <c r="B2675" s="19">
        <v>0.1099</v>
      </c>
      <c r="C2675" s="19" t="s">
        <v>40</v>
      </c>
      <c r="D2675" s="19">
        <v>43000</v>
      </c>
      <c r="E2675" s="19">
        <v>36</v>
      </c>
      <c r="F2675" s="19">
        <v>8</v>
      </c>
      <c r="G2675" s="19">
        <v>0</v>
      </c>
    </row>
    <row r="2676" spans="1:7" x14ac:dyDescent="0.2">
      <c r="A2676" s="19">
        <v>5000</v>
      </c>
      <c r="B2676" s="19">
        <v>0.17100000000000001</v>
      </c>
      <c r="C2676" s="19" t="s">
        <v>39</v>
      </c>
      <c r="D2676" s="19">
        <v>55000</v>
      </c>
      <c r="E2676" s="19">
        <v>36</v>
      </c>
      <c r="F2676" s="19">
        <v>6</v>
      </c>
      <c r="G2676" s="19">
        <v>0</v>
      </c>
    </row>
    <row r="2677" spans="1:7" x14ac:dyDescent="0.2">
      <c r="A2677" s="19">
        <v>18000</v>
      </c>
      <c r="B2677" s="19">
        <v>0.19520000000000001</v>
      </c>
      <c r="C2677" s="19" t="s">
        <v>39</v>
      </c>
      <c r="D2677" s="19">
        <v>79000</v>
      </c>
      <c r="E2677" s="19">
        <v>36</v>
      </c>
      <c r="F2677" s="19">
        <v>10</v>
      </c>
      <c r="G2677" s="19">
        <v>0</v>
      </c>
    </row>
    <row r="2678" spans="1:7" x14ac:dyDescent="0.2">
      <c r="A2678" s="19">
        <v>10000</v>
      </c>
      <c r="B2678" s="19">
        <v>0.19520000000000001</v>
      </c>
      <c r="C2678" s="19" t="s">
        <v>40</v>
      </c>
      <c r="D2678" s="19">
        <v>40000</v>
      </c>
      <c r="E2678" s="19">
        <v>36</v>
      </c>
      <c r="F2678" s="19">
        <v>0.5</v>
      </c>
      <c r="G2678" s="19">
        <v>0</v>
      </c>
    </row>
    <row r="2679" spans="1:7" x14ac:dyDescent="0.2">
      <c r="A2679" s="19">
        <v>21000</v>
      </c>
      <c r="B2679" s="19">
        <v>0.14299999999999999</v>
      </c>
      <c r="C2679" s="19" t="s">
        <v>40</v>
      </c>
      <c r="D2679" s="19">
        <v>52000</v>
      </c>
      <c r="E2679" s="19">
        <v>36</v>
      </c>
      <c r="F2679" s="19">
        <v>10</v>
      </c>
      <c r="G2679" s="19">
        <v>0</v>
      </c>
    </row>
    <row r="2680" spans="1:7" x14ac:dyDescent="0.2">
      <c r="A2680" s="19">
        <v>18000</v>
      </c>
      <c r="B2680" s="19">
        <v>0.11990000000000001</v>
      </c>
      <c r="C2680" s="19" t="s">
        <v>40</v>
      </c>
      <c r="D2680" s="19">
        <v>55000</v>
      </c>
      <c r="E2680" s="19">
        <v>36</v>
      </c>
      <c r="F2680" s="19">
        <v>10</v>
      </c>
      <c r="G2680" s="19">
        <v>0</v>
      </c>
    </row>
    <row r="2681" spans="1:7" x14ac:dyDescent="0.2">
      <c r="A2681" s="19">
        <v>5850</v>
      </c>
      <c r="B2681" s="19">
        <v>0.14299999999999999</v>
      </c>
      <c r="C2681" s="19" t="s">
        <v>39</v>
      </c>
      <c r="D2681" s="19">
        <v>30000</v>
      </c>
      <c r="E2681" s="19">
        <v>36</v>
      </c>
      <c r="F2681" s="19">
        <v>4</v>
      </c>
      <c r="G2681" s="19">
        <v>1</v>
      </c>
    </row>
    <row r="2682" spans="1:7" x14ac:dyDescent="0.2">
      <c r="A2682" s="19">
        <v>7200</v>
      </c>
      <c r="B2682" s="19">
        <v>0.16200000000000001</v>
      </c>
      <c r="C2682" s="19" t="s">
        <v>41</v>
      </c>
      <c r="D2682" s="19">
        <v>65000</v>
      </c>
      <c r="E2682" s="19">
        <v>36</v>
      </c>
      <c r="F2682" s="19">
        <v>10</v>
      </c>
      <c r="G2682" s="19">
        <v>0</v>
      </c>
    </row>
    <row r="2683" spans="1:7" x14ac:dyDescent="0.2">
      <c r="A2683" s="19">
        <v>34000</v>
      </c>
      <c r="B2683" s="19">
        <v>0.224</v>
      </c>
      <c r="C2683" s="19" t="s">
        <v>41</v>
      </c>
      <c r="D2683" s="19">
        <v>101500</v>
      </c>
      <c r="E2683" s="19">
        <v>60</v>
      </c>
      <c r="F2683" s="19">
        <v>10</v>
      </c>
      <c r="G2683" s="19">
        <v>0</v>
      </c>
    </row>
    <row r="2684" spans="1:7" x14ac:dyDescent="0.2">
      <c r="A2684" s="19">
        <v>15000</v>
      </c>
      <c r="B2684" s="19">
        <v>0.16200000000000001</v>
      </c>
      <c r="C2684" s="19" t="s">
        <v>41</v>
      </c>
      <c r="D2684" s="19">
        <v>160000</v>
      </c>
      <c r="E2684" s="19">
        <v>36</v>
      </c>
      <c r="F2684" s="19">
        <v>0.5</v>
      </c>
      <c r="G2684" s="19">
        <v>0</v>
      </c>
    </row>
    <row r="2685" spans="1:7" x14ac:dyDescent="0.2">
      <c r="A2685" s="19">
        <v>15000</v>
      </c>
      <c r="B2685" s="19">
        <v>0.11990000000000001</v>
      </c>
      <c r="C2685" s="19" t="s">
        <v>41</v>
      </c>
      <c r="D2685" s="19">
        <v>85000</v>
      </c>
      <c r="E2685" s="19">
        <v>60</v>
      </c>
      <c r="F2685" s="19">
        <v>9</v>
      </c>
      <c r="G2685" s="19">
        <v>0</v>
      </c>
    </row>
    <row r="2686" spans="1:7" x14ac:dyDescent="0.2">
      <c r="A2686" s="19">
        <v>20000</v>
      </c>
      <c r="B2686" s="19">
        <v>9.2499999999999999E-2</v>
      </c>
      <c r="C2686" s="19" t="s">
        <v>41</v>
      </c>
      <c r="D2686" s="19">
        <v>70000</v>
      </c>
      <c r="E2686" s="19">
        <v>36</v>
      </c>
      <c r="F2686" s="19">
        <v>10</v>
      </c>
      <c r="G2686" s="19">
        <v>0</v>
      </c>
    </row>
    <row r="2687" spans="1:7" x14ac:dyDescent="0.2">
      <c r="A2687" s="19">
        <v>9750</v>
      </c>
      <c r="B2687" s="19">
        <v>9.9900000000000003E-2</v>
      </c>
      <c r="C2687" s="19" t="s">
        <v>41</v>
      </c>
      <c r="D2687" s="19">
        <v>35000</v>
      </c>
      <c r="E2687" s="19">
        <v>36</v>
      </c>
      <c r="F2687" s="19">
        <v>10</v>
      </c>
      <c r="G2687" s="19">
        <v>0</v>
      </c>
    </row>
    <row r="2688" spans="1:7" x14ac:dyDescent="0.2">
      <c r="A2688" s="19">
        <v>20000</v>
      </c>
      <c r="B2688" s="19">
        <v>0.17100000000000001</v>
      </c>
      <c r="C2688" s="19" t="s">
        <v>40</v>
      </c>
      <c r="D2688" s="19">
        <v>107760</v>
      </c>
      <c r="E2688" s="19">
        <v>60</v>
      </c>
      <c r="F2688" s="19">
        <v>8</v>
      </c>
      <c r="G2688" s="19">
        <v>0</v>
      </c>
    </row>
    <row r="2689" spans="1:7" x14ac:dyDescent="0.2">
      <c r="A2689" s="19">
        <v>16200</v>
      </c>
      <c r="B2689" s="19">
        <v>0.15609999999999999</v>
      </c>
      <c r="C2689" s="19" t="s">
        <v>41</v>
      </c>
      <c r="D2689" s="19">
        <v>66389.440000000002</v>
      </c>
      <c r="E2689" s="19">
        <v>60</v>
      </c>
      <c r="F2689" s="19">
        <v>3</v>
      </c>
      <c r="G2689" s="19">
        <v>0</v>
      </c>
    </row>
    <row r="2690" spans="1:7" x14ac:dyDescent="0.2">
      <c r="A2690" s="19">
        <v>35000</v>
      </c>
      <c r="B2690" s="19">
        <v>0.14299999999999999</v>
      </c>
      <c r="C2690" s="19" t="s">
        <v>41</v>
      </c>
      <c r="D2690" s="19">
        <v>150000</v>
      </c>
      <c r="E2690" s="19">
        <v>36</v>
      </c>
      <c r="F2690" s="19">
        <v>7</v>
      </c>
      <c r="G2690" s="19">
        <v>0</v>
      </c>
    </row>
    <row r="2691" spans="1:7" x14ac:dyDescent="0.2">
      <c r="A2691" s="19">
        <v>10000</v>
      </c>
      <c r="B2691" s="19">
        <v>0.151</v>
      </c>
      <c r="C2691" s="19" t="s">
        <v>41</v>
      </c>
      <c r="D2691" s="19">
        <v>55000</v>
      </c>
      <c r="E2691" s="19">
        <v>36</v>
      </c>
      <c r="F2691" s="19">
        <v>10</v>
      </c>
      <c r="G2691" s="19">
        <v>0</v>
      </c>
    </row>
    <row r="2692" spans="1:7" x14ac:dyDescent="0.2">
      <c r="A2692" s="19">
        <v>6000</v>
      </c>
      <c r="B2692" s="19">
        <v>0.11990000000000001</v>
      </c>
      <c r="C2692" s="19" t="s">
        <v>41</v>
      </c>
      <c r="D2692" s="19">
        <v>90000</v>
      </c>
      <c r="E2692" s="19">
        <v>36</v>
      </c>
      <c r="F2692" s="19">
        <v>10</v>
      </c>
      <c r="G2692" s="19">
        <v>0</v>
      </c>
    </row>
    <row r="2693" spans="1:7" x14ac:dyDescent="0.2">
      <c r="A2693" s="19">
        <v>4800</v>
      </c>
      <c r="B2693" s="19">
        <v>0.17760000000000001</v>
      </c>
      <c r="C2693" s="19" t="s">
        <v>39</v>
      </c>
      <c r="D2693" s="19">
        <v>45000</v>
      </c>
      <c r="E2693" s="19">
        <v>36</v>
      </c>
      <c r="F2693" s="19">
        <v>3</v>
      </c>
      <c r="G2693" s="19">
        <v>0</v>
      </c>
    </row>
    <row r="2694" spans="1:7" x14ac:dyDescent="0.2">
      <c r="A2694" s="19">
        <v>26000</v>
      </c>
      <c r="B2694" s="19">
        <v>0.19520000000000001</v>
      </c>
      <c r="C2694" s="19" t="s">
        <v>39</v>
      </c>
      <c r="D2694" s="19">
        <v>60000</v>
      </c>
      <c r="E2694" s="19">
        <v>60</v>
      </c>
      <c r="F2694" s="19">
        <v>10</v>
      </c>
      <c r="G2694" s="19">
        <v>0</v>
      </c>
    </row>
    <row r="2695" spans="1:7" x14ac:dyDescent="0.2">
      <c r="A2695" s="19">
        <v>20000</v>
      </c>
      <c r="B2695" s="19">
        <v>0.24990000000000001</v>
      </c>
      <c r="C2695" s="19" t="s">
        <v>41</v>
      </c>
      <c r="D2695" s="19">
        <v>73000</v>
      </c>
      <c r="E2695" s="19">
        <v>60</v>
      </c>
      <c r="F2695" s="19">
        <v>1</v>
      </c>
      <c r="G2695" s="19">
        <v>0</v>
      </c>
    </row>
    <row r="2696" spans="1:7" x14ac:dyDescent="0.2">
      <c r="A2696" s="19">
        <v>28000</v>
      </c>
      <c r="B2696" s="19">
        <v>0.14299999999999999</v>
      </c>
      <c r="C2696" s="19" t="s">
        <v>39</v>
      </c>
      <c r="D2696" s="19">
        <v>120000</v>
      </c>
      <c r="E2696" s="19">
        <v>36</v>
      </c>
      <c r="F2696" s="19">
        <v>9</v>
      </c>
      <c r="G2696" s="19">
        <v>0</v>
      </c>
    </row>
    <row r="2697" spans="1:7" x14ac:dyDescent="0.2">
      <c r="A2697" s="19">
        <v>20000</v>
      </c>
      <c r="B2697" s="19">
        <v>0.24079999999999999</v>
      </c>
      <c r="C2697" s="19" t="s">
        <v>39</v>
      </c>
      <c r="D2697" s="19">
        <v>64000</v>
      </c>
      <c r="E2697" s="19">
        <v>60</v>
      </c>
      <c r="F2697" s="19">
        <v>10</v>
      </c>
      <c r="G2697" s="19">
        <v>1</v>
      </c>
    </row>
    <row r="2698" spans="1:7" x14ac:dyDescent="0.2">
      <c r="A2698" s="19">
        <v>15200</v>
      </c>
      <c r="B2698" s="19">
        <v>0.224</v>
      </c>
      <c r="C2698" s="19" t="s">
        <v>39</v>
      </c>
      <c r="D2698" s="19">
        <v>55000</v>
      </c>
      <c r="E2698" s="19">
        <v>60</v>
      </c>
      <c r="F2698" s="19">
        <v>10</v>
      </c>
      <c r="G2698" s="19">
        <v>0</v>
      </c>
    </row>
    <row r="2699" spans="1:7" x14ac:dyDescent="0.2">
      <c r="A2699" s="19">
        <v>15800</v>
      </c>
      <c r="B2699" s="19">
        <v>0.1855</v>
      </c>
      <c r="C2699" s="19" t="s">
        <v>39</v>
      </c>
      <c r="D2699" s="19">
        <v>45000</v>
      </c>
      <c r="E2699" s="19">
        <v>36</v>
      </c>
      <c r="F2699" s="19">
        <v>2</v>
      </c>
      <c r="G2699" s="19">
        <v>0</v>
      </c>
    </row>
    <row r="2700" spans="1:7" x14ac:dyDescent="0.2">
      <c r="A2700" s="19">
        <v>4000</v>
      </c>
      <c r="B2700" s="19">
        <v>0.151</v>
      </c>
      <c r="C2700" s="19" t="s">
        <v>40</v>
      </c>
      <c r="D2700" s="19">
        <v>42000</v>
      </c>
      <c r="E2700" s="19">
        <v>36</v>
      </c>
      <c r="F2700" s="19">
        <v>2</v>
      </c>
      <c r="G2700" s="19">
        <v>0</v>
      </c>
    </row>
    <row r="2701" spans="1:7" x14ac:dyDescent="0.2">
      <c r="A2701" s="19">
        <v>10800</v>
      </c>
      <c r="B2701" s="19">
        <v>0.151</v>
      </c>
      <c r="C2701" s="19" t="s">
        <v>39</v>
      </c>
      <c r="D2701" s="19">
        <v>40000</v>
      </c>
      <c r="E2701" s="19">
        <v>36</v>
      </c>
      <c r="F2701" s="19">
        <v>1</v>
      </c>
      <c r="G2701" s="19">
        <v>0</v>
      </c>
    </row>
    <row r="2702" spans="1:7" x14ac:dyDescent="0.2">
      <c r="A2702" s="19">
        <v>3775</v>
      </c>
      <c r="B2702" s="19">
        <v>0.24079999999999999</v>
      </c>
      <c r="C2702" s="19" t="s">
        <v>39</v>
      </c>
      <c r="D2702" s="19">
        <v>33000</v>
      </c>
      <c r="E2702" s="19">
        <v>60</v>
      </c>
      <c r="F2702" s="19">
        <v>2</v>
      </c>
      <c r="G2702" s="19">
        <v>0</v>
      </c>
    </row>
    <row r="2703" spans="1:7" x14ac:dyDescent="0.2">
      <c r="A2703" s="19">
        <v>7325</v>
      </c>
      <c r="B2703" s="19">
        <v>0.14299999999999999</v>
      </c>
      <c r="C2703" s="19" t="s">
        <v>39</v>
      </c>
      <c r="D2703" s="19">
        <v>67332</v>
      </c>
      <c r="E2703" s="19">
        <v>36</v>
      </c>
      <c r="F2703" s="19">
        <v>9</v>
      </c>
      <c r="G2703" s="19">
        <v>0</v>
      </c>
    </row>
    <row r="2704" spans="1:7" x14ac:dyDescent="0.2">
      <c r="A2704" s="19">
        <v>16000</v>
      </c>
      <c r="B2704" s="19">
        <v>0.11990000000000001</v>
      </c>
      <c r="C2704" s="19" t="s">
        <v>40</v>
      </c>
      <c r="D2704" s="19">
        <v>63000</v>
      </c>
      <c r="E2704" s="19">
        <v>36</v>
      </c>
      <c r="F2704" s="19">
        <v>10</v>
      </c>
      <c r="G2704" s="19">
        <v>0</v>
      </c>
    </row>
    <row r="2705" spans="1:7" x14ac:dyDescent="0.2">
      <c r="A2705" s="19">
        <v>13250</v>
      </c>
      <c r="B2705" s="19">
        <v>0.25829999999999997</v>
      </c>
      <c r="C2705" s="19" t="s">
        <v>41</v>
      </c>
      <c r="D2705" s="19">
        <v>56000</v>
      </c>
      <c r="E2705" s="19">
        <v>60</v>
      </c>
      <c r="F2705" s="19">
        <v>10</v>
      </c>
      <c r="G2705" s="19">
        <v>1</v>
      </c>
    </row>
    <row r="2706" spans="1:7" x14ac:dyDescent="0.2">
      <c r="A2706" s="19">
        <v>35000</v>
      </c>
      <c r="B2706" s="19">
        <v>0.224</v>
      </c>
      <c r="C2706" s="19" t="s">
        <v>41</v>
      </c>
      <c r="D2706" s="19">
        <v>275000</v>
      </c>
      <c r="E2706" s="19">
        <v>60</v>
      </c>
      <c r="F2706" s="19">
        <v>3</v>
      </c>
      <c r="G2706" s="19">
        <v>0</v>
      </c>
    </row>
    <row r="2707" spans="1:7" x14ac:dyDescent="0.2">
      <c r="A2707" s="19">
        <v>35000</v>
      </c>
      <c r="B2707" s="19">
        <v>0.24990000000000001</v>
      </c>
      <c r="C2707" s="19" t="s">
        <v>39</v>
      </c>
      <c r="D2707" s="19">
        <v>132000</v>
      </c>
      <c r="E2707" s="19">
        <v>60</v>
      </c>
      <c r="F2707" s="19">
        <v>10</v>
      </c>
      <c r="G2707" s="19">
        <v>1</v>
      </c>
    </row>
    <row r="2708" spans="1:7" x14ac:dyDescent="0.2">
      <c r="A2708" s="19">
        <v>7000</v>
      </c>
      <c r="B2708" s="19">
        <v>0.13669999999999999</v>
      </c>
      <c r="C2708" s="19" t="s">
        <v>39</v>
      </c>
      <c r="D2708" s="19">
        <v>41200</v>
      </c>
      <c r="E2708" s="19">
        <v>36</v>
      </c>
      <c r="F2708" s="19">
        <v>5</v>
      </c>
      <c r="G2708" s="19">
        <v>0</v>
      </c>
    </row>
    <row r="2709" spans="1:7" x14ac:dyDescent="0.2">
      <c r="A2709" s="19">
        <v>8000</v>
      </c>
      <c r="B2709" s="19">
        <v>0.21</v>
      </c>
      <c r="C2709" s="19" t="s">
        <v>39</v>
      </c>
      <c r="D2709" s="19">
        <v>30000</v>
      </c>
      <c r="E2709" s="19">
        <v>36</v>
      </c>
      <c r="F2709" s="19">
        <v>3</v>
      </c>
      <c r="G2709" s="19">
        <v>0</v>
      </c>
    </row>
    <row r="2710" spans="1:7" x14ac:dyDescent="0.2">
      <c r="A2710" s="19">
        <v>10400</v>
      </c>
      <c r="B2710" s="19">
        <v>0.11990000000000001</v>
      </c>
      <c r="C2710" s="19" t="s">
        <v>40</v>
      </c>
      <c r="D2710" s="19">
        <v>65000</v>
      </c>
      <c r="E2710" s="19">
        <v>36</v>
      </c>
      <c r="F2710" s="19">
        <v>2</v>
      </c>
      <c r="G2710" s="19">
        <v>0</v>
      </c>
    </row>
    <row r="2711" spans="1:7" x14ac:dyDescent="0.2">
      <c r="A2711" s="19">
        <v>4000</v>
      </c>
      <c r="B2711" s="19">
        <v>0.14299999999999999</v>
      </c>
      <c r="C2711" s="19" t="s">
        <v>39</v>
      </c>
      <c r="D2711" s="19">
        <v>31500</v>
      </c>
      <c r="E2711" s="19">
        <v>36</v>
      </c>
      <c r="F2711" s="19">
        <v>2</v>
      </c>
      <c r="G2711" s="19">
        <v>0</v>
      </c>
    </row>
    <row r="2712" spans="1:7" x14ac:dyDescent="0.2">
      <c r="A2712" s="19">
        <v>5000</v>
      </c>
      <c r="B2712" s="19">
        <v>0.17760000000000001</v>
      </c>
      <c r="C2712" s="19" t="s">
        <v>39</v>
      </c>
      <c r="D2712" s="19">
        <v>70000</v>
      </c>
      <c r="E2712" s="19">
        <v>36</v>
      </c>
      <c r="F2712" s="19">
        <v>1</v>
      </c>
      <c r="G2712" s="19">
        <v>0</v>
      </c>
    </row>
    <row r="2713" spans="1:7" x14ac:dyDescent="0.2">
      <c r="A2713" s="19">
        <v>9600</v>
      </c>
      <c r="B2713" s="19">
        <v>0.19520000000000001</v>
      </c>
      <c r="C2713" s="19" t="s">
        <v>41</v>
      </c>
      <c r="D2713" s="19">
        <v>57000</v>
      </c>
      <c r="E2713" s="19">
        <v>36</v>
      </c>
      <c r="F2713" s="19">
        <v>3</v>
      </c>
      <c r="G2713" s="19">
        <v>0</v>
      </c>
    </row>
    <row r="2714" spans="1:7" x14ac:dyDescent="0.2">
      <c r="A2714" s="19">
        <v>20000</v>
      </c>
      <c r="B2714" s="19">
        <v>0.17100000000000001</v>
      </c>
      <c r="C2714" s="19" t="s">
        <v>39</v>
      </c>
      <c r="D2714" s="19">
        <v>120000</v>
      </c>
      <c r="E2714" s="19">
        <v>60</v>
      </c>
      <c r="F2714" s="19">
        <v>1</v>
      </c>
      <c r="G2714" s="19">
        <v>0</v>
      </c>
    </row>
    <row r="2715" spans="1:7" x14ac:dyDescent="0.2">
      <c r="A2715" s="19">
        <v>12000</v>
      </c>
      <c r="B2715" s="19">
        <v>9.9900000000000003E-2</v>
      </c>
      <c r="C2715" s="19" t="s">
        <v>39</v>
      </c>
      <c r="D2715" s="19">
        <v>85000</v>
      </c>
      <c r="E2715" s="19">
        <v>36</v>
      </c>
      <c r="F2715" s="19">
        <v>10</v>
      </c>
      <c r="G2715" s="19">
        <v>0</v>
      </c>
    </row>
    <row r="2716" spans="1:7" x14ac:dyDescent="0.2">
      <c r="A2716" s="19">
        <v>13225</v>
      </c>
      <c r="B2716" s="19">
        <v>0.15609999999999999</v>
      </c>
      <c r="C2716" s="19" t="s">
        <v>39</v>
      </c>
      <c r="D2716" s="19">
        <v>52000</v>
      </c>
      <c r="E2716" s="19">
        <v>36</v>
      </c>
      <c r="F2716" s="19">
        <v>1</v>
      </c>
      <c r="G2716" s="19">
        <v>1</v>
      </c>
    </row>
    <row r="2717" spans="1:7" x14ac:dyDescent="0.2">
      <c r="A2717" s="19">
        <v>20000</v>
      </c>
      <c r="B2717" s="19">
        <v>0.11990000000000001</v>
      </c>
      <c r="C2717" s="19" t="s">
        <v>41</v>
      </c>
      <c r="D2717" s="19">
        <v>95000</v>
      </c>
      <c r="E2717" s="19">
        <v>36</v>
      </c>
      <c r="F2717" s="19">
        <v>1</v>
      </c>
      <c r="G2717" s="19">
        <v>0</v>
      </c>
    </row>
    <row r="2718" spans="1:7" x14ac:dyDescent="0.2">
      <c r="A2718" s="19">
        <v>10500</v>
      </c>
      <c r="B2718" s="19">
        <v>0.17760000000000001</v>
      </c>
      <c r="C2718" s="19" t="s">
        <v>39</v>
      </c>
      <c r="D2718" s="19">
        <v>32000</v>
      </c>
      <c r="E2718" s="19">
        <v>36</v>
      </c>
      <c r="F2718" s="19">
        <v>2</v>
      </c>
      <c r="G2718" s="19">
        <v>0</v>
      </c>
    </row>
    <row r="2719" spans="1:7" x14ac:dyDescent="0.2">
      <c r="A2719" s="19">
        <v>1500</v>
      </c>
      <c r="B2719" s="19">
        <v>0.11990000000000001</v>
      </c>
      <c r="C2719" s="19" t="s">
        <v>41</v>
      </c>
      <c r="D2719" s="19">
        <v>44000</v>
      </c>
      <c r="E2719" s="19">
        <v>36</v>
      </c>
      <c r="F2719" s="19">
        <v>8</v>
      </c>
      <c r="G2719" s="19">
        <v>0</v>
      </c>
    </row>
    <row r="2720" spans="1:7" x14ac:dyDescent="0.2">
      <c r="A2720" s="19">
        <v>25000</v>
      </c>
      <c r="B2720" s="19">
        <v>9.2499999999999999E-2</v>
      </c>
      <c r="C2720" s="19" t="s">
        <v>41</v>
      </c>
      <c r="D2720" s="19">
        <v>105000</v>
      </c>
      <c r="E2720" s="19">
        <v>36</v>
      </c>
      <c r="F2720" s="19">
        <v>8</v>
      </c>
      <c r="G2720" s="19">
        <v>0</v>
      </c>
    </row>
    <row r="2721" spans="1:7" x14ac:dyDescent="0.2">
      <c r="A2721" s="19">
        <v>15000</v>
      </c>
      <c r="B2721" s="19">
        <v>0.11990000000000001</v>
      </c>
      <c r="C2721" s="19" t="s">
        <v>39</v>
      </c>
      <c r="D2721" s="19">
        <v>41000</v>
      </c>
      <c r="E2721" s="19">
        <v>36</v>
      </c>
      <c r="F2721" s="19">
        <v>2</v>
      </c>
      <c r="G2721" s="19">
        <v>1</v>
      </c>
    </row>
    <row r="2722" spans="1:7" x14ac:dyDescent="0.2">
      <c r="A2722" s="19">
        <v>12000</v>
      </c>
      <c r="B2722" s="19">
        <v>0.13669999999999999</v>
      </c>
      <c r="C2722" s="19" t="s">
        <v>41</v>
      </c>
      <c r="D2722" s="19">
        <v>46000</v>
      </c>
      <c r="E2722" s="19">
        <v>36</v>
      </c>
      <c r="F2722" s="19">
        <v>10</v>
      </c>
      <c r="G2722" s="19">
        <v>0</v>
      </c>
    </row>
    <row r="2723" spans="1:7" x14ac:dyDescent="0.2">
      <c r="A2723" s="19">
        <v>12000</v>
      </c>
      <c r="B2723" s="19">
        <v>0.1099</v>
      </c>
      <c r="C2723" s="19" t="s">
        <v>39</v>
      </c>
      <c r="D2723" s="19">
        <v>55000</v>
      </c>
      <c r="E2723" s="19">
        <v>36</v>
      </c>
      <c r="F2723" s="19">
        <v>8</v>
      </c>
      <c r="G2723" s="19">
        <v>0</v>
      </c>
    </row>
    <row r="2724" spans="1:7" x14ac:dyDescent="0.2">
      <c r="A2724" s="19">
        <v>17050</v>
      </c>
      <c r="B2724" s="19">
        <v>0.12989999999999999</v>
      </c>
      <c r="C2724" s="19" t="s">
        <v>41</v>
      </c>
      <c r="D2724" s="19">
        <v>38000</v>
      </c>
      <c r="E2724" s="19">
        <v>36</v>
      </c>
      <c r="F2724" s="19">
        <v>7</v>
      </c>
      <c r="G2724" s="19">
        <v>1</v>
      </c>
    </row>
    <row r="2725" spans="1:7" x14ac:dyDescent="0.2">
      <c r="A2725" s="19">
        <v>21000</v>
      </c>
      <c r="B2725" s="19">
        <v>0.12989999999999999</v>
      </c>
      <c r="C2725" s="19" t="s">
        <v>41</v>
      </c>
      <c r="D2725" s="19">
        <v>120000</v>
      </c>
      <c r="E2725" s="19">
        <v>36</v>
      </c>
      <c r="F2725" s="19">
        <v>3</v>
      </c>
      <c r="G2725" s="19">
        <v>0</v>
      </c>
    </row>
    <row r="2726" spans="1:7" x14ac:dyDescent="0.2">
      <c r="A2726" s="19">
        <v>14125</v>
      </c>
      <c r="B2726" s="19">
        <v>8.5999999999999993E-2</v>
      </c>
      <c r="C2726" s="19" t="s">
        <v>41</v>
      </c>
      <c r="D2726" s="19">
        <v>71800</v>
      </c>
      <c r="E2726" s="19">
        <v>36</v>
      </c>
      <c r="F2726" s="19">
        <v>5</v>
      </c>
      <c r="G2726" s="19">
        <v>0</v>
      </c>
    </row>
    <row r="2727" spans="1:7" x14ac:dyDescent="0.2">
      <c r="A2727" s="19">
        <v>10625</v>
      </c>
      <c r="B2727" s="19">
        <v>0.17760000000000001</v>
      </c>
      <c r="C2727" s="19" t="s">
        <v>41</v>
      </c>
      <c r="D2727" s="19">
        <v>32000</v>
      </c>
      <c r="E2727" s="19">
        <v>60</v>
      </c>
      <c r="F2727" s="19">
        <v>7</v>
      </c>
      <c r="G2727" s="19">
        <v>1</v>
      </c>
    </row>
    <row r="2728" spans="1:7" x14ac:dyDescent="0.2">
      <c r="A2728" s="19">
        <v>16000</v>
      </c>
      <c r="B2728" s="19">
        <v>0.12989999999999999</v>
      </c>
      <c r="C2728" s="19" t="s">
        <v>41</v>
      </c>
      <c r="D2728" s="19">
        <v>120000</v>
      </c>
      <c r="E2728" s="19">
        <v>36</v>
      </c>
      <c r="F2728" s="19">
        <v>10</v>
      </c>
      <c r="G2728" s="19">
        <v>0</v>
      </c>
    </row>
    <row r="2729" spans="1:7" x14ac:dyDescent="0.2">
      <c r="A2729" s="19">
        <v>19425</v>
      </c>
      <c r="B2729" s="19">
        <v>0.1099</v>
      </c>
      <c r="C2729" s="19" t="s">
        <v>41</v>
      </c>
      <c r="D2729" s="19">
        <v>43305.85</v>
      </c>
      <c r="E2729" s="19">
        <v>36</v>
      </c>
      <c r="F2729" s="19">
        <v>8</v>
      </c>
      <c r="G2729" s="19">
        <v>0</v>
      </c>
    </row>
    <row r="2730" spans="1:7" x14ac:dyDescent="0.2">
      <c r="A2730" s="19">
        <v>8000</v>
      </c>
      <c r="B2730" s="19">
        <v>0.12989999999999999</v>
      </c>
      <c r="C2730" s="19" t="s">
        <v>39</v>
      </c>
      <c r="D2730" s="19">
        <v>60000</v>
      </c>
      <c r="E2730" s="19">
        <v>36</v>
      </c>
      <c r="F2730" s="19">
        <v>5</v>
      </c>
      <c r="G2730" s="19">
        <v>1</v>
      </c>
    </row>
    <row r="2731" spans="1:7" x14ac:dyDescent="0.2">
      <c r="A2731" s="19">
        <v>3500</v>
      </c>
      <c r="B2731" s="19">
        <v>0.16200000000000001</v>
      </c>
      <c r="C2731" s="19" t="s">
        <v>39</v>
      </c>
      <c r="D2731" s="19">
        <v>23000</v>
      </c>
      <c r="E2731" s="19">
        <v>36</v>
      </c>
      <c r="F2731" s="19">
        <v>10</v>
      </c>
      <c r="G2731" s="19">
        <v>1</v>
      </c>
    </row>
    <row r="2732" spans="1:7" x14ac:dyDescent="0.2">
      <c r="A2732" s="19">
        <v>20125</v>
      </c>
      <c r="B2732" s="19">
        <v>0.17100000000000001</v>
      </c>
      <c r="C2732" s="19" t="s">
        <v>39</v>
      </c>
      <c r="D2732" s="19">
        <v>45000</v>
      </c>
      <c r="E2732" s="19">
        <v>60</v>
      </c>
      <c r="F2732" s="19">
        <v>10</v>
      </c>
      <c r="G2732" s="19">
        <v>0</v>
      </c>
    </row>
    <row r="2733" spans="1:7" x14ac:dyDescent="0.2">
      <c r="A2733" s="19">
        <v>7200</v>
      </c>
      <c r="B2733" s="19">
        <v>0.19520000000000001</v>
      </c>
      <c r="C2733" s="19" t="s">
        <v>39</v>
      </c>
      <c r="D2733" s="19">
        <v>30000</v>
      </c>
      <c r="E2733" s="19">
        <v>36</v>
      </c>
      <c r="F2733" s="19">
        <v>7</v>
      </c>
      <c r="G2733" s="19">
        <v>1</v>
      </c>
    </row>
    <row r="2734" spans="1:7" x14ac:dyDescent="0.2">
      <c r="A2734" s="19">
        <v>30000</v>
      </c>
      <c r="B2734" s="19">
        <v>0.217</v>
      </c>
      <c r="C2734" s="19" t="s">
        <v>39</v>
      </c>
      <c r="D2734" s="19">
        <v>67950.84</v>
      </c>
      <c r="E2734" s="19">
        <v>36</v>
      </c>
      <c r="F2734" s="19">
        <v>9</v>
      </c>
      <c r="G2734" s="19">
        <v>1</v>
      </c>
    </row>
    <row r="2735" spans="1:7" x14ac:dyDescent="0.2">
      <c r="A2735" s="19">
        <v>11300</v>
      </c>
      <c r="B2735" s="19">
        <v>0.151</v>
      </c>
      <c r="C2735" s="19" t="s">
        <v>39</v>
      </c>
      <c r="D2735" s="19">
        <v>43000</v>
      </c>
      <c r="E2735" s="19">
        <v>36</v>
      </c>
      <c r="F2735" s="19">
        <v>3</v>
      </c>
      <c r="G2735" s="19">
        <v>0</v>
      </c>
    </row>
    <row r="2736" spans="1:7" x14ac:dyDescent="0.2">
      <c r="A2736" s="19">
        <v>10000</v>
      </c>
      <c r="B2736" s="19">
        <v>0.1099</v>
      </c>
      <c r="C2736" s="19" t="s">
        <v>39</v>
      </c>
      <c r="D2736" s="19">
        <v>150000</v>
      </c>
      <c r="E2736" s="19">
        <v>36</v>
      </c>
      <c r="F2736" s="19">
        <v>0.5</v>
      </c>
      <c r="G2736" s="19">
        <v>0</v>
      </c>
    </row>
    <row r="2737" spans="1:7" x14ac:dyDescent="0.2">
      <c r="A2737" s="19">
        <v>30000</v>
      </c>
      <c r="B2737" s="19">
        <v>0.1099</v>
      </c>
      <c r="C2737" s="19" t="s">
        <v>41</v>
      </c>
      <c r="D2737" s="19">
        <v>90000</v>
      </c>
      <c r="E2737" s="19">
        <v>36</v>
      </c>
      <c r="F2737" s="19">
        <v>10</v>
      </c>
      <c r="G2737" s="19">
        <v>0</v>
      </c>
    </row>
    <row r="2738" spans="1:7" x14ac:dyDescent="0.2">
      <c r="A2738" s="19">
        <v>8900</v>
      </c>
      <c r="B2738" s="19">
        <v>9.2499999999999999E-2</v>
      </c>
      <c r="C2738" s="19" t="s">
        <v>41</v>
      </c>
      <c r="D2738" s="19">
        <v>69000</v>
      </c>
      <c r="E2738" s="19">
        <v>36</v>
      </c>
      <c r="F2738" s="19">
        <v>5</v>
      </c>
      <c r="G2738" s="19">
        <v>0</v>
      </c>
    </row>
    <row r="2739" spans="1:7" x14ac:dyDescent="0.2">
      <c r="A2739" s="19">
        <v>35000</v>
      </c>
      <c r="B2739" s="19">
        <v>0.15609999999999999</v>
      </c>
      <c r="C2739" s="19" t="s">
        <v>41</v>
      </c>
      <c r="D2739" s="19">
        <v>80000</v>
      </c>
      <c r="E2739" s="19">
        <v>36</v>
      </c>
      <c r="F2739" s="19">
        <v>8</v>
      </c>
      <c r="G2739" s="19">
        <v>0</v>
      </c>
    </row>
    <row r="2740" spans="1:7" x14ac:dyDescent="0.2">
      <c r="A2740" s="19">
        <v>35000</v>
      </c>
      <c r="B2740" s="19">
        <v>0.23400000000000001</v>
      </c>
      <c r="C2740" s="19" t="s">
        <v>39</v>
      </c>
      <c r="D2740" s="19">
        <v>175000</v>
      </c>
      <c r="E2740" s="19">
        <v>60</v>
      </c>
      <c r="F2740" s="19">
        <v>7</v>
      </c>
      <c r="G2740" s="19">
        <v>1</v>
      </c>
    </row>
    <row r="2741" spans="1:7" x14ac:dyDescent="0.2">
      <c r="A2741" s="19">
        <v>21000</v>
      </c>
      <c r="B2741" s="19">
        <v>0.14299999999999999</v>
      </c>
      <c r="C2741" s="19" t="s">
        <v>40</v>
      </c>
      <c r="D2741" s="19">
        <v>105000</v>
      </c>
      <c r="E2741" s="19">
        <v>36</v>
      </c>
      <c r="F2741" s="19">
        <v>10</v>
      </c>
      <c r="G2741" s="19">
        <v>0</v>
      </c>
    </row>
    <row r="2742" spans="1:7" x14ac:dyDescent="0.2">
      <c r="A2742" s="19">
        <v>5600</v>
      </c>
      <c r="B2742" s="19">
        <v>0.20200000000000001</v>
      </c>
      <c r="C2742" s="19" t="s">
        <v>39</v>
      </c>
      <c r="D2742" s="19">
        <v>72000</v>
      </c>
      <c r="E2742" s="19">
        <v>36</v>
      </c>
      <c r="F2742" s="19">
        <v>3</v>
      </c>
      <c r="G2742" s="19">
        <v>0</v>
      </c>
    </row>
    <row r="2743" spans="1:7" x14ac:dyDescent="0.2">
      <c r="A2743" s="19">
        <v>19300</v>
      </c>
      <c r="B2743" s="19">
        <v>0.24990000000000001</v>
      </c>
      <c r="C2743" s="19" t="s">
        <v>41</v>
      </c>
      <c r="D2743" s="19">
        <v>88160</v>
      </c>
      <c r="E2743" s="19">
        <v>60</v>
      </c>
      <c r="F2743" s="19">
        <v>3</v>
      </c>
      <c r="G2743" s="19">
        <v>0</v>
      </c>
    </row>
    <row r="2744" spans="1:7" x14ac:dyDescent="0.2">
      <c r="A2744" s="19">
        <v>6625</v>
      </c>
      <c r="B2744" s="19">
        <v>0.15609999999999999</v>
      </c>
      <c r="C2744" s="19" t="s">
        <v>39</v>
      </c>
      <c r="D2744" s="19">
        <v>25000</v>
      </c>
      <c r="E2744" s="19">
        <v>36</v>
      </c>
      <c r="F2744" s="19">
        <v>0.5</v>
      </c>
      <c r="G2744" s="19">
        <v>1</v>
      </c>
    </row>
    <row r="2745" spans="1:7" x14ac:dyDescent="0.2">
      <c r="A2745" s="19">
        <v>20000</v>
      </c>
      <c r="B2745" s="19">
        <v>9.9900000000000003E-2</v>
      </c>
      <c r="C2745" s="19" t="s">
        <v>41</v>
      </c>
      <c r="D2745" s="19">
        <v>204000</v>
      </c>
      <c r="E2745" s="19">
        <v>36</v>
      </c>
      <c r="F2745" s="19">
        <v>10</v>
      </c>
      <c r="G2745" s="19">
        <v>1</v>
      </c>
    </row>
    <row r="2746" spans="1:7" x14ac:dyDescent="0.2">
      <c r="A2746" s="19">
        <v>10000</v>
      </c>
      <c r="B2746" s="19">
        <v>0.15609999999999999</v>
      </c>
      <c r="C2746" s="19" t="s">
        <v>39</v>
      </c>
      <c r="D2746" s="19">
        <v>62400</v>
      </c>
      <c r="E2746" s="19">
        <v>36</v>
      </c>
      <c r="F2746" s="19">
        <v>9</v>
      </c>
      <c r="G2746" s="19">
        <v>0</v>
      </c>
    </row>
    <row r="2747" spans="1:7" x14ac:dyDescent="0.2">
      <c r="A2747" s="19">
        <v>20000</v>
      </c>
      <c r="B2747" s="19">
        <v>0.151</v>
      </c>
      <c r="C2747" s="19" t="s">
        <v>41</v>
      </c>
      <c r="D2747" s="19">
        <v>45000</v>
      </c>
      <c r="E2747" s="19">
        <v>60</v>
      </c>
      <c r="F2747" s="19">
        <v>7</v>
      </c>
      <c r="G2747" s="19">
        <v>1</v>
      </c>
    </row>
    <row r="2748" spans="1:7" x14ac:dyDescent="0.2">
      <c r="A2748" s="19">
        <v>8000</v>
      </c>
      <c r="B2748" s="19">
        <v>9.9900000000000003E-2</v>
      </c>
      <c r="C2748" s="19" t="s">
        <v>41</v>
      </c>
      <c r="D2748" s="19">
        <v>61200</v>
      </c>
      <c r="E2748" s="19">
        <v>36</v>
      </c>
      <c r="F2748" s="19">
        <v>2</v>
      </c>
      <c r="G2748" s="19">
        <v>0</v>
      </c>
    </row>
    <row r="2749" spans="1:7" x14ac:dyDescent="0.2">
      <c r="A2749" s="19">
        <v>7500</v>
      </c>
      <c r="B2749" s="19">
        <v>0.19520000000000001</v>
      </c>
      <c r="C2749" s="19" t="s">
        <v>40</v>
      </c>
      <c r="D2749" s="19">
        <v>140000</v>
      </c>
      <c r="E2749" s="19">
        <v>36</v>
      </c>
      <c r="F2749" s="19">
        <v>3</v>
      </c>
      <c r="G2749" s="19">
        <v>0</v>
      </c>
    </row>
    <row r="2750" spans="1:7" x14ac:dyDescent="0.2">
      <c r="A2750" s="19">
        <v>20000</v>
      </c>
      <c r="B2750" s="19">
        <v>0.21</v>
      </c>
      <c r="C2750" s="19" t="s">
        <v>39</v>
      </c>
      <c r="D2750" s="19">
        <v>68000</v>
      </c>
      <c r="E2750" s="19">
        <v>36</v>
      </c>
      <c r="F2750" s="19">
        <v>10</v>
      </c>
      <c r="G2750" s="19">
        <v>0</v>
      </c>
    </row>
    <row r="2751" spans="1:7" x14ac:dyDescent="0.2">
      <c r="A2751" s="19">
        <v>9000</v>
      </c>
      <c r="B2751" s="19">
        <v>0.17100000000000001</v>
      </c>
      <c r="C2751" s="19" t="s">
        <v>41</v>
      </c>
      <c r="D2751" s="19">
        <v>74000</v>
      </c>
      <c r="E2751" s="19">
        <v>36</v>
      </c>
      <c r="F2751" s="19">
        <v>8</v>
      </c>
      <c r="G2751" s="19">
        <v>1</v>
      </c>
    </row>
    <row r="2752" spans="1:7" x14ac:dyDescent="0.2">
      <c r="A2752" s="19">
        <v>9975</v>
      </c>
      <c r="B2752" s="19">
        <v>0.1855</v>
      </c>
      <c r="C2752" s="19" t="s">
        <v>40</v>
      </c>
      <c r="D2752" s="19">
        <v>51600</v>
      </c>
      <c r="E2752" s="19">
        <v>36</v>
      </c>
      <c r="F2752" s="19">
        <v>0.5</v>
      </c>
      <c r="G2752" s="19">
        <v>0</v>
      </c>
    </row>
    <row r="2753" spans="1:7" x14ac:dyDescent="0.2">
      <c r="A2753" s="19">
        <v>35000</v>
      </c>
      <c r="B2753" s="19">
        <v>0.15609999999999999</v>
      </c>
      <c r="C2753" s="19" t="s">
        <v>39</v>
      </c>
      <c r="D2753" s="19">
        <v>125000</v>
      </c>
      <c r="E2753" s="19">
        <v>36</v>
      </c>
      <c r="F2753" s="19">
        <v>9</v>
      </c>
      <c r="G2753" s="19">
        <v>0</v>
      </c>
    </row>
    <row r="2754" spans="1:7" x14ac:dyDescent="0.2">
      <c r="A2754" s="19">
        <v>12875</v>
      </c>
      <c r="B2754" s="19">
        <v>0.17100000000000001</v>
      </c>
      <c r="C2754" s="19" t="s">
        <v>39</v>
      </c>
      <c r="D2754" s="19">
        <v>37000</v>
      </c>
      <c r="E2754" s="19">
        <v>36</v>
      </c>
      <c r="F2754" s="19">
        <v>8</v>
      </c>
      <c r="G2754" s="19">
        <v>0</v>
      </c>
    </row>
    <row r="2755" spans="1:7" x14ac:dyDescent="0.2">
      <c r="A2755" s="19">
        <v>20000</v>
      </c>
      <c r="B2755" s="19">
        <v>9.9900000000000003E-2</v>
      </c>
      <c r="C2755" s="19" t="s">
        <v>41</v>
      </c>
      <c r="D2755" s="19">
        <v>54000</v>
      </c>
      <c r="E2755" s="19">
        <v>60</v>
      </c>
      <c r="F2755" s="19">
        <v>0.5</v>
      </c>
      <c r="G2755" s="19">
        <v>0</v>
      </c>
    </row>
    <row r="2756" spans="1:7" x14ac:dyDescent="0.2">
      <c r="A2756" s="19">
        <v>4800</v>
      </c>
      <c r="B2756" s="19">
        <v>0.192</v>
      </c>
      <c r="C2756" s="19" t="s">
        <v>40</v>
      </c>
      <c r="D2756" s="19">
        <v>45000</v>
      </c>
      <c r="E2756" s="19">
        <v>36</v>
      </c>
      <c r="F2756" s="19">
        <v>10</v>
      </c>
      <c r="G2756" s="19">
        <v>0</v>
      </c>
    </row>
    <row r="2757" spans="1:7" x14ac:dyDescent="0.2">
      <c r="A2757" s="19">
        <v>7500</v>
      </c>
      <c r="B2757" s="19">
        <v>0.11990000000000001</v>
      </c>
      <c r="C2757" s="19" t="s">
        <v>41</v>
      </c>
      <c r="D2757" s="19">
        <v>140000</v>
      </c>
      <c r="E2757" s="19">
        <v>36</v>
      </c>
      <c r="F2757" s="19">
        <v>10</v>
      </c>
      <c r="G2757" s="19">
        <v>0</v>
      </c>
    </row>
    <row r="2758" spans="1:7" x14ac:dyDescent="0.2">
      <c r="A2758" s="19">
        <v>14400</v>
      </c>
      <c r="B2758" s="19">
        <v>0.17760000000000001</v>
      </c>
      <c r="C2758" s="19" t="s">
        <v>39</v>
      </c>
      <c r="D2758" s="19">
        <v>50000</v>
      </c>
      <c r="E2758" s="19">
        <v>60</v>
      </c>
      <c r="F2758" s="19">
        <v>2</v>
      </c>
      <c r="G2758" s="19">
        <v>0</v>
      </c>
    </row>
    <row r="2759" spans="1:7" x14ac:dyDescent="0.2">
      <c r="A2759" s="19">
        <v>16000</v>
      </c>
      <c r="B2759" s="19">
        <v>0.17760000000000001</v>
      </c>
      <c r="C2759" s="19" t="s">
        <v>39</v>
      </c>
      <c r="D2759" s="19">
        <v>77000</v>
      </c>
      <c r="E2759" s="19">
        <v>60</v>
      </c>
      <c r="F2759" s="19">
        <v>3</v>
      </c>
      <c r="G2759" s="19">
        <v>0</v>
      </c>
    </row>
    <row r="2760" spans="1:7" x14ac:dyDescent="0.2">
      <c r="A2760" s="19">
        <v>18000</v>
      </c>
      <c r="B2760" s="19">
        <v>0.11990000000000001</v>
      </c>
      <c r="C2760" s="19" t="s">
        <v>41</v>
      </c>
      <c r="D2760" s="19">
        <v>75000</v>
      </c>
      <c r="E2760" s="19">
        <v>60</v>
      </c>
      <c r="F2760" s="19">
        <v>7</v>
      </c>
      <c r="G2760" s="19">
        <v>0</v>
      </c>
    </row>
    <row r="2761" spans="1:7" x14ac:dyDescent="0.2">
      <c r="A2761" s="19">
        <v>21500</v>
      </c>
      <c r="B2761" s="19">
        <v>0.12989999999999999</v>
      </c>
      <c r="C2761" s="19" t="s">
        <v>41</v>
      </c>
      <c r="D2761" s="19">
        <v>66000</v>
      </c>
      <c r="E2761" s="19">
        <v>36</v>
      </c>
      <c r="F2761" s="19">
        <v>10</v>
      </c>
      <c r="G2761" s="19">
        <v>0</v>
      </c>
    </row>
    <row r="2762" spans="1:7" x14ac:dyDescent="0.2">
      <c r="A2762" s="19">
        <v>8400</v>
      </c>
      <c r="B2762" s="19">
        <v>0.192</v>
      </c>
      <c r="C2762" s="19" t="s">
        <v>40</v>
      </c>
      <c r="D2762" s="19">
        <v>30000</v>
      </c>
      <c r="E2762" s="19">
        <v>36</v>
      </c>
      <c r="F2762" s="19">
        <v>3</v>
      </c>
      <c r="G2762" s="19">
        <v>0</v>
      </c>
    </row>
    <row r="2763" spans="1:7" x14ac:dyDescent="0.2">
      <c r="A2763" s="19">
        <v>3500</v>
      </c>
      <c r="B2763" s="19">
        <v>0.245</v>
      </c>
      <c r="C2763" s="19" t="s">
        <v>39</v>
      </c>
      <c r="D2763" s="19">
        <v>74600</v>
      </c>
      <c r="E2763" s="19">
        <v>36</v>
      </c>
      <c r="F2763" s="19">
        <v>10</v>
      </c>
      <c r="G2763" s="19">
        <v>0</v>
      </c>
    </row>
    <row r="2764" spans="1:7" x14ac:dyDescent="0.2">
      <c r="A2764" s="19">
        <v>7000</v>
      </c>
      <c r="B2764" s="19">
        <v>0.151</v>
      </c>
      <c r="C2764" s="19" t="s">
        <v>39</v>
      </c>
      <c r="D2764" s="19">
        <v>40000</v>
      </c>
      <c r="E2764" s="19">
        <v>36</v>
      </c>
      <c r="F2764" s="19">
        <v>1</v>
      </c>
      <c r="G2764" s="19">
        <v>0</v>
      </c>
    </row>
    <row r="2765" spans="1:7" x14ac:dyDescent="0.2">
      <c r="A2765" s="19">
        <v>13925</v>
      </c>
      <c r="B2765" s="19">
        <v>0.1855</v>
      </c>
      <c r="C2765" s="19" t="s">
        <v>41</v>
      </c>
      <c r="D2765" s="19">
        <v>46000</v>
      </c>
      <c r="E2765" s="19">
        <v>60</v>
      </c>
      <c r="F2765" s="19">
        <v>7</v>
      </c>
      <c r="G2765" s="19">
        <v>0</v>
      </c>
    </row>
    <row r="2766" spans="1:7" x14ac:dyDescent="0.2">
      <c r="A2766" s="19">
        <v>3625</v>
      </c>
      <c r="B2766" s="19">
        <v>0.20200000000000001</v>
      </c>
      <c r="C2766" s="19" t="s">
        <v>39</v>
      </c>
      <c r="D2766" s="19">
        <v>30000</v>
      </c>
      <c r="E2766" s="19">
        <v>36</v>
      </c>
      <c r="F2766" s="19">
        <v>2</v>
      </c>
      <c r="G2766" s="19">
        <v>1</v>
      </c>
    </row>
    <row r="2767" spans="1:7" x14ac:dyDescent="0.2">
      <c r="A2767" s="19">
        <v>14800</v>
      </c>
      <c r="B2767" s="19">
        <v>0.15609999999999999</v>
      </c>
      <c r="C2767" s="19" t="s">
        <v>41</v>
      </c>
      <c r="D2767" s="19">
        <v>80000</v>
      </c>
      <c r="E2767" s="19">
        <v>60</v>
      </c>
      <c r="F2767" s="19">
        <v>10</v>
      </c>
      <c r="G2767" s="19">
        <v>1</v>
      </c>
    </row>
    <row r="2768" spans="1:7" x14ac:dyDescent="0.2">
      <c r="A2768" s="19">
        <v>9500</v>
      </c>
      <c r="B2768" s="19">
        <v>0.1099</v>
      </c>
      <c r="C2768" s="19" t="s">
        <v>41</v>
      </c>
      <c r="D2768" s="20">
        <v>100000</v>
      </c>
      <c r="E2768" s="19">
        <v>36</v>
      </c>
      <c r="F2768" s="19">
        <v>6</v>
      </c>
      <c r="G2768" s="19">
        <v>0</v>
      </c>
    </row>
    <row r="2769" spans="1:7" x14ac:dyDescent="0.2">
      <c r="A2769" s="19">
        <v>4800</v>
      </c>
      <c r="B2769" s="19">
        <v>0.192</v>
      </c>
      <c r="C2769" s="19" t="s">
        <v>39</v>
      </c>
      <c r="D2769" s="19">
        <v>118000</v>
      </c>
      <c r="E2769" s="19">
        <v>36</v>
      </c>
      <c r="F2769" s="19">
        <v>7</v>
      </c>
      <c r="G2769" s="19">
        <v>1</v>
      </c>
    </row>
    <row r="2770" spans="1:7" x14ac:dyDescent="0.2">
      <c r="A2770" s="19">
        <v>20800</v>
      </c>
      <c r="B2770" s="19">
        <v>0.217</v>
      </c>
      <c r="C2770" s="19" t="s">
        <v>41</v>
      </c>
      <c r="D2770" s="19">
        <v>78000</v>
      </c>
      <c r="E2770" s="19">
        <v>60</v>
      </c>
      <c r="F2770" s="19">
        <v>10</v>
      </c>
      <c r="G2770" s="19">
        <v>0</v>
      </c>
    </row>
    <row r="2771" spans="1:7" x14ac:dyDescent="0.2">
      <c r="A2771" s="19">
        <v>24000</v>
      </c>
      <c r="B2771" s="19">
        <v>6.9699999999999998E-2</v>
      </c>
      <c r="C2771" s="19" t="s">
        <v>41</v>
      </c>
      <c r="D2771" s="20">
        <v>100000</v>
      </c>
      <c r="E2771" s="19">
        <v>36</v>
      </c>
      <c r="F2771" s="19">
        <v>10</v>
      </c>
      <c r="G2771" s="19">
        <v>0</v>
      </c>
    </row>
    <row r="2772" spans="1:7" x14ac:dyDescent="0.2">
      <c r="A2772" s="19">
        <v>2100</v>
      </c>
      <c r="B2772" s="19">
        <v>0.192</v>
      </c>
      <c r="C2772" s="19" t="s">
        <v>39</v>
      </c>
      <c r="D2772" s="19">
        <v>44500</v>
      </c>
      <c r="E2772" s="19">
        <v>36</v>
      </c>
      <c r="F2772" s="19">
        <v>2</v>
      </c>
      <c r="G2772" s="19">
        <v>0</v>
      </c>
    </row>
    <row r="2773" spans="1:7" x14ac:dyDescent="0.2">
      <c r="A2773" s="19">
        <v>10000</v>
      </c>
      <c r="B2773" s="19">
        <v>0.17100000000000001</v>
      </c>
      <c r="C2773" s="19" t="s">
        <v>41</v>
      </c>
      <c r="D2773" s="19">
        <v>76000</v>
      </c>
      <c r="E2773" s="19">
        <v>60</v>
      </c>
      <c r="F2773" s="19">
        <v>5</v>
      </c>
      <c r="G2773" s="19">
        <v>0</v>
      </c>
    </row>
    <row r="2774" spans="1:7" x14ac:dyDescent="0.2">
      <c r="A2774" s="19">
        <v>14475</v>
      </c>
      <c r="B2774" s="19">
        <v>0.16200000000000001</v>
      </c>
      <c r="C2774" s="19" t="s">
        <v>41</v>
      </c>
      <c r="D2774" s="19">
        <v>62300</v>
      </c>
      <c r="E2774" s="19">
        <v>36</v>
      </c>
      <c r="F2774" s="19">
        <v>10</v>
      </c>
      <c r="G2774" s="19">
        <v>0</v>
      </c>
    </row>
    <row r="2775" spans="1:7" x14ac:dyDescent="0.2">
      <c r="A2775" s="19">
        <v>21000</v>
      </c>
      <c r="B2775" s="19">
        <v>0.11990000000000001</v>
      </c>
      <c r="C2775" s="19" t="s">
        <v>39</v>
      </c>
      <c r="D2775" s="19">
        <v>135000</v>
      </c>
      <c r="E2775" s="19">
        <v>36</v>
      </c>
      <c r="F2775" s="19">
        <v>3</v>
      </c>
      <c r="G2775" s="19">
        <v>0</v>
      </c>
    </row>
    <row r="2776" spans="1:7" x14ac:dyDescent="0.2">
      <c r="A2776" s="19">
        <v>16000</v>
      </c>
      <c r="B2776" s="19">
        <v>0.16200000000000001</v>
      </c>
      <c r="C2776" s="19" t="s">
        <v>41</v>
      </c>
      <c r="D2776" s="19">
        <v>70000</v>
      </c>
      <c r="E2776" s="19">
        <v>60</v>
      </c>
      <c r="F2776" s="19">
        <v>10</v>
      </c>
      <c r="G2776" s="19">
        <v>0</v>
      </c>
    </row>
    <row r="2777" spans="1:7" x14ac:dyDescent="0.2">
      <c r="A2777" s="19">
        <v>17000</v>
      </c>
      <c r="B2777" s="19">
        <v>0.20200000000000001</v>
      </c>
      <c r="C2777" s="19" t="s">
        <v>39</v>
      </c>
      <c r="D2777" s="19">
        <v>43000</v>
      </c>
      <c r="E2777" s="19">
        <v>36</v>
      </c>
      <c r="F2777" s="19">
        <v>2</v>
      </c>
      <c r="G2777" s="19">
        <v>0</v>
      </c>
    </row>
    <row r="2778" spans="1:7" x14ac:dyDescent="0.2">
      <c r="A2778" s="19">
        <v>12275</v>
      </c>
      <c r="B2778" s="19">
        <v>0.1855</v>
      </c>
      <c r="C2778" s="19" t="s">
        <v>39</v>
      </c>
      <c r="D2778" s="19">
        <v>50000</v>
      </c>
      <c r="E2778" s="19">
        <v>36</v>
      </c>
      <c r="F2778" s="19">
        <v>5</v>
      </c>
      <c r="G2778" s="19">
        <v>1</v>
      </c>
    </row>
    <row r="2779" spans="1:7" x14ac:dyDescent="0.2">
      <c r="A2779" s="19">
        <v>7000</v>
      </c>
      <c r="B2779" s="19">
        <v>6.0299999999999999E-2</v>
      </c>
      <c r="C2779" s="19" t="s">
        <v>41</v>
      </c>
      <c r="D2779" s="19">
        <v>95000</v>
      </c>
      <c r="E2779" s="19">
        <v>36</v>
      </c>
      <c r="F2779" s="19">
        <v>10</v>
      </c>
      <c r="G2779" s="19">
        <v>0</v>
      </c>
    </row>
    <row r="2780" spans="1:7" x14ac:dyDescent="0.2">
      <c r="A2780" s="19">
        <v>5000</v>
      </c>
      <c r="B2780" s="19">
        <v>0.151</v>
      </c>
      <c r="C2780" s="19" t="s">
        <v>39</v>
      </c>
      <c r="D2780" s="19">
        <v>60000</v>
      </c>
      <c r="E2780" s="19">
        <v>36</v>
      </c>
      <c r="F2780" s="19">
        <v>2</v>
      </c>
      <c r="G2780" s="19">
        <v>1</v>
      </c>
    </row>
    <row r="2781" spans="1:7" x14ac:dyDescent="0.2">
      <c r="A2781" s="19">
        <v>6000</v>
      </c>
      <c r="B2781" s="19">
        <v>0.16200000000000001</v>
      </c>
      <c r="C2781" s="19" t="s">
        <v>39</v>
      </c>
      <c r="D2781" s="19">
        <v>63000</v>
      </c>
      <c r="E2781" s="19">
        <v>36</v>
      </c>
      <c r="F2781" s="19">
        <v>10</v>
      </c>
      <c r="G2781" s="19">
        <v>0</v>
      </c>
    </row>
    <row r="2782" spans="1:7" x14ac:dyDescent="0.2">
      <c r="A2782" s="19">
        <v>20000</v>
      </c>
      <c r="B2782" s="19">
        <v>6.9699999999999998E-2</v>
      </c>
      <c r="C2782" s="19" t="s">
        <v>41</v>
      </c>
      <c r="D2782" s="19">
        <v>110000</v>
      </c>
      <c r="E2782" s="19">
        <v>36</v>
      </c>
      <c r="F2782" s="19">
        <v>6</v>
      </c>
      <c r="G2782" s="19">
        <v>1</v>
      </c>
    </row>
    <row r="2783" spans="1:7" x14ac:dyDescent="0.2">
      <c r="A2783" s="19">
        <v>8000</v>
      </c>
      <c r="B2783" s="19">
        <v>0.15609999999999999</v>
      </c>
      <c r="C2783" s="19" t="s">
        <v>40</v>
      </c>
      <c r="D2783" s="19">
        <v>42000</v>
      </c>
      <c r="E2783" s="19">
        <v>36</v>
      </c>
      <c r="F2783" s="19">
        <v>3</v>
      </c>
      <c r="G2783" s="19">
        <v>0</v>
      </c>
    </row>
    <row r="2784" spans="1:7" x14ac:dyDescent="0.2">
      <c r="A2784" s="19">
        <v>12000</v>
      </c>
      <c r="B2784" s="19">
        <v>0.1099</v>
      </c>
      <c r="C2784" s="19" t="s">
        <v>39</v>
      </c>
      <c r="D2784" s="19">
        <v>83000</v>
      </c>
      <c r="E2784" s="19">
        <v>36</v>
      </c>
      <c r="F2784" s="19">
        <v>10</v>
      </c>
      <c r="G2784" s="19">
        <v>0</v>
      </c>
    </row>
    <row r="2785" spans="1:7" x14ac:dyDescent="0.2">
      <c r="A2785" s="19">
        <v>5500</v>
      </c>
      <c r="B2785" s="19">
        <v>0.12989999999999999</v>
      </c>
      <c r="C2785" s="19" t="s">
        <v>39</v>
      </c>
      <c r="D2785" s="19">
        <v>90000</v>
      </c>
      <c r="E2785" s="19">
        <v>36</v>
      </c>
      <c r="F2785" s="19">
        <v>2</v>
      </c>
      <c r="G2785" s="19">
        <v>0</v>
      </c>
    </row>
    <row r="2786" spans="1:7" x14ac:dyDescent="0.2">
      <c r="A2786" s="19">
        <v>7000</v>
      </c>
      <c r="B2786" s="19">
        <v>9.2499999999999999E-2</v>
      </c>
      <c r="C2786" s="19" t="s">
        <v>41</v>
      </c>
      <c r="D2786" s="19">
        <v>57000</v>
      </c>
      <c r="E2786" s="19">
        <v>36</v>
      </c>
      <c r="F2786" s="19">
        <v>10</v>
      </c>
      <c r="G2786" s="19">
        <v>0</v>
      </c>
    </row>
    <row r="2787" spans="1:7" x14ac:dyDescent="0.2">
      <c r="A2787" s="19">
        <v>17000</v>
      </c>
      <c r="B2787" s="19">
        <v>9.9900000000000003E-2</v>
      </c>
      <c r="C2787" s="19" t="s">
        <v>41</v>
      </c>
      <c r="D2787" s="19">
        <v>72000</v>
      </c>
      <c r="E2787" s="19">
        <v>36</v>
      </c>
      <c r="F2787" s="19">
        <v>10</v>
      </c>
      <c r="G2787" s="19">
        <v>0</v>
      </c>
    </row>
    <row r="2788" spans="1:7" x14ac:dyDescent="0.2">
      <c r="A2788" s="19">
        <v>7000</v>
      </c>
      <c r="B2788" s="19">
        <v>0.17100000000000001</v>
      </c>
      <c r="C2788" s="19" t="s">
        <v>39</v>
      </c>
      <c r="D2788" s="19">
        <v>30000</v>
      </c>
      <c r="E2788" s="19">
        <v>36</v>
      </c>
      <c r="F2788" s="19">
        <v>3</v>
      </c>
      <c r="G2788" s="19">
        <v>1</v>
      </c>
    </row>
    <row r="2789" spans="1:7" x14ac:dyDescent="0.2">
      <c r="A2789" s="19">
        <v>5500</v>
      </c>
      <c r="B2789" s="19">
        <v>0.1099</v>
      </c>
      <c r="C2789" s="19" t="s">
        <v>41</v>
      </c>
      <c r="D2789" s="19">
        <v>47000</v>
      </c>
      <c r="E2789" s="19">
        <v>36</v>
      </c>
      <c r="F2789" s="19">
        <v>5</v>
      </c>
      <c r="G2789" s="19">
        <v>0</v>
      </c>
    </row>
    <row r="2790" spans="1:7" x14ac:dyDescent="0.2">
      <c r="A2790" s="19">
        <v>12000</v>
      </c>
      <c r="B2790" s="19">
        <v>0.151</v>
      </c>
      <c r="C2790" s="19" t="s">
        <v>41</v>
      </c>
      <c r="D2790" s="19">
        <v>160000</v>
      </c>
      <c r="E2790" s="19">
        <v>36</v>
      </c>
      <c r="F2790" s="19">
        <v>3</v>
      </c>
      <c r="G2790" s="19">
        <v>0</v>
      </c>
    </row>
    <row r="2791" spans="1:7" x14ac:dyDescent="0.2">
      <c r="A2791" s="19">
        <v>15850</v>
      </c>
      <c r="B2791" s="19">
        <v>0.17100000000000001</v>
      </c>
      <c r="C2791" s="19" t="s">
        <v>41</v>
      </c>
      <c r="D2791" s="19">
        <v>85152</v>
      </c>
      <c r="E2791" s="19">
        <v>36</v>
      </c>
      <c r="F2791" s="19">
        <v>8</v>
      </c>
      <c r="G2791" s="19">
        <v>1</v>
      </c>
    </row>
    <row r="2792" spans="1:7" x14ac:dyDescent="0.2">
      <c r="A2792" s="19">
        <v>10000</v>
      </c>
      <c r="B2792" s="19">
        <v>0.15609999999999999</v>
      </c>
      <c r="C2792" s="19" t="s">
        <v>39</v>
      </c>
      <c r="D2792" s="19">
        <v>52000</v>
      </c>
      <c r="E2792" s="19">
        <v>36</v>
      </c>
      <c r="F2792" s="19">
        <v>6</v>
      </c>
      <c r="G2792" s="19">
        <v>0</v>
      </c>
    </row>
    <row r="2793" spans="1:7" x14ac:dyDescent="0.2">
      <c r="A2793" s="19">
        <v>10000</v>
      </c>
      <c r="B2793" s="19">
        <v>0.20200000000000001</v>
      </c>
      <c r="C2793" s="19" t="s">
        <v>39</v>
      </c>
      <c r="D2793" s="19">
        <v>73000</v>
      </c>
      <c r="E2793" s="19">
        <v>36</v>
      </c>
      <c r="F2793" s="19">
        <v>10</v>
      </c>
      <c r="G2793" s="19">
        <v>1</v>
      </c>
    </row>
    <row r="2794" spans="1:7" x14ac:dyDescent="0.2">
      <c r="A2794" s="19">
        <v>20000</v>
      </c>
      <c r="B2794" s="19">
        <v>0.12989999999999999</v>
      </c>
      <c r="C2794" s="19" t="s">
        <v>41</v>
      </c>
      <c r="D2794" s="19">
        <v>85000</v>
      </c>
      <c r="E2794" s="19">
        <v>60</v>
      </c>
      <c r="F2794" s="19">
        <v>6</v>
      </c>
      <c r="G2794" s="19">
        <v>0</v>
      </c>
    </row>
    <row r="2795" spans="1:7" x14ac:dyDescent="0.2">
      <c r="A2795" s="19">
        <v>7500</v>
      </c>
      <c r="B2795" s="19">
        <v>0.17760000000000001</v>
      </c>
      <c r="C2795" s="19" t="s">
        <v>41</v>
      </c>
      <c r="D2795" s="19">
        <v>53000</v>
      </c>
      <c r="E2795" s="19">
        <v>36</v>
      </c>
      <c r="F2795" s="19">
        <v>10</v>
      </c>
      <c r="G2795" s="19">
        <v>0</v>
      </c>
    </row>
    <row r="2796" spans="1:7" x14ac:dyDescent="0.2">
      <c r="A2796" s="19">
        <v>15000</v>
      </c>
      <c r="B2796" s="19">
        <v>0.17760000000000001</v>
      </c>
      <c r="C2796" s="19" t="s">
        <v>41</v>
      </c>
      <c r="D2796" s="19">
        <v>75000</v>
      </c>
      <c r="E2796" s="19">
        <v>36</v>
      </c>
      <c r="F2796" s="19">
        <v>10</v>
      </c>
      <c r="G2796" s="19">
        <v>1</v>
      </c>
    </row>
    <row r="2797" spans="1:7" x14ac:dyDescent="0.2">
      <c r="A2797" s="19">
        <v>8700</v>
      </c>
      <c r="B2797" s="19">
        <v>0.151</v>
      </c>
      <c r="C2797" s="19" t="s">
        <v>41</v>
      </c>
      <c r="D2797" s="19">
        <v>88445</v>
      </c>
      <c r="E2797" s="19">
        <v>36</v>
      </c>
      <c r="F2797" s="19">
        <v>10</v>
      </c>
      <c r="G2797" s="19">
        <v>0</v>
      </c>
    </row>
    <row r="2798" spans="1:7" x14ac:dyDescent="0.2">
      <c r="A2798" s="19">
        <v>16000</v>
      </c>
      <c r="B2798" s="19">
        <v>9.9900000000000003E-2</v>
      </c>
      <c r="C2798" s="19" t="s">
        <v>41</v>
      </c>
      <c r="D2798" s="19">
        <v>73000</v>
      </c>
      <c r="E2798" s="19">
        <v>36</v>
      </c>
      <c r="F2798" s="19">
        <v>5</v>
      </c>
      <c r="G2798" s="19">
        <v>0</v>
      </c>
    </row>
    <row r="2799" spans="1:7" x14ac:dyDescent="0.2">
      <c r="A2799" s="19">
        <v>5200</v>
      </c>
      <c r="B2799" s="19">
        <v>0.1099</v>
      </c>
      <c r="C2799" s="19" t="s">
        <v>40</v>
      </c>
      <c r="D2799" s="19">
        <v>30000</v>
      </c>
      <c r="E2799" s="19">
        <v>36</v>
      </c>
      <c r="F2799" s="19">
        <v>0.5</v>
      </c>
      <c r="G2799" s="19">
        <v>0</v>
      </c>
    </row>
    <row r="2800" spans="1:7" x14ac:dyDescent="0.2">
      <c r="A2800" s="19">
        <v>24000</v>
      </c>
      <c r="B2800" s="19">
        <v>0.1099</v>
      </c>
      <c r="C2800" s="19" t="s">
        <v>41</v>
      </c>
      <c r="D2800" s="19">
        <v>78000</v>
      </c>
      <c r="E2800" s="19">
        <v>36</v>
      </c>
      <c r="F2800" s="19">
        <v>6</v>
      </c>
      <c r="G2800" s="19">
        <v>0</v>
      </c>
    </row>
    <row r="2801" spans="1:7" x14ac:dyDescent="0.2">
      <c r="A2801" s="19">
        <v>16000</v>
      </c>
      <c r="B2801" s="19">
        <v>9.9900000000000003E-2</v>
      </c>
      <c r="C2801" s="19" t="s">
        <v>41</v>
      </c>
      <c r="D2801" s="19">
        <v>61000</v>
      </c>
      <c r="E2801" s="19">
        <v>36</v>
      </c>
      <c r="F2801" s="19">
        <v>2</v>
      </c>
      <c r="G2801" s="19">
        <v>0</v>
      </c>
    </row>
    <row r="2802" spans="1:7" x14ac:dyDescent="0.2">
      <c r="A2802" s="19">
        <v>20950</v>
      </c>
      <c r="B2802" s="19">
        <v>0.1099</v>
      </c>
      <c r="C2802" s="19" t="s">
        <v>41</v>
      </c>
      <c r="D2802" s="19">
        <v>75000</v>
      </c>
      <c r="E2802" s="19">
        <v>36</v>
      </c>
      <c r="F2802" s="19">
        <v>10</v>
      </c>
      <c r="G2802" s="19">
        <v>0</v>
      </c>
    </row>
    <row r="2803" spans="1:7" x14ac:dyDescent="0.2">
      <c r="A2803" s="19">
        <v>22325</v>
      </c>
      <c r="B2803" s="19">
        <v>0.15609999999999999</v>
      </c>
      <c r="C2803" s="19" t="s">
        <v>41</v>
      </c>
      <c r="D2803" s="19">
        <v>50000</v>
      </c>
      <c r="E2803" s="19">
        <v>60</v>
      </c>
      <c r="F2803" s="19">
        <v>10</v>
      </c>
      <c r="G2803" s="19">
        <v>1</v>
      </c>
    </row>
    <row r="2804" spans="1:7" x14ac:dyDescent="0.2">
      <c r="A2804" s="19">
        <v>2800</v>
      </c>
      <c r="B2804" s="19">
        <v>0.12989999999999999</v>
      </c>
      <c r="C2804" s="19" t="s">
        <v>39</v>
      </c>
      <c r="D2804" s="20">
        <v>1000000</v>
      </c>
      <c r="E2804" s="19">
        <v>36</v>
      </c>
      <c r="F2804" s="19">
        <v>10</v>
      </c>
      <c r="G2804" s="19">
        <v>0</v>
      </c>
    </row>
    <row r="2805" spans="1:7" x14ac:dyDescent="0.2">
      <c r="A2805" s="19">
        <v>12800</v>
      </c>
      <c r="B2805" s="19">
        <v>0.19520000000000001</v>
      </c>
      <c r="C2805" s="19" t="s">
        <v>39</v>
      </c>
      <c r="D2805" s="19">
        <v>60000</v>
      </c>
      <c r="E2805" s="19">
        <v>36</v>
      </c>
      <c r="F2805" s="19">
        <v>7</v>
      </c>
      <c r="G2805" s="19">
        <v>0</v>
      </c>
    </row>
    <row r="2806" spans="1:7" x14ac:dyDescent="0.2">
      <c r="A2806" s="19">
        <v>7200</v>
      </c>
      <c r="B2806" s="19">
        <v>0.14299999999999999</v>
      </c>
      <c r="C2806" s="19" t="s">
        <v>41</v>
      </c>
      <c r="D2806" s="19">
        <v>24000</v>
      </c>
      <c r="E2806" s="19">
        <v>36</v>
      </c>
      <c r="F2806" s="19">
        <v>5</v>
      </c>
      <c r="G2806" s="19">
        <v>0</v>
      </c>
    </row>
    <row r="2807" spans="1:7" x14ac:dyDescent="0.2">
      <c r="A2807" s="19">
        <v>30000</v>
      </c>
      <c r="B2807" s="19">
        <v>0.25569999999999998</v>
      </c>
      <c r="C2807" s="19" t="s">
        <v>40</v>
      </c>
      <c r="D2807" s="19">
        <v>75000</v>
      </c>
      <c r="E2807" s="19">
        <v>60</v>
      </c>
      <c r="F2807" s="19">
        <v>10</v>
      </c>
      <c r="G2807" s="19">
        <v>1</v>
      </c>
    </row>
    <row r="2808" spans="1:7" x14ac:dyDescent="0.2">
      <c r="A2808" s="19">
        <v>4500</v>
      </c>
      <c r="B2808" s="19">
        <v>0.21</v>
      </c>
      <c r="C2808" s="19" t="s">
        <v>39</v>
      </c>
      <c r="D2808" s="19">
        <v>68000</v>
      </c>
      <c r="E2808" s="19">
        <v>36</v>
      </c>
      <c r="F2808" s="19">
        <v>10</v>
      </c>
      <c r="G2808" s="19">
        <v>0</v>
      </c>
    </row>
    <row r="2809" spans="1:7" x14ac:dyDescent="0.2">
      <c r="A2809" s="19">
        <v>35000</v>
      </c>
      <c r="B2809" s="19">
        <v>0.15609999999999999</v>
      </c>
      <c r="C2809" s="19" t="s">
        <v>41</v>
      </c>
      <c r="D2809" s="19">
        <v>135000</v>
      </c>
      <c r="E2809" s="19">
        <v>36</v>
      </c>
      <c r="F2809" s="19">
        <v>10</v>
      </c>
      <c r="G2809" s="19">
        <v>0</v>
      </c>
    </row>
    <row r="2810" spans="1:7" x14ac:dyDescent="0.2">
      <c r="A2810" s="19">
        <v>32400</v>
      </c>
      <c r="B2810" s="19">
        <v>0.217</v>
      </c>
      <c r="C2810" s="19" t="s">
        <v>41</v>
      </c>
      <c r="D2810" s="19">
        <v>90000</v>
      </c>
      <c r="E2810" s="19">
        <v>60</v>
      </c>
      <c r="F2810" s="19">
        <v>10</v>
      </c>
      <c r="G2810" s="19">
        <v>0</v>
      </c>
    </row>
    <row r="2811" spans="1:7" x14ac:dyDescent="0.2">
      <c r="A2811" s="19">
        <v>11100</v>
      </c>
      <c r="B2811" s="19">
        <v>0.20200000000000001</v>
      </c>
      <c r="C2811" s="19" t="s">
        <v>41</v>
      </c>
      <c r="D2811" s="19">
        <v>32000</v>
      </c>
      <c r="E2811" s="19">
        <v>60</v>
      </c>
      <c r="F2811" s="19">
        <v>10</v>
      </c>
      <c r="G2811" s="19">
        <v>0</v>
      </c>
    </row>
    <row r="2812" spans="1:7" x14ac:dyDescent="0.2">
      <c r="A2812" s="19">
        <v>19200</v>
      </c>
      <c r="B2812" s="19">
        <v>9.9900000000000003E-2</v>
      </c>
      <c r="C2812" s="19" t="s">
        <v>41</v>
      </c>
      <c r="D2812" s="19">
        <v>103872</v>
      </c>
      <c r="E2812" s="19">
        <v>36</v>
      </c>
      <c r="F2812" s="19">
        <v>10</v>
      </c>
      <c r="G2812" s="19">
        <v>0</v>
      </c>
    </row>
    <row r="2813" spans="1:7" x14ac:dyDescent="0.2">
      <c r="A2813" s="19">
        <v>1000</v>
      </c>
      <c r="B2813" s="19">
        <v>0.21</v>
      </c>
      <c r="C2813" s="19" t="s">
        <v>39</v>
      </c>
      <c r="D2813" s="19">
        <v>50000</v>
      </c>
      <c r="E2813" s="19">
        <v>36</v>
      </c>
      <c r="F2813" s="19">
        <v>0.5</v>
      </c>
      <c r="G2813" s="19">
        <v>0</v>
      </c>
    </row>
    <row r="2814" spans="1:7" x14ac:dyDescent="0.2">
      <c r="A2814" s="19">
        <v>4000</v>
      </c>
      <c r="B2814" s="19">
        <v>0.15609999999999999</v>
      </c>
      <c r="C2814" s="19" t="s">
        <v>41</v>
      </c>
      <c r="D2814" s="19">
        <v>73000</v>
      </c>
      <c r="E2814" s="19">
        <v>36</v>
      </c>
      <c r="F2814" s="19">
        <v>3</v>
      </c>
      <c r="G2814" s="19">
        <v>0</v>
      </c>
    </row>
    <row r="2815" spans="1:7" x14ac:dyDescent="0.2">
      <c r="A2815" s="19">
        <v>16000</v>
      </c>
      <c r="B2815" s="19">
        <v>0.1099</v>
      </c>
      <c r="C2815" s="19" t="s">
        <v>41</v>
      </c>
      <c r="D2815" s="19">
        <v>75000</v>
      </c>
      <c r="E2815" s="19">
        <v>36</v>
      </c>
      <c r="F2815" s="19">
        <v>10</v>
      </c>
      <c r="G2815" s="19">
        <v>0</v>
      </c>
    </row>
    <row r="2816" spans="1:7" x14ac:dyDescent="0.2">
      <c r="A2816" s="19">
        <v>8000</v>
      </c>
      <c r="B2816" s="19">
        <v>8.5999999999999993E-2</v>
      </c>
      <c r="C2816" s="19" t="s">
        <v>41</v>
      </c>
      <c r="D2816" s="19">
        <v>80000</v>
      </c>
      <c r="E2816" s="19">
        <v>36</v>
      </c>
      <c r="F2816" s="19">
        <v>10</v>
      </c>
      <c r="G2816" s="19">
        <v>0</v>
      </c>
    </row>
    <row r="2817" spans="1:7" x14ac:dyDescent="0.2">
      <c r="A2817" s="19">
        <v>8725</v>
      </c>
      <c r="B2817" s="19">
        <v>0.1099</v>
      </c>
      <c r="C2817" s="19" t="s">
        <v>41</v>
      </c>
      <c r="D2817" s="19">
        <v>46189.03</v>
      </c>
      <c r="E2817" s="19">
        <v>36</v>
      </c>
      <c r="F2817" s="19">
        <v>10</v>
      </c>
      <c r="G2817" s="19">
        <v>0</v>
      </c>
    </row>
    <row r="2818" spans="1:7" x14ac:dyDescent="0.2">
      <c r="A2818" s="19">
        <v>22000</v>
      </c>
      <c r="B2818" s="19">
        <v>7.6200000000000004E-2</v>
      </c>
      <c r="C2818" s="19" t="s">
        <v>41</v>
      </c>
      <c r="D2818" s="19">
        <v>59000</v>
      </c>
      <c r="E2818" s="19">
        <v>36</v>
      </c>
      <c r="F2818" s="19">
        <v>3</v>
      </c>
      <c r="G2818" s="19">
        <v>0</v>
      </c>
    </row>
    <row r="2819" spans="1:7" x14ac:dyDescent="0.2">
      <c r="A2819" s="19">
        <v>10000</v>
      </c>
      <c r="B2819" s="19">
        <v>0.15609999999999999</v>
      </c>
      <c r="C2819" s="19" t="s">
        <v>41</v>
      </c>
      <c r="D2819" s="19">
        <v>32000</v>
      </c>
      <c r="E2819" s="19">
        <v>36</v>
      </c>
      <c r="F2819" s="19">
        <v>1</v>
      </c>
      <c r="G2819" s="19">
        <v>1</v>
      </c>
    </row>
    <row r="2820" spans="1:7" x14ac:dyDescent="0.2">
      <c r="A2820" s="19">
        <v>5500</v>
      </c>
      <c r="B2820" s="19">
        <v>0.12989999999999999</v>
      </c>
      <c r="C2820" s="19" t="s">
        <v>39</v>
      </c>
      <c r="D2820" s="19">
        <v>52000</v>
      </c>
      <c r="E2820" s="19">
        <v>36</v>
      </c>
      <c r="F2820" s="19">
        <v>2</v>
      </c>
      <c r="G2820" s="19">
        <v>0</v>
      </c>
    </row>
    <row r="2821" spans="1:7" x14ac:dyDescent="0.2">
      <c r="A2821" s="19">
        <v>8000</v>
      </c>
      <c r="B2821" s="19">
        <v>0.1099</v>
      </c>
      <c r="C2821" s="19" t="s">
        <v>41</v>
      </c>
      <c r="D2821" s="19">
        <v>42000</v>
      </c>
      <c r="E2821" s="19">
        <v>36</v>
      </c>
      <c r="F2821" s="19">
        <v>2</v>
      </c>
      <c r="G2821" s="19">
        <v>0</v>
      </c>
    </row>
    <row r="2822" spans="1:7" x14ac:dyDescent="0.2">
      <c r="A2822" s="19">
        <v>16000</v>
      </c>
      <c r="B2822" s="19">
        <v>0.14299999999999999</v>
      </c>
      <c r="C2822" s="19" t="s">
        <v>41</v>
      </c>
      <c r="D2822" s="19">
        <v>110000</v>
      </c>
      <c r="E2822" s="19">
        <v>36</v>
      </c>
      <c r="F2822" s="19">
        <v>10</v>
      </c>
      <c r="G2822" s="19">
        <v>0</v>
      </c>
    </row>
    <row r="2823" spans="1:7" x14ac:dyDescent="0.2">
      <c r="A2823" s="19">
        <v>7125</v>
      </c>
      <c r="B2823" s="19">
        <v>9.9900000000000003E-2</v>
      </c>
      <c r="C2823" s="19" t="s">
        <v>39</v>
      </c>
      <c r="D2823" s="19">
        <v>45000</v>
      </c>
      <c r="E2823" s="19">
        <v>36</v>
      </c>
      <c r="F2823" s="19">
        <v>8</v>
      </c>
      <c r="G2823" s="19">
        <v>0</v>
      </c>
    </row>
    <row r="2824" spans="1:7" x14ac:dyDescent="0.2">
      <c r="A2824" s="19">
        <v>11000</v>
      </c>
      <c r="B2824" s="19">
        <v>8.5999999999999993E-2</v>
      </c>
      <c r="C2824" s="19" t="s">
        <v>41</v>
      </c>
      <c r="D2824" s="19">
        <v>50000</v>
      </c>
      <c r="E2824" s="19">
        <v>36</v>
      </c>
      <c r="F2824" s="19">
        <v>3</v>
      </c>
      <c r="G2824" s="19">
        <v>0</v>
      </c>
    </row>
    <row r="2825" spans="1:7" x14ac:dyDescent="0.2">
      <c r="A2825" s="19">
        <v>9600</v>
      </c>
      <c r="B2825" s="19">
        <v>9.9900000000000003E-2</v>
      </c>
      <c r="C2825" s="19" t="s">
        <v>41</v>
      </c>
      <c r="D2825" s="19">
        <v>54000</v>
      </c>
      <c r="E2825" s="19">
        <v>36</v>
      </c>
      <c r="F2825" s="19">
        <v>10</v>
      </c>
      <c r="G2825" s="19">
        <v>0</v>
      </c>
    </row>
    <row r="2826" spans="1:7" x14ac:dyDescent="0.2">
      <c r="A2826" s="19">
        <v>15000</v>
      </c>
      <c r="B2826" s="19">
        <v>0.12989999999999999</v>
      </c>
      <c r="C2826" s="19" t="s">
        <v>41</v>
      </c>
      <c r="D2826" s="19">
        <v>64000</v>
      </c>
      <c r="E2826" s="19">
        <v>60</v>
      </c>
      <c r="F2826" s="19">
        <v>4</v>
      </c>
      <c r="G2826" s="19">
        <v>0</v>
      </c>
    </row>
    <row r="2827" spans="1:7" x14ac:dyDescent="0.2">
      <c r="A2827" s="19">
        <v>9000</v>
      </c>
      <c r="B2827" s="19">
        <v>6.0299999999999999E-2</v>
      </c>
      <c r="C2827" s="19" t="s">
        <v>41</v>
      </c>
      <c r="D2827" s="19">
        <v>56800</v>
      </c>
      <c r="E2827" s="19">
        <v>36</v>
      </c>
      <c r="F2827" s="19">
        <v>8</v>
      </c>
      <c r="G2827" s="19">
        <v>0</v>
      </c>
    </row>
    <row r="2828" spans="1:7" x14ac:dyDescent="0.2">
      <c r="A2828" s="19">
        <v>3000</v>
      </c>
      <c r="B2828" s="19">
        <v>0.1099</v>
      </c>
      <c r="C2828" s="19" t="s">
        <v>41</v>
      </c>
      <c r="D2828" s="19">
        <v>70000</v>
      </c>
      <c r="E2828" s="19">
        <v>36</v>
      </c>
      <c r="F2828" s="19">
        <v>7</v>
      </c>
      <c r="G2828" s="19">
        <v>0</v>
      </c>
    </row>
    <row r="2829" spans="1:7" x14ac:dyDescent="0.2">
      <c r="A2829" s="19">
        <v>35000</v>
      </c>
      <c r="B2829" s="19">
        <v>0.23400000000000001</v>
      </c>
      <c r="C2829" s="19" t="s">
        <v>41</v>
      </c>
      <c r="D2829" s="19">
        <v>85000</v>
      </c>
      <c r="E2829" s="19">
        <v>60</v>
      </c>
      <c r="F2829" s="19">
        <v>10</v>
      </c>
      <c r="G2829" s="19">
        <v>1</v>
      </c>
    </row>
    <row r="2830" spans="1:7" x14ac:dyDescent="0.2">
      <c r="A2830" s="19">
        <v>20000</v>
      </c>
      <c r="B2830" s="19">
        <v>0.1099</v>
      </c>
      <c r="C2830" s="19" t="s">
        <v>41</v>
      </c>
      <c r="D2830" s="19">
        <v>94200</v>
      </c>
      <c r="E2830" s="19">
        <v>36</v>
      </c>
      <c r="F2830" s="19">
        <v>6</v>
      </c>
      <c r="G2830" s="19">
        <v>0</v>
      </c>
    </row>
    <row r="2831" spans="1:7" x14ac:dyDescent="0.2">
      <c r="A2831" s="19">
        <v>18000</v>
      </c>
      <c r="B2831" s="19">
        <v>0.217</v>
      </c>
      <c r="C2831" s="19" t="s">
        <v>39</v>
      </c>
      <c r="D2831" s="19">
        <v>70000</v>
      </c>
      <c r="E2831" s="19">
        <v>60</v>
      </c>
      <c r="F2831" s="19">
        <v>10</v>
      </c>
      <c r="G2831" s="19">
        <v>0</v>
      </c>
    </row>
    <row r="2832" spans="1:7" x14ac:dyDescent="0.2">
      <c r="A2832" s="19">
        <v>19600</v>
      </c>
      <c r="B2832" s="19">
        <v>0.13669999999999999</v>
      </c>
      <c r="C2832" s="19" t="s">
        <v>41</v>
      </c>
      <c r="D2832" s="19">
        <v>50000</v>
      </c>
      <c r="E2832" s="19">
        <v>36</v>
      </c>
      <c r="F2832" s="19">
        <v>10</v>
      </c>
      <c r="G2832" s="19">
        <v>0</v>
      </c>
    </row>
    <row r="2833" spans="1:7" x14ac:dyDescent="0.2">
      <c r="A2833" s="19">
        <v>3000</v>
      </c>
      <c r="B2833" s="19">
        <v>0.1099</v>
      </c>
      <c r="C2833" s="19" t="s">
        <v>41</v>
      </c>
      <c r="D2833" s="19">
        <v>46800</v>
      </c>
      <c r="E2833" s="19">
        <v>36</v>
      </c>
      <c r="F2833" s="19">
        <v>6</v>
      </c>
      <c r="G2833" s="19">
        <v>0</v>
      </c>
    </row>
    <row r="2834" spans="1:7" x14ac:dyDescent="0.2">
      <c r="A2834" s="19">
        <v>10500</v>
      </c>
      <c r="B2834" s="19">
        <v>0.1855</v>
      </c>
      <c r="C2834" s="19" t="s">
        <v>39</v>
      </c>
      <c r="D2834" s="19">
        <v>30380</v>
      </c>
      <c r="E2834" s="19">
        <v>36</v>
      </c>
      <c r="F2834" s="19">
        <v>0.5</v>
      </c>
      <c r="G2834" s="19">
        <v>0</v>
      </c>
    </row>
    <row r="2835" spans="1:7" x14ac:dyDescent="0.2">
      <c r="A2835" s="19">
        <v>20000</v>
      </c>
      <c r="B2835" s="19">
        <v>0.25569999999999998</v>
      </c>
      <c r="C2835" s="19" t="s">
        <v>39</v>
      </c>
      <c r="D2835" s="19">
        <v>80000</v>
      </c>
      <c r="E2835" s="19">
        <v>60</v>
      </c>
      <c r="F2835" s="19">
        <v>5</v>
      </c>
      <c r="G2835" s="19">
        <v>1</v>
      </c>
    </row>
    <row r="2836" spans="1:7" x14ac:dyDescent="0.2">
      <c r="A2836" s="19">
        <v>3600</v>
      </c>
      <c r="B2836" s="19">
        <v>0.14299999999999999</v>
      </c>
      <c r="C2836" s="19" t="s">
        <v>39</v>
      </c>
      <c r="D2836" s="19">
        <v>24000</v>
      </c>
      <c r="E2836" s="19">
        <v>36</v>
      </c>
      <c r="F2836" s="19">
        <v>2</v>
      </c>
      <c r="G2836" s="19">
        <v>0</v>
      </c>
    </row>
    <row r="2837" spans="1:7" x14ac:dyDescent="0.2">
      <c r="A2837" s="19">
        <v>22250</v>
      </c>
      <c r="B2837" s="19">
        <v>0.17100000000000001</v>
      </c>
      <c r="C2837" s="19" t="s">
        <v>41</v>
      </c>
      <c r="D2837" s="19">
        <v>50000</v>
      </c>
      <c r="E2837" s="19">
        <v>60</v>
      </c>
      <c r="F2837" s="19">
        <v>3</v>
      </c>
      <c r="G2837" s="19">
        <v>1</v>
      </c>
    </row>
    <row r="2838" spans="1:7" x14ac:dyDescent="0.2">
      <c r="A2838" s="19">
        <v>23850</v>
      </c>
      <c r="B2838" s="19">
        <v>0.15609999999999999</v>
      </c>
      <c r="C2838" s="19" t="s">
        <v>41</v>
      </c>
      <c r="D2838" s="19">
        <v>88000</v>
      </c>
      <c r="E2838" s="19">
        <v>60</v>
      </c>
      <c r="F2838" s="19">
        <v>2</v>
      </c>
      <c r="G2838" s="19">
        <v>0</v>
      </c>
    </row>
    <row r="2839" spans="1:7" x14ac:dyDescent="0.2">
      <c r="A2839" s="19">
        <v>8000</v>
      </c>
      <c r="B2839" s="19">
        <v>0.11990000000000001</v>
      </c>
      <c r="C2839" s="19" t="s">
        <v>39</v>
      </c>
      <c r="D2839" s="19">
        <v>88000</v>
      </c>
      <c r="E2839" s="19">
        <v>36</v>
      </c>
      <c r="F2839" s="19">
        <v>10</v>
      </c>
      <c r="G2839" s="19">
        <v>0</v>
      </c>
    </row>
    <row r="2840" spans="1:7" x14ac:dyDescent="0.2">
      <c r="A2840" s="19">
        <v>6800</v>
      </c>
      <c r="B2840" s="19">
        <v>0.1099</v>
      </c>
      <c r="C2840" s="19" t="s">
        <v>41</v>
      </c>
      <c r="D2840" s="19">
        <v>70000</v>
      </c>
      <c r="E2840" s="19">
        <v>36</v>
      </c>
      <c r="F2840" s="19">
        <v>3</v>
      </c>
      <c r="G2840" s="19">
        <v>1</v>
      </c>
    </row>
    <row r="2841" spans="1:7" x14ac:dyDescent="0.2">
      <c r="A2841" s="19">
        <v>12000</v>
      </c>
      <c r="B2841" s="19">
        <v>0.12989999999999999</v>
      </c>
      <c r="C2841" s="19" t="s">
        <v>39</v>
      </c>
      <c r="D2841" s="19">
        <v>60000</v>
      </c>
      <c r="E2841" s="19">
        <v>36</v>
      </c>
      <c r="F2841" s="19">
        <v>10</v>
      </c>
      <c r="G2841" s="19">
        <v>0</v>
      </c>
    </row>
    <row r="2842" spans="1:7" x14ac:dyDescent="0.2">
      <c r="A2842" s="19">
        <v>20000</v>
      </c>
      <c r="B2842" s="19">
        <v>0.1855</v>
      </c>
      <c r="C2842" s="19" t="s">
        <v>41</v>
      </c>
      <c r="D2842" s="19">
        <v>90000</v>
      </c>
      <c r="E2842" s="19">
        <v>60</v>
      </c>
      <c r="F2842" s="19">
        <v>10</v>
      </c>
      <c r="G2842" s="19">
        <v>0</v>
      </c>
    </row>
    <row r="2843" spans="1:7" x14ac:dyDescent="0.2">
      <c r="A2843" s="19">
        <v>32000</v>
      </c>
      <c r="B2843" s="19">
        <v>0.217</v>
      </c>
      <c r="C2843" s="19" t="s">
        <v>40</v>
      </c>
      <c r="D2843" s="19">
        <v>134000</v>
      </c>
      <c r="E2843" s="19">
        <v>60</v>
      </c>
      <c r="F2843" s="19">
        <v>10</v>
      </c>
      <c r="G2843" s="19">
        <v>0</v>
      </c>
    </row>
    <row r="2844" spans="1:7" x14ac:dyDescent="0.2">
      <c r="A2844" s="19">
        <v>23275</v>
      </c>
      <c r="B2844" s="19">
        <v>6.9699999999999998E-2</v>
      </c>
      <c r="C2844" s="19" t="s">
        <v>40</v>
      </c>
      <c r="D2844" s="19">
        <v>65000</v>
      </c>
      <c r="E2844" s="19">
        <v>36</v>
      </c>
      <c r="F2844" s="19">
        <v>5</v>
      </c>
      <c r="G2844" s="19">
        <v>0</v>
      </c>
    </row>
    <row r="2845" spans="1:7" x14ac:dyDescent="0.2">
      <c r="A2845" s="19">
        <v>6000</v>
      </c>
      <c r="B2845" s="19">
        <v>0.17100000000000001</v>
      </c>
      <c r="C2845" s="19" t="s">
        <v>41</v>
      </c>
      <c r="D2845" s="19">
        <v>35000</v>
      </c>
      <c r="E2845" s="19">
        <v>36</v>
      </c>
      <c r="F2845" s="19">
        <v>3</v>
      </c>
      <c r="G2845" s="19">
        <v>0</v>
      </c>
    </row>
    <row r="2846" spans="1:7" x14ac:dyDescent="0.2">
      <c r="A2846" s="19">
        <v>23000</v>
      </c>
      <c r="B2846" s="19">
        <v>0.12989999999999999</v>
      </c>
      <c r="C2846" s="19" t="s">
        <v>39</v>
      </c>
      <c r="D2846" s="19">
        <v>68700</v>
      </c>
      <c r="E2846" s="19">
        <v>36</v>
      </c>
      <c r="F2846" s="19">
        <v>8</v>
      </c>
      <c r="G2846" s="19">
        <v>0</v>
      </c>
    </row>
    <row r="2847" spans="1:7" x14ac:dyDescent="0.2">
      <c r="A2847" s="19">
        <v>28000</v>
      </c>
      <c r="B2847" s="19">
        <v>0.14299999999999999</v>
      </c>
      <c r="C2847" s="19" t="s">
        <v>41</v>
      </c>
      <c r="D2847" s="19">
        <v>111180</v>
      </c>
      <c r="E2847" s="19">
        <v>36</v>
      </c>
      <c r="F2847" s="19">
        <v>10</v>
      </c>
      <c r="G2847" s="19">
        <v>0</v>
      </c>
    </row>
    <row r="2848" spans="1:7" x14ac:dyDescent="0.2">
      <c r="A2848" s="19">
        <v>18000</v>
      </c>
      <c r="B2848" s="19">
        <v>6.9699999999999998E-2</v>
      </c>
      <c r="C2848" s="19" t="s">
        <v>41</v>
      </c>
      <c r="D2848" s="19">
        <v>135000</v>
      </c>
      <c r="E2848" s="19">
        <v>36</v>
      </c>
      <c r="F2848" s="19">
        <v>2</v>
      </c>
      <c r="G2848" s="19">
        <v>0</v>
      </c>
    </row>
    <row r="2849" spans="1:7" x14ac:dyDescent="0.2">
      <c r="A2849" s="19">
        <v>8875</v>
      </c>
      <c r="B2849" s="19">
        <v>0.16200000000000001</v>
      </c>
      <c r="C2849" s="19" t="s">
        <v>39</v>
      </c>
      <c r="D2849" s="19">
        <v>30000</v>
      </c>
      <c r="E2849" s="19">
        <v>36</v>
      </c>
      <c r="F2849" s="19">
        <v>4</v>
      </c>
      <c r="G2849" s="19">
        <v>0</v>
      </c>
    </row>
    <row r="2850" spans="1:7" x14ac:dyDescent="0.2">
      <c r="A2850" s="19">
        <v>28000</v>
      </c>
      <c r="B2850" s="19">
        <v>0.14299999999999999</v>
      </c>
      <c r="C2850" s="19" t="s">
        <v>41</v>
      </c>
      <c r="D2850" s="19">
        <v>85000</v>
      </c>
      <c r="E2850" s="19">
        <v>36</v>
      </c>
      <c r="F2850" s="19">
        <v>10</v>
      </c>
      <c r="G2850" s="19">
        <v>0</v>
      </c>
    </row>
    <row r="2851" spans="1:7" x14ac:dyDescent="0.2">
      <c r="A2851" s="19">
        <v>9500</v>
      </c>
      <c r="B2851" s="19">
        <v>9.9900000000000003E-2</v>
      </c>
      <c r="C2851" s="19" t="s">
        <v>39</v>
      </c>
      <c r="D2851" s="19">
        <v>40000</v>
      </c>
      <c r="E2851" s="19">
        <v>36</v>
      </c>
      <c r="F2851" s="19">
        <v>0.5</v>
      </c>
      <c r="G2851" s="19">
        <v>0</v>
      </c>
    </row>
    <row r="2852" spans="1:7" x14ac:dyDescent="0.2">
      <c r="A2852" s="19">
        <v>9000</v>
      </c>
      <c r="B2852" s="19">
        <v>6.9699999999999998E-2</v>
      </c>
      <c r="C2852" s="19" t="s">
        <v>39</v>
      </c>
      <c r="D2852" s="19">
        <v>42000</v>
      </c>
      <c r="E2852" s="19">
        <v>36</v>
      </c>
      <c r="F2852" s="19">
        <v>0.5</v>
      </c>
      <c r="G2852" s="19">
        <v>0</v>
      </c>
    </row>
    <row r="2853" spans="1:7" x14ac:dyDescent="0.2">
      <c r="A2853" s="19">
        <v>10000</v>
      </c>
      <c r="B2853" s="19">
        <v>9.9900000000000003E-2</v>
      </c>
      <c r="C2853" s="19" t="s">
        <v>41</v>
      </c>
      <c r="D2853" s="19">
        <v>50000</v>
      </c>
      <c r="E2853" s="19">
        <v>36</v>
      </c>
      <c r="F2853" s="19">
        <v>9</v>
      </c>
      <c r="G2853" s="19">
        <v>0</v>
      </c>
    </row>
    <row r="2854" spans="1:7" x14ac:dyDescent="0.2">
      <c r="A2854" s="19">
        <v>9125</v>
      </c>
      <c r="B2854" s="19">
        <v>0.1855</v>
      </c>
      <c r="C2854" s="19" t="s">
        <v>41</v>
      </c>
      <c r="D2854" s="19">
        <v>36000</v>
      </c>
      <c r="E2854" s="19">
        <v>36</v>
      </c>
      <c r="F2854" s="19">
        <v>8</v>
      </c>
      <c r="G2854" s="19">
        <v>0</v>
      </c>
    </row>
    <row r="2855" spans="1:7" x14ac:dyDescent="0.2">
      <c r="A2855" s="19">
        <v>9000</v>
      </c>
      <c r="B2855" s="19">
        <v>0.17760000000000001</v>
      </c>
      <c r="C2855" s="19" t="s">
        <v>39</v>
      </c>
      <c r="D2855" s="19">
        <v>35000</v>
      </c>
      <c r="E2855" s="19">
        <v>36</v>
      </c>
      <c r="F2855" s="19">
        <v>0.5</v>
      </c>
      <c r="G2855" s="19">
        <v>0</v>
      </c>
    </row>
    <row r="2856" spans="1:7" x14ac:dyDescent="0.2">
      <c r="A2856" s="19">
        <v>9900</v>
      </c>
      <c r="B2856" s="19">
        <v>0.1099</v>
      </c>
      <c r="C2856" s="19" t="s">
        <v>39</v>
      </c>
      <c r="D2856" s="19">
        <v>50000</v>
      </c>
      <c r="E2856" s="19">
        <v>36</v>
      </c>
      <c r="F2856" s="19">
        <v>7</v>
      </c>
      <c r="G2856" s="19">
        <v>0</v>
      </c>
    </row>
    <row r="2857" spans="1:7" x14ac:dyDescent="0.2">
      <c r="A2857" s="19">
        <v>30000</v>
      </c>
      <c r="B2857" s="19">
        <v>0.16200000000000001</v>
      </c>
      <c r="C2857" s="19" t="s">
        <v>39</v>
      </c>
      <c r="D2857" s="19">
        <v>150000</v>
      </c>
      <c r="E2857" s="19">
        <v>60</v>
      </c>
      <c r="F2857" s="19">
        <v>10</v>
      </c>
      <c r="G2857" s="19">
        <v>0</v>
      </c>
    </row>
    <row r="2858" spans="1:7" x14ac:dyDescent="0.2">
      <c r="A2858" s="19">
        <v>5000</v>
      </c>
      <c r="B2858" s="19">
        <v>0.16200000000000001</v>
      </c>
      <c r="C2858" s="19" t="s">
        <v>39</v>
      </c>
      <c r="D2858" s="19">
        <v>21000</v>
      </c>
      <c r="E2858" s="19">
        <v>36</v>
      </c>
      <c r="F2858" s="19">
        <v>2</v>
      </c>
      <c r="G2858" s="19">
        <v>0</v>
      </c>
    </row>
    <row r="2859" spans="1:7" x14ac:dyDescent="0.2">
      <c r="A2859" s="19">
        <v>3500</v>
      </c>
      <c r="B2859" s="19">
        <v>0.14299999999999999</v>
      </c>
      <c r="C2859" s="19" t="s">
        <v>39</v>
      </c>
      <c r="D2859" s="19">
        <v>31000</v>
      </c>
      <c r="E2859" s="19">
        <v>36</v>
      </c>
      <c r="F2859" s="19">
        <v>10</v>
      </c>
      <c r="G2859" s="19">
        <v>0</v>
      </c>
    </row>
    <row r="2860" spans="1:7" x14ac:dyDescent="0.2">
      <c r="A2860" s="19">
        <v>28625</v>
      </c>
      <c r="B2860" s="19">
        <v>0.17100000000000001</v>
      </c>
      <c r="C2860" s="19" t="s">
        <v>41</v>
      </c>
      <c r="D2860" s="19">
        <v>72203</v>
      </c>
      <c r="E2860" s="19">
        <v>36</v>
      </c>
      <c r="F2860" s="19">
        <v>3</v>
      </c>
      <c r="G2860" s="19">
        <v>1</v>
      </c>
    </row>
    <row r="2861" spans="1:7" x14ac:dyDescent="0.2">
      <c r="A2861" s="19">
        <v>10000</v>
      </c>
      <c r="B2861" s="19">
        <v>0.1099</v>
      </c>
      <c r="C2861" s="19" t="s">
        <v>41</v>
      </c>
      <c r="D2861" s="19">
        <v>48000</v>
      </c>
      <c r="E2861" s="19">
        <v>36</v>
      </c>
      <c r="F2861" s="19">
        <v>9</v>
      </c>
      <c r="G2861" s="19">
        <v>0</v>
      </c>
    </row>
    <row r="2862" spans="1:7" x14ac:dyDescent="0.2">
      <c r="A2862" s="19">
        <v>9600</v>
      </c>
      <c r="B2862" s="19">
        <v>0.15609999999999999</v>
      </c>
      <c r="C2862" s="19" t="s">
        <v>41</v>
      </c>
      <c r="D2862" s="19">
        <v>125000</v>
      </c>
      <c r="E2862" s="19">
        <v>36</v>
      </c>
      <c r="F2862" s="19">
        <v>0.5</v>
      </c>
      <c r="G2862" s="19">
        <v>0</v>
      </c>
    </row>
    <row r="2863" spans="1:7" x14ac:dyDescent="0.2">
      <c r="A2863" s="19">
        <v>14000</v>
      </c>
      <c r="B2863" s="19">
        <v>0.13669999999999999</v>
      </c>
      <c r="C2863" s="19" t="s">
        <v>41</v>
      </c>
      <c r="D2863" s="19">
        <v>75000</v>
      </c>
      <c r="E2863" s="19">
        <v>36</v>
      </c>
      <c r="F2863" s="19">
        <v>0.5</v>
      </c>
      <c r="G2863" s="19">
        <v>0</v>
      </c>
    </row>
    <row r="2864" spans="1:7" x14ac:dyDescent="0.2">
      <c r="A2864" s="19">
        <v>7500</v>
      </c>
      <c r="B2864" s="19">
        <v>0.14299999999999999</v>
      </c>
      <c r="C2864" s="19" t="s">
        <v>39</v>
      </c>
      <c r="D2864" s="19">
        <v>48000</v>
      </c>
      <c r="E2864" s="19">
        <v>36</v>
      </c>
      <c r="F2864" s="19">
        <v>3</v>
      </c>
      <c r="G2864" s="19">
        <v>0</v>
      </c>
    </row>
    <row r="2865" spans="1:7" x14ac:dyDescent="0.2">
      <c r="A2865" s="19">
        <v>29700</v>
      </c>
      <c r="B2865" s="19">
        <v>0.16200000000000001</v>
      </c>
      <c r="C2865" s="19" t="s">
        <v>41</v>
      </c>
      <c r="D2865" s="19">
        <v>67000</v>
      </c>
      <c r="E2865" s="19">
        <v>36</v>
      </c>
      <c r="F2865" s="19">
        <v>8</v>
      </c>
      <c r="G2865" s="19">
        <v>1</v>
      </c>
    </row>
    <row r="2866" spans="1:7" x14ac:dyDescent="0.2">
      <c r="A2866" s="19">
        <v>5000</v>
      </c>
      <c r="B2866" s="19">
        <v>0.16200000000000001</v>
      </c>
      <c r="C2866" s="19" t="s">
        <v>39</v>
      </c>
      <c r="D2866" s="19">
        <v>55000</v>
      </c>
      <c r="E2866" s="19">
        <v>36</v>
      </c>
      <c r="F2866" s="19">
        <v>3</v>
      </c>
      <c r="G2866" s="19">
        <v>1</v>
      </c>
    </row>
    <row r="2867" spans="1:7" x14ac:dyDescent="0.2">
      <c r="A2867" s="19">
        <v>4500</v>
      </c>
      <c r="B2867" s="19">
        <v>0.21</v>
      </c>
      <c r="C2867" s="19" t="s">
        <v>39</v>
      </c>
      <c r="D2867" s="19">
        <v>17000</v>
      </c>
      <c r="E2867" s="19">
        <v>36</v>
      </c>
      <c r="F2867" s="19">
        <v>1</v>
      </c>
      <c r="G2867" s="19">
        <v>1</v>
      </c>
    </row>
    <row r="2868" spans="1:7" x14ac:dyDescent="0.2">
      <c r="A2868" s="19">
        <v>15000</v>
      </c>
      <c r="B2868" s="19">
        <v>0.15609999999999999</v>
      </c>
      <c r="C2868" s="19" t="s">
        <v>41</v>
      </c>
      <c r="D2868" s="19">
        <v>36020</v>
      </c>
      <c r="E2868" s="19">
        <v>36</v>
      </c>
      <c r="F2868" s="19">
        <v>7</v>
      </c>
      <c r="G2868" s="19">
        <v>0</v>
      </c>
    </row>
    <row r="2869" spans="1:7" x14ac:dyDescent="0.2">
      <c r="A2869" s="19">
        <v>7650</v>
      </c>
      <c r="B2869" s="19">
        <v>0.1099</v>
      </c>
      <c r="C2869" s="19" t="s">
        <v>40</v>
      </c>
      <c r="D2869" s="19">
        <v>26200</v>
      </c>
      <c r="E2869" s="19">
        <v>36</v>
      </c>
      <c r="F2869" s="19">
        <v>8</v>
      </c>
      <c r="G2869" s="19">
        <v>0</v>
      </c>
    </row>
    <row r="2870" spans="1:7" x14ac:dyDescent="0.2">
      <c r="A2870" s="19">
        <v>18000</v>
      </c>
      <c r="B2870" s="19">
        <v>6.0299999999999999E-2</v>
      </c>
      <c r="C2870" s="19" t="s">
        <v>41</v>
      </c>
      <c r="D2870" s="19">
        <v>98000</v>
      </c>
      <c r="E2870" s="19">
        <v>36</v>
      </c>
      <c r="F2870" s="19">
        <v>5</v>
      </c>
      <c r="G2870" s="19">
        <v>0</v>
      </c>
    </row>
    <row r="2871" spans="1:7" x14ac:dyDescent="0.2">
      <c r="A2871" s="19">
        <v>10050</v>
      </c>
      <c r="B2871" s="19">
        <v>0.192</v>
      </c>
      <c r="C2871" s="19" t="s">
        <v>39</v>
      </c>
      <c r="D2871" s="19">
        <v>30000</v>
      </c>
      <c r="E2871" s="19">
        <v>36</v>
      </c>
      <c r="F2871" s="19">
        <v>1</v>
      </c>
      <c r="G2871" s="19">
        <v>1</v>
      </c>
    </row>
    <row r="2872" spans="1:7" x14ac:dyDescent="0.2">
      <c r="A2872" s="19">
        <v>18000</v>
      </c>
      <c r="B2872" s="19">
        <v>0.12989999999999999</v>
      </c>
      <c r="C2872" s="19" t="s">
        <v>39</v>
      </c>
      <c r="D2872" s="19">
        <v>49000</v>
      </c>
      <c r="E2872" s="19">
        <v>36</v>
      </c>
      <c r="F2872" s="19">
        <v>4</v>
      </c>
      <c r="G2872" s="19">
        <v>0</v>
      </c>
    </row>
    <row r="2873" spans="1:7" x14ac:dyDescent="0.2">
      <c r="A2873" s="19">
        <v>15000</v>
      </c>
      <c r="B2873" s="19">
        <v>0.11990000000000001</v>
      </c>
      <c r="C2873" s="19" t="s">
        <v>41</v>
      </c>
      <c r="D2873" s="19">
        <v>110000</v>
      </c>
      <c r="E2873" s="19">
        <v>36</v>
      </c>
      <c r="F2873" s="19">
        <v>10</v>
      </c>
      <c r="G2873" s="19">
        <v>0</v>
      </c>
    </row>
    <row r="2874" spans="1:7" x14ac:dyDescent="0.2">
      <c r="A2874" s="19">
        <v>20675</v>
      </c>
      <c r="B2874" s="19">
        <v>0.151</v>
      </c>
      <c r="C2874" s="19" t="s">
        <v>41</v>
      </c>
      <c r="D2874" s="19">
        <v>46841</v>
      </c>
      <c r="E2874" s="19">
        <v>60</v>
      </c>
      <c r="F2874" s="19">
        <v>10</v>
      </c>
      <c r="G2874" s="19">
        <v>1</v>
      </c>
    </row>
    <row r="2875" spans="1:7" x14ac:dyDescent="0.2">
      <c r="A2875" s="19">
        <v>14300</v>
      </c>
      <c r="B2875" s="19">
        <v>0.21</v>
      </c>
      <c r="C2875" s="19" t="s">
        <v>41</v>
      </c>
      <c r="D2875" s="19">
        <v>43670</v>
      </c>
      <c r="E2875" s="19">
        <v>60</v>
      </c>
      <c r="F2875" s="19">
        <v>4</v>
      </c>
      <c r="G2875" s="19">
        <v>1</v>
      </c>
    </row>
    <row r="2876" spans="1:7" x14ac:dyDescent="0.2">
      <c r="A2876" s="19">
        <v>28800</v>
      </c>
      <c r="B2876" s="19">
        <v>0.151</v>
      </c>
      <c r="C2876" s="19" t="s">
        <v>41</v>
      </c>
      <c r="D2876" s="19">
        <v>71240</v>
      </c>
      <c r="E2876" s="19">
        <v>60</v>
      </c>
      <c r="F2876" s="19">
        <v>8</v>
      </c>
      <c r="G2876" s="19">
        <v>0</v>
      </c>
    </row>
    <row r="2877" spans="1:7" x14ac:dyDescent="0.2">
      <c r="A2877" s="19">
        <v>6500</v>
      </c>
      <c r="B2877" s="19">
        <v>0.16200000000000001</v>
      </c>
      <c r="C2877" s="19" t="s">
        <v>39</v>
      </c>
      <c r="D2877" s="19">
        <v>25000</v>
      </c>
      <c r="E2877" s="19">
        <v>36</v>
      </c>
      <c r="F2877" s="19">
        <v>1</v>
      </c>
      <c r="G2877" s="19">
        <v>1</v>
      </c>
    </row>
    <row r="2878" spans="1:7" x14ac:dyDescent="0.2">
      <c r="A2878" s="19">
        <v>8400</v>
      </c>
      <c r="B2878" s="19">
        <v>0.1099</v>
      </c>
      <c r="C2878" s="19" t="s">
        <v>39</v>
      </c>
      <c r="D2878" s="19">
        <v>58000</v>
      </c>
      <c r="E2878" s="19">
        <v>36</v>
      </c>
      <c r="F2878" s="19">
        <v>7</v>
      </c>
      <c r="G2878" s="19">
        <v>0</v>
      </c>
    </row>
    <row r="2879" spans="1:7" x14ac:dyDescent="0.2">
      <c r="A2879" s="19">
        <v>29000</v>
      </c>
      <c r="B2879" s="19">
        <v>0.13669999999999999</v>
      </c>
      <c r="C2879" s="19" t="s">
        <v>39</v>
      </c>
      <c r="D2879" s="19">
        <v>68000</v>
      </c>
      <c r="E2879" s="19">
        <v>60</v>
      </c>
      <c r="F2879" s="19">
        <v>10</v>
      </c>
      <c r="G2879" s="19">
        <v>0</v>
      </c>
    </row>
    <row r="2880" spans="1:7" x14ac:dyDescent="0.2">
      <c r="A2880" s="19">
        <v>10000</v>
      </c>
      <c r="B2880" s="19">
        <v>0.1099</v>
      </c>
      <c r="C2880" s="19" t="s">
        <v>40</v>
      </c>
      <c r="D2880" s="19">
        <v>36000</v>
      </c>
      <c r="E2880" s="19">
        <v>36</v>
      </c>
      <c r="F2880" s="19">
        <v>1</v>
      </c>
      <c r="G2880" s="19">
        <v>1</v>
      </c>
    </row>
    <row r="2881" spans="1:7" x14ac:dyDescent="0.2">
      <c r="A2881" s="19">
        <v>28000</v>
      </c>
      <c r="B2881" s="19">
        <v>0.12989999999999999</v>
      </c>
      <c r="C2881" s="19" t="s">
        <v>41</v>
      </c>
      <c r="D2881" s="19">
        <v>115000</v>
      </c>
      <c r="E2881" s="19">
        <v>36</v>
      </c>
      <c r="F2881" s="19">
        <v>8</v>
      </c>
      <c r="G2881" s="19">
        <v>0</v>
      </c>
    </row>
    <row r="2882" spans="1:7" x14ac:dyDescent="0.2">
      <c r="A2882" s="19">
        <v>28200</v>
      </c>
      <c r="B2882" s="19">
        <v>0.17100000000000001</v>
      </c>
      <c r="C2882" s="19" t="s">
        <v>41</v>
      </c>
      <c r="D2882" s="19">
        <v>64000</v>
      </c>
      <c r="E2882" s="19">
        <v>60</v>
      </c>
      <c r="F2882" s="19">
        <v>2</v>
      </c>
      <c r="G2882" s="19">
        <v>1</v>
      </c>
    </row>
    <row r="2883" spans="1:7" x14ac:dyDescent="0.2">
      <c r="A2883" s="19">
        <v>24000</v>
      </c>
      <c r="B2883" s="19">
        <v>0.1099</v>
      </c>
      <c r="C2883" s="19" t="s">
        <v>41</v>
      </c>
      <c r="D2883" s="19">
        <v>171500</v>
      </c>
      <c r="E2883" s="19">
        <v>60</v>
      </c>
      <c r="F2883" s="19">
        <v>1</v>
      </c>
      <c r="G2883" s="19">
        <v>0</v>
      </c>
    </row>
    <row r="2884" spans="1:7" x14ac:dyDescent="0.2">
      <c r="A2884" s="19">
        <v>8000</v>
      </c>
      <c r="B2884" s="19">
        <v>0.13669999999999999</v>
      </c>
      <c r="C2884" s="19" t="s">
        <v>41</v>
      </c>
      <c r="D2884" s="19">
        <v>50000</v>
      </c>
      <c r="E2884" s="19">
        <v>36</v>
      </c>
      <c r="F2884" s="19">
        <v>6</v>
      </c>
      <c r="G2884" s="19">
        <v>0</v>
      </c>
    </row>
    <row r="2885" spans="1:7" x14ac:dyDescent="0.2">
      <c r="A2885" s="19">
        <v>2400</v>
      </c>
      <c r="B2885" s="19">
        <v>0.20200000000000001</v>
      </c>
      <c r="C2885" s="19" t="s">
        <v>39</v>
      </c>
      <c r="D2885" s="20">
        <v>100000</v>
      </c>
      <c r="E2885" s="19">
        <v>36</v>
      </c>
      <c r="F2885" s="19">
        <v>10</v>
      </c>
      <c r="G2885" s="19">
        <v>0</v>
      </c>
    </row>
    <row r="2886" spans="1:7" x14ac:dyDescent="0.2">
      <c r="A2886" s="19">
        <v>24500</v>
      </c>
      <c r="B2886" s="19">
        <v>8.5999999999999993E-2</v>
      </c>
      <c r="C2886" s="19" t="s">
        <v>41</v>
      </c>
      <c r="D2886" s="19">
        <v>75000</v>
      </c>
      <c r="E2886" s="19">
        <v>36</v>
      </c>
      <c r="F2886" s="19">
        <v>10</v>
      </c>
      <c r="G2886" s="19">
        <v>0</v>
      </c>
    </row>
    <row r="2887" spans="1:7" x14ac:dyDescent="0.2">
      <c r="A2887" s="19">
        <v>20000</v>
      </c>
      <c r="B2887" s="19">
        <v>0.11990000000000001</v>
      </c>
      <c r="C2887" s="19" t="s">
        <v>41</v>
      </c>
      <c r="D2887" s="19">
        <v>95000</v>
      </c>
      <c r="E2887" s="19">
        <v>36</v>
      </c>
      <c r="F2887" s="19">
        <v>6</v>
      </c>
      <c r="G2887" s="19">
        <v>0</v>
      </c>
    </row>
    <row r="2888" spans="1:7" x14ac:dyDescent="0.2">
      <c r="A2888" s="19">
        <v>10000</v>
      </c>
      <c r="B2888" s="19">
        <v>0.1099</v>
      </c>
      <c r="C2888" s="19" t="s">
        <v>41</v>
      </c>
      <c r="D2888" s="19">
        <v>196000</v>
      </c>
      <c r="E2888" s="19">
        <v>36</v>
      </c>
      <c r="F2888" s="19">
        <v>4</v>
      </c>
      <c r="G2888" s="19">
        <v>0</v>
      </c>
    </row>
    <row r="2889" spans="1:7" x14ac:dyDescent="0.2">
      <c r="A2889" s="19">
        <v>8000</v>
      </c>
      <c r="B2889" s="19">
        <v>7.6200000000000004E-2</v>
      </c>
      <c r="C2889" s="19" t="s">
        <v>41</v>
      </c>
      <c r="D2889" s="19">
        <v>160000</v>
      </c>
      <c r="E2889" s="19">
        <v>36</v>
      </c>
      <c r="F2889" s="19">
        <v>9</v>
      </c>
      <c r="G2889" s="19">
        <v>0</v>
      </c>
    </row>
    <row r="2890" spans="1:7" x14ac:dyDescent="0.2">
      <c r="A2890" s="19">
        <v>4000</v>
      </c>
      <c r="B2890" s="19">
        <v>0.1099</v>
      </c>
      <c r="C2890" s="19" t="s">
        <v>40</v>
      </c>
      <c r="D2890" s="19">
        <v>22000</v>
      </c>
      <c r="E2890" s="19">
        <v>36</v>
      </c>
      <c r="F2890" s="19">
        <v>6</v>
      </c>
      <c r="G2890" s="19">
        <v>0</v>
      </c>
    </row>
    <row r="2891" spans="1:7" x14ac:dyDescent="0.2">
      <c r="A2891" s="19">
        <v>27050</v>
      </c>
      <c r="B2891" s="19">
        <v>0.21</v>
      </c>
      <c r="C2891" s="19" t="s">
        <v>41</v>
      </c>
      <c r="D2891" s="19">
        <v>151000</v>
      </c>
      <c r="E2891" s="19">
        <v>60</v>
      </c>
      <c r="F2891" s="19">
        <v>10</v>
      </c>
      <c r="G2891" s="19">
        <v>0</v>
      </c>
    </row>
    <row r="2892" spans="1:7" x14ac:dyDescent="0.2">
      <c r="A2892" s="19">
        <v>21000</v>
      </c>
      <c r="B2892" s="19">
        <v>0.24079999999999999</v>
      </c>
      <c r="C2892" s="19" t="s">
        <v>41</v>
      </c>
      <c r="D2892" s="19">
        <v>90000</v>
      </c>
      <c r="E2892" s="19">
        <v>60</v>
      </c>
      <c r="F2892" s="19">
        <v>5</v>
      </c>
      <c r="G2892" s="19">
        <v>0</v>
      </c>
    </row>
    <row r="2893" spans="1:7" x14ac:dyDescent="0.2">
      <c r="A2893" s="19">
        <v>17600</v>
      </c>
      <c r="B2893" s="19">
        <v>0.224</v>
      </c>
      <c r="C2893" s="19" t="s">
        <v>41</v>
      </c>
      <c r="D2893" s="19">
        <v>115000</v>
      </c>
      <c r="E2893" s="19">
        <v>60</v>
      </c>
      <c r="F2893" s="19">
        <v>10</v>
      </c>
      <c r="G2893" s="19">
        <v>0</v>
      </c>
    </row>
    <row r="2894" spans="1:7" x14ac:dyDescent="0.2">
      <c r="A2894" s="19">
        <v>10000</v>
      </c>
      <c r="B2894" s="19">
        <v>0.1099</v>
      </c>
      <c r="C2894" s="19" t="s">
        <v>39</v>
      </c>
      <c r="D2894" s="19">
        <v>85000</v>
      </c>
      <c r="E2894" s="19">
        <v>36</v>
      </c>
      <c r="F2894" s="19">
        <v>2</v>
      </c>
      <c r="G2894" s="19">
        <v>0</v>
      </c>
    </row>
    <row r="2895" spans="1:7" x14ac:dyDescent="0.2">
      <c r="A2895" s="19">
        <v>17000</v>
      </c>
      <c r="B2895" s="19">
        <v>0.13669999999999999</v>
      </c>
      <c r="C2895" s="19" t="s">
        <v>41</v>
      </c>
      <c r="D2895" s="19">
        <v>72000</v>
      </c>
      <c r="E2895" s="19">
        <v>36</v>
      </c>
      <c r="F2895" s="19">
        <v>10</v>
      </c>
      <c r="G2895" s="19">
        <v>1</v>
      </c>
    </row>
    <row r="2896" spans="1:7" x14ac:dyDescent="0.2">
      <c r="A2896" s="19">
        <v>3925</v>
      </c>
      <c r="B2896" s="19">
        <v>8.5999999999999993E-2</v>
      </c>
      <c r="C2896" s="19" t="s">
        <v>39</v>
      </c>
      <c r="D2896" s="19">
        <v>27000</v>
      </c>
      <c r="E2896" s="19">
        <v>36</v>
      </c>
      <c r="F2896" s="19">
        <v>1</v>
      </c>
      <c r="G2896" s="19">
        <v>0</v>
      </c>
    </row>
    <row r="2897" spans="1:7" x14ac:dyDescent="0.2">
      <c r="A2897" s="19">
        <v>10000</v>
      </c>
      <c r="B2897" s="19">
        <v>0.151</v>
      </c>
      <c r="C2897" s="19" t="s">
        <v>39</v>
      </c>
      <c r="D2897" s="19">
        <v>70000</v>
      </c>
      <c r="E2897" s="19">
        <v>60</v>
      </c>
      <c r="F2897" s="19">
        <v>10</v>
      </c>
      <c r="G2897" s="19">
        <v>1</v>
      </c>
    </row>
    <row r="2898" spans="1:7" x14ac:dyDescent="0.2">
      <c r="A2898" s="19">
        <v>13000</v>
      </c>
      <c r="B2898" s="19">
        <v>0.1099</v>
      </c>
      <c r="C2898" s="19" t="s">
        <v>41</v>
      </c>
      <c r="D2898" s="19">
        <v>53200</v>
      </c>
      <c r="E2898" s="19">
        <v>36</v>
      </c>
      <c r="F2898" s="19">
        <v>10</v>
      </c>
      <c r="G2898" s="19">
        <v>0</v>
      </c>
    </row>
    <row r="2899" spans="1:7" x14ac:dyDescent="0.2">
      <c r="A2899" s="19">
        <v>3200</v>
      </c>
      <c r="B2899" s="19">
        <v>0.1099</v>
      </c>
      <c r="C2899" s="19" t="s">
        <v>39</v>
      </c>
      <c r="D2899" s="19">
        <v>38500</v>
      </c>
      <c r="E2899" s="19">
        <v>36</v>
      </c>
      <c r="F2899" s="19">
        <v>0.5</v>
      </c>
      <c r="G2899" s="19">
        <v>0</v>
      </c>
    </row>
    <row r="2900" spans="1:7" x14ac:dyDescent="0.2">
      <c r="A2900" s="19">
        <v>4000</v>
      </c>
      <c r="B2900" s="19">
        <v>0.11990000000000001</v>
      </c>
      <c r="C2900" s="19" t="s">
        <v>39</v>
      </c>
      <c r="D2900" s="19">
        <v>15000</v>
      </c>
      <c r="E2900" s="19">
        <v>36</v>
      </c>
      <c r="F2900" s="19">
        <v>7</v>
      </c>
      <c r="G2900" s="19">
        <v>0</v>
      </c>
    </row>
    <row r="2901" spans="1:7" x14ac:dyDescent="0.2">
      <c r="A2901" s="19">
        <v>5075</v>
      </c>
      <c r="B2901" s="19">
        <v>0.12989999999999999</v>
      </c>
      <c r="C2901" s="19" t="s">
        <v>41</v>
      </c>
      <c r="D2901" s="19">
        <v>25000</v>
      </c>
      <c r="E2901" s="19">
        <v>36</v>
      </c>
      <c r="F2901" s="19">
        <v>0.5</v>
      </c>
      <c r="G2901" s="19">
        <v>1</v>
      </c>
    </row>
    <row r="2902" spans="1:7" x14ac:dyDescent="0.2">
      <c r="A2902" s="19">
        <v>10000</v>
      </c>
      <c r="B2902" s="19">
        <v>0.14299999999999999</v>
      </c>
      <c r="C2902" s="19" t="s">
        <v>39</v>
      </c>
      <c r="D2902" s="19">
        <v>65000</v>
      </c>
      <c r="E2902" s="19">
        <v>36</v>
      </c>
      <c r="F2902" s="19">
        <v>8</v>
      </c>
      <c r="G2902" s="19">
        <v>1</v>
      </c>
    </row>
    <row r="2903" spans="1:7" x14ac:dyDescent="0.2">
      <c r="A2903" s="19">
        <v>10550</v>
      </c>
      <c r="B2903" s="19">
        <v>0.17100000000000001</v>
      </c>
      <c r="C2903" s="19" t="s">
        <v>39</v>
      </c>
      <c r="D2903" s="19">
        <v>78000</v>
      </c>
      <c r="E2903" s="19">
        <v>36</v>
      </c>
      <c r="F2903" s="19">
        <v>3</v>
      </c>
      <c r="G2903" s="19">
        <v>0</v>
      </c>
    </row>
    <row r="2904" spans="1:7" x14ac:dyDescent="0.2">
      <c r="A2904" s="19">
        <v>21600</v>
      </c>
      <c r="B2904" s="19">
        <v>0.17100000000000001</v>
      </c>
      <c r="C2904" s="19" t="s">
        <v>41</v>
      </c>
      <c r="D2904" s="19">
        <v>48000</v>
      </c>
      <c r="E2904" s="19">
        <v>60</v>
      </c>
      <c r="F2904" s="19">
        <v>10</v>
      </c>
      <c r="G2904" s="19">
        <v>0</v>
      </c>
    </row>
    <row r="2905" spans="1:7" x14ac:dyDescent="0.2">
      <c r="A2905" s="19">
        <v>11800</v>
      </c>
      <c r="B2905" s="19">
        <v>0.192</v>
      </c>
      <c r="C2905" s="19" t="s">
        <v>41</v>
      </c>
      <c r="D2905" s="19">
        <v>34000</v>
      </c>
      <c r="E2905" s="19">
        <v>60</v>
      </c>
      <c r="F2905" s="19">
        <v>10</v>
      </c>
      <c r="G2905" s="19">
        <v>0</v>
      </c>
    </row>
    <row r="2906" spans="1:7" x14ac:dyDescent="0.2">
      <c r="A2906" s="19">
        <v>12000</v>
      </c>
      <c r="B2906" s="19">
        <v>0.13669999999999999</v>
      </c>
      <c r="C2906" s="19" t="s">
        <v>39</v>
      </c>
      <c r="D2906" s="19">
        <v>60000</v>
      </c>
      <c r="E2906" s="19">
        <v>36</v>
      </c>
      <c r="F2906" s="19">
        <v>9</v>
      </c>
      <c r="G2906" s="19">
        <v>0</v>
      </c>
    </row>
    <row r="2907" spans="1:7" x14ac:dyDescent="0.2">
      <c r="A2907" s="19">
        <v>20550</v>
      </c>
      <c r="B2907" s="19">
        <v>0.15609999999999999</v>
      </c>
      <c r="C2907" s="19" t="s">
        <v>41</v>
      </c>
      <c r="D2907" s="19">
        <v>47000</v>
      </c>
      <c r="E2907" s="19">
        <v>60</v>
      </c>
      <c r="F2907" s="19">
        <v>7</v>
      </c>
      <c r="G2907" s="19">
        <v>1</v>
      </c>
    </row>
    <row r="2908" spans="1:7" x14ac:dyDescent="0.2">
      <c r="A2908" s="19">
        <v>28000</v>
      </c>
      <c r="B2908" s="19">
        <v>0.23400000000000001</v>
      </c>
      <c r="C2908" s="19" t="s">
        <v>41</v>
      </c>
      <c r="D2908" s="19">
        <v>119500</v>
      </c>
      <c r="E2908" s="19">
        <v>60</v>
      </c>
      <c r="F2908" s="19">
        <v>10</v>
      </c>
      <c r="G2908" s="19">
        <v>0</v>
      </c>
    </row>
    <row r="2909" spans="1:7" x14ac:dyDescent="0.2">
      <c r="A2909" s="19">
        <v>7200</v>
      </c>
      <c r="B2909" s="19">
        <v>0.20200000000000001</v>
      </c>
      <c r="C2909" s="19" t="s">
        <v>39</v>
      </c>
      <c r="D2909" s="19">
        <v>34000</v>
      </c>
      <c r="E2909" s="19">
        <v>36</v>
      </c>
      <c r="F2909" s="19">
        <v>1</v>
      </c>
      <c r="G2909" s="19">
        <v>1</v>
      </c>
    </row>
    <row r="2910" spans="1:7" x14ac:dyDescent="0.2">
      <c r="A2910" s="19">
        <v>12000</v>
      </c>
      <c r="B2910" s="19">
        <v>0.11990000000000001</v>
      </c>
      <c r="C2910" s="19" t="s">
        <v>41</v>
      </c>
      <c r="D2910" s="19">
        <v>150000</v>
      </c>
      <c r="E2910" s="19">
        <v>36</v>
      </c>
      <c r="F2910" s="19">
        <v>6</v>
      </c>
      <c r="G2910" s="19">
        <v>0</v>
      </c>
    </row>
    <row r="2911" spans="1:7" x14ac:dyDescent="0.2">
      <c r="A2911" s="19">
        <v>12000</v>
      </c>
      <c r="B2911" s="19">
        <v>9.9900000000000003E-2</v>
      </c>
      <c r="C2911" s="19" t="s">
        <v>41</v>
      </c>
      <c r="D2911" s="19">
        <v>60000</v>
      </c>
      <c r="E2911" s="19">
        <v>36</v>
      </c>
      <c r="F2911" s="19">
        <v>10</v>
      </c>
      <c r="G2911" s="19">
        <v>0</v>
      </c>
    </row>
    <row r="2912" spans="1:7" x14ac:dyDescent="0.2">
      <c r="A2912" s="19">
        <v>12000</v>
      </c>
      <c r="B2912" s="19">
        <v>0.14299999999999999</v>
      </c>
      <c r="C2912" s="19" t="s">
        <v>41</v>
      </c>
      <c r="D2912" s="19">
        <v>60000</v>
      </c>
      <c r="E2912" s="19">
        <v>36</v>
      </c>
      <c r="F2912" s="19">
        <v>8</v>
      </c>
      <c r="G2912" s="19">
        <v>0</v>
      </c>
    </row>
    <row r="2913" spans="1:7" x14ac:dyDescent="0.2">
      <c r="A2913" s="19">
        <v>10000</v>
      </c>
      <c r="B2913" s="19">
        <v>0.245</v>
      </c>
      <c r="C2913" s="19" t="s">
        <v>40</v>
      </c>
      <c r="D2913" s="19">
        <v>90000</v>
      </c>
      <c r="E2913" s="19">
        <v>36</v>
      </c>
      <c r="F2913" s="19">
        <v>8</v>
      </c>
      <c r="G2913" s="19">
        <v>1</v>
      </c>
    </row>
    <row r="2914" spans="1:7" x14ac:dyDescent="0.2">
      <c r="A2914" s="19">
        <v>25000</v>
      </c>
      <c r="B2914" s="19">
        <v>0.17760000000000001</v>
      </c>
      <c r="C2914" s="19" t="s">
        <v>41</v>
      </c>
      <c r="D2914" s="19">
        <v>68000</v>
      </c>
      <c r="E2914" s="19">
        <v>60</v>
      </c>
      <c r="F2914" s="19">
        <v>3</v>
      </c>
      <c r="G2914" s="19">
        <v>0</v>
      </c>
    </row>
    <row r="2915" spans="1:7" x14ac:dyDescent="0.2">
      <c r="A2915" s="19">
        <v>6000</v>
      </c>
      <c r="B2915" s="19">
        <v>0.13669999999999999</v>
      </c>
      <c r="C2915" s="19" t="s">
        <v>41</v>
      </c>
      <c r="D2915" s="19">
        <v>41400</v>
      </c>
      <c r="E2915" s="19">
        <v>36</v>
      </c>
      <c r="F2915" s="19">
        <v>2</v>
      </c>
      <c r="G2915" s="19">
        <v>0</v>
      </c>
    </row>
    <row r="2916" spans="1:7" x14ac:dyDescent="0.2">
      <c r="A2916" s="19">
        <v>30000</v>
      </c>
      <c r="B2916" s="19">
        <v>0.23100000000000001</v>
      </c>
      <c r="C2916" s="19" t="s">
        <v>41</v>
      </c>
      <c r="D2916" s="19">
        <v>75000</v>
      </c>
      <c r="E2916" s="19">
        <v>60</v>
      </c>
      <c r="F2916" s="19">
        <v>2</v>
      </c>
      <c r="G2916" s="19">
        <v>0</v>
      </c>
    </row>
    <row r="2917" spans="1:7" x14ac:dyDescent="0.2">
      <c r="A2917" s="19">
        <v>20000</v>
      </c>
      <c r="B2917" s="19">
        <v>0.24990000000000001</v>
      </c>
      <c r="C2917" s="19" t="s">
        <v>41</v>
      </c>
      <c r="D2917" s="19">
        <v>90200</v>
      </c>
      <c r="E2917" s="19">
        <v>60</v>
      </c>
      <c r="F2917" s="19">
        <v>1</v>
      </c>
      <c r="G2917" s="19">
        <v>1</v>
      </c>
    </row>
    <row r="2918" spans="1:7" x14ac:dyDescent="0.2">
      <c r="A2918" s="19">
        <v>7000</v>
      </c>
      <c r="B2918" s="19">
        <v>0.1099</v>
      </c>
      <c r="C2918" s="19" t="s">
        <v>39</v>
      </c>
      <c r="D2918" s="19">
        <v>43000</v>
      </c>
      <c r="E2918" s="19">
        <v>36</v>
      </c>
      <c r="F2918" s="19">
        <v>9</v>
      </c>
      <c r="G2918" s="19">
        <v>1</v>
      </c>
    </row>
    <row r="2919" spans="1:7" x14ac:dyDescent="0.2">
      <c r="A2919" s="19">
        <v>13000</v>
      </c>
      <c r="B2919" s="19">
        <v>9.9900000000000003E-2</v>
      </c>
      <c r="C2919" s="19" t="s">
        <v>41</v>
      </c>
      <c r="D2919" s="19">
        <v>48500</v>
      </c>
      <c r="E2919" s="19">
        <v>36</v>
      </c>
      <c r="F2919" s="19">
        <v>1</v>
      </c>
      <c r="G2919" s="19">
        <v>0</v>
      </c>
    </row>
    <row r="2920" spans="1:7" x14ac:dyDescent="0.2">
      <c r="A2920" s="19">
        <v>18000</v>
      </c>
      <c r="B2920" s="19">
        <v>0.151</v>
      </c>
      <c r="C2920" s="19" t="s">
        <v>41</v>
      </c>
      <c r="D2920" s="19">
        <v>42000</v>
      </c>
      <c r="E2920" s="19">
        <v>60</v>
      </c>
      <c r="F2920" s="19">
        <v>10</v>
      </c>
      <c r="G2920" s="19">
        <v>0</v>
      </c>
    </row>
    <row r="2921" spans="1:7" x14ac:dyDescent="0.2">
      <c r="A2921" s="19">
        <v>14000</v>
      </c>
      <c r="B2921" s="19">
        <v>0.15609999999999999</v>
      </c>
      <c r="C2921" s="19" t="s">
        <v>41</v>
      </c>
      <c r="D2921" s="19">
        <v>65000</v>
      </c>
      <c r="E2921" s="19">
        <v>60</v>
      </c>
      <c r="F2921" s="19">
        <v>10</v>
      </c>
      <c r="G2921" s="19">
        <v>1</v>
      </c>
    </row>
    <row r="2922" spans="1:7" x14ac:dyDescent="0.2">
      <c r="A2922" s="19">
        <v>10000</v>
      </c>
      <c r="B2922" s="19">
        <v>0.1099</v>
      </c>
      <c r="C2922" s="19" t="s">
        <v>39</v>
      </c>
      <c r="D2922" s="19">
        <v>67275</v>
      </c>
      <c r="E2922" s="19">
        <v>36</v>
      </c>
      <c r="F2922" s="19">
        <v>3</v>
      </c>
      <c r="G2922" s="19">
        <v>0</v>
      </c>
    </row>
    <row r="2923" spans="1:7" x14ac:dyDescent="0.2">
      <c r="A2923" s="19">
        <v>20800</v>
      </c>
      <c r="B2923" s="19">
        <v>8.5999999999999993E-2</v>
      </c>
      <c r="C2923" s="19" t="s">
        <v>39</v>
      </c>
      <c r="D2923" s="19">
        <v>150000</v>
      </c>
      <c r="E2923" s="19">
        <v>36</v>
      </c>
      <c r="F2923" s="19">
        <v>0.5</v>
      </c>
      <c r="G2923" s="19">
        <v>0</v>
      </c>
    </row>
    <row r="2924" spans="1:7" x14ac:dyDescent="0.2">
      <c r="A2924" s="19">
        <v>6000</v>
      </c>
      <c r="B2924" s="19">
        <v>7.6200000000000004E-2</v>
      </c>
      <c r="C2924" s="19" t="s">
        <v>41</v>
      </c>
      <c r="D2924" s="19">
        <v>45000</v>
      </c>
      <c r="E2924" s="19">
        <v>36</v>
      </c>
      <c r="F2924" s="19">
        <v>3</v>
      </c>
      <c r="G2924" s="19">
        <v>0</v>
      </c>
    </row>
    <row r="2925" spans="1:7" x14ac:dyDescent="0.2">
      <c r="A2925" s="19">
        <v>15000</v>
      </c>
      <c r="B2925" s="19">
        <v>9.2499999999999999E-2</v>
      </c>
      <c r="C2925" s="19" t="s">
        <v>41</v>
      </c>
      <c r="D2925" s="19">
        <v>75900</v>
      </c>
      <c r="E2925" s="19">
        <v>36</v>
      </c>
      <c r="F2925" s="19">
        <v>5</v>
      </c>
      <c r="G2925" s="19">
        <v>0</v>
      </c>
    </row>
    <row r="2926" spans="1:7" x14ac:dyDescent="0.2">
      <c r="A2926" s="19">
        <v>21250</v>
      </c>
      <c r="B2926" s="19">
        <v>0.25569999999999998</v>
      </c>
      <c r="C2926" s="19" t="s">
        <v>41</v>
      </c>
      <c r="D2926" s="19">
        <v>48510.84</v>
      </c>
      <c r="E2926" s="19">
        <v>60</v>
      </c>
      <c r="F2926" s="19">
        <v>8</v>
      </c>
      <c r="G2926" s="19">
        <v>1</v>
      </c>
    </row>
    <row r="2927" spans="1:7" x14ac:dyDescent="0.2">
      <c r="A2927" s="19">
        <v>18000</v>
      </c>
      <c r="B2927" s="19">
        <v>0.1099</v>
      </c>
      <c r="C2927" s="19" t="s">
        <v>41</v>
      </c>
      <c r="D2927" s="20">
        <v>100000</v>
      </c>
      <c r="E2927" s="19">
        <v>36</v>
      </c>
      <c r="F2927" s="19">
        <v>5</v>
      </c>
      <c r="G2927" s="19">
        <v>0</v>
      </c>
    </row>
    <row r="2928" spans="1:7" x14ac:dyDescent="0.2">
      <c r="A2928" s="19">
        <v>5000</v>
      </c>
      <c r="B2928" s="19">
        <v>0.224</v>
      </c>
      <c r="C2928" s="19" t="s">
        <v>39</v>
      </c>
      <c r="D2928" s="19">
        <v>60000</v>
      </c>
      <c r="E2928" s="19">
        <v>36</v>
      </c>
      <c r="F2928" s="19">
        <v>0.5</v>
      </c>
      <c r="G2928" s="19">
        <v>0</v>
      </c>
    </row>
    <row r="2929" spans="1:7" x14ac:dyDescent="0.2">
      <c r="A2929" s="19">
        <v>4500</v>
      </c>
      <c r="B2929" s="19">
        <v>0.12989999999999999</v>
      </c>
      <c r="C2929" s="19" t="s">
        <v>41</v>
      </c>
      <c r="D2929" s="19">
        <v>50000</v>
      </c>
      <c r="E2929" s="19">
        <v>36</v>
      </c>
      <c r="F2929" s="19">
        <v>7</v>
      </c>
      <c r="G2929" s="19">
        <v>0</v>
      </c>
    </row>
    <row r="2930" spans="1:7" x14ac:dyDescent="0.2">
      <c r="A2930" s="19">
        <v>35000</v>
      </c>
      <c r="B2930" s="19">
        <v>0.23400000000000001</v>
      </c>
      <c r="C2930" s="19" t="s">
        <v>41</v>
      </c>
      <c r="D2930" s="19">
        <v>140000</v>
      </c>
      <c r="E2930" s="19">
        <v>60</v>
      </c>
      <c r="F2930" s="19">
        <v>1</v>
      </c>
      <c r="G2930" s="19">
        <v>1</v>
      </c>
    </row>
    <row r="2931" spans="1:7" x14ac:dyDescent="0.2">
      <c r="A2931" s="19">
        <v>15000</v>
      </c>
      <c r="B2931" s="19">
        <v>0.19520000000000001</v>
      </c>
      <c r="C2931" s="19" t="s">
        <v>39</v>
      </c>
      <c r="D2931" s="19">
        <v>45000</v>
      </c>
      <c r="E2931" s="19">
        <v>36</v>
      </c>
      <c r="F2931" s="19">
        <v>10</v>
      </c>
      <c r="G2931" s="19">
        <v>0</v>
      </c>
    </row>
    <row r="2932" spans="1:7" x14ac:dyDescent="0.2">
      <c r="A2932" s="19">
        <v>21000</v>
      </c>
      <c r="B2932" s="19">
        <v>7.6200000000000004E-2</v>
      </c>
      <c r="C2932" s="19" t="s">
        <v>41</v>
      </c>
      <c r="D2932" s="19">
        <v>130000</v>
      </c>
      <c r="E2932" s="19">
        <v>36</v>
      </c>
      <c r="F2932" s="19">
        <v>4</v>
      </c>
      <c r="G2932" s="19">
        <v>0</v>
      </c>
    </row>
    <row r="2933" spans="1:7" x14ac:dyDescent="0.2">
      <c r="A2933" s="19">
        <v>27600</v>
      </c>
      <c r="B2933" s="19">
        <v>0.17100000000000001</v>
      </c>
      <c r="C2933" s="19" t="s">
        <v>40</v>
      </c>
      <c r="D2933" s="19">
        <v>145000</v>
      </c>
      <c r="E2933" s="19">
        <v>60</v>
      </c>
      <c r="F2933" s="19">
        <v>10</v>
      </c>
      <c r="G2933" s="19">
        <v>0</v>
      </c>
    </row>
    <row r="2934" spans="1:7" x14ac:dyDescent="0.2">
      <c r="A2934" s="19">
        <v>4200</v>
      </c>
      <c r="B2934" s="19">
        <v>0.17760000000000001</v>
      </c>
      <c r="C2934" s="19" t="s">
        <v>40</v>
      </c>
      <c r="D2934" s="19">
        <v>48000</v>
      </c>
      <c r="E2934" s="19">
        <v>36</v>
      </c>
      <c r="F2934" s="19">
        <v>5</v>
      </c>
      <c r="G2934" s="19">
        <v>0</v>
      </c>
    </row>
    <row r="2935" spans="1:7" x14ac:dyDescent="0.2">
      <c r="A2935" s="19">
        <v>5000</v>
      </c>
      <c r="B2935" s="19">
        <v>0.17760000000000001</v>
      </c>
      <c r="C2935" s="19" t="s">
        <v>39</v>
      </c>
      <c r="D2935" s="19">
        <v>30000</v>
      </c>
      <c r="E2935" s="19">
        <v>36</v>
      </c>
      <c r="F2935" s="19">
        <v>3</v>
      </c>
      <c r="G2935" s="19">
        <v>0</v>
      </c>
    </row>
    <row r="2936" spans="1:7" x14ac:dyDescent="0.2">
      <c r="A2936" s="19">
        <v>20000</v>
      </c>
      <c r="B2936" s="19">
        <v>0.13669999999999999</v>
      </c>
      <c r="C2936" s="19" t="s">
        <v>41</v>
      </c>
      <c r="D2936" s="19">
        <v>80000</v>
      </c>
      <c r="E2936" s="19">
        <v>36</v>
      </c>
      <c r="F2936" s="19">
        <v>6</v>
      </c>
      <c r="G2936" s="19">
        <v>1</v>
      </c>
    </row>
    <row r="2937" spans="1:7" x14ac:dyDescent="0.2">
      <c r="A2937" s="19">
        <v>15000</v>
      </c>
      <c r="B2937" s="19">
        <v>0.16200000000000001</v>
      </c>
      <c r="C2937" s="19" t="s">
        <v>41</v>
      </c>
      <c r="D2937" s="19">
        <v>66000</v>
      </c>
      <c r="E2937" s="19">
        <v>60</v>
      </c>
      <c r="F2937" s="19">
        <v>9</v>
      </c>
      <c r="G2937" s="19">
        <v>0</v>
      </c>
    </row>
    <row r="2938" spans="1:7" x14ac:dyDescent="0.2">
      <c r="A2938" s="19">
        <v>16000</v>
      </c>
      <c r="B2938" s="19">
        <v>0.15609999999999999</v>
      </c>
      <c r="C2938" s="19" t="s">
        <v>41</v>
      </c>
      <c r="D2938" s="19">
        <v>39500</v>
      </c>
      <c r="E2938" s="19">
        <v>60</v>
      </c>
      <c r="F2938" s="19">
        <v>5</v>
      </c>
      <c r="G2938" s="19">
        <v>1</v>
      </c>
    </row>
    <row r="2939" spans="1:7" x14ac:dyDescent="0.2">
      <c r="A2939" s="19">
        <v>16000</v>
      </c>
      <c r="B2939" s="19">
        <v>0.224</v>
      </c>
      <c r="C2939" s="19" t="s">
        <v>41</v>
      </c>
      <c r="D2939" s="19">
        <v>72000</v>
      </c>
      <c r="E2939" s="19">
        <v>60</v>
      </c>
      <c r="F2939" s="19">
        <v>1</v>
      </c>
      <c r="G2939" s="19">
        <v>1</v>
      </c>
    </row>
    <row r="2940" spans="1:7" x14ac:dyDescent="0.2">
      <c r="A2940" s="19">
        <v>6000</v>
      </c>
      <c r="B2940" s="19">
        <v>9.2499999999999999E-2</v>
      </c>
      <c r="C2940" s="19" t="s">
        <v>39</v>
      </c>
      <c r="D2940" s="19">
        <v>66000</v>
      </c>
      <c r="E2940" s="19">
        <v>36</v>
      </c>
      <c r="F2940" s="19">
        <v>5</v>
      </c>
      <c r="G2940" s="19">
        <v>0</v>
      </c>
    </row>
    <row r="2941" spans="1:7" x14ac:dyDescent="0.2">
      <c r="A2941" s="19">
        <v>25000</v>
      </c>
      <c r="B2941" s="19">
        <v>0.12989999999999999</v>
      </c>
      <c r="C2941" s="19" t="s">
        <v>41</v>
      </c>
      <c r="D2941" s="19">
        <v>83000</v>
      </c>
      <c r="E2941" s="19">
        <v>36</v>
      </c>
      <c r="F2941" s="19">
        <v>10</v>
      </c>
      <c r="G2941" s="19">
        <v>0</v>
      </c>
    </row>
    <row r="2942" spans="1:7" x14ac:dyDescent="0.2">
      <c r="A2942" s="19">
        <v>28200</v>
      </c>
      <c r="B2942" s="19">
        <v>0.217</v>
      </c>
      <c r="C2942" s="19" t="s">
        <v>39</v>
      </c>
      <c r="D2942" s="19">
        <v>63000</v>
      </c>
      <c r="E2942" s="19">
        <v>60</v>
      </c>
      <c r="F2942" s="19">
        <v>10</v>
      </c>
      <c r="G2942" s="19">
        <v>1</v>
      </c>
    </row>
    <row r="2943" spans="1:7" x14ac:dyDescent="0.2">
      <c r="A2943" s="19">
        <v>10000</v>
      </c>
      <c r="B2943" s="19">
        <v>0.12989999999999999</v>
      </c>
      <c r="C2943" s="19" t="s">
        <v>39</v>
      </c>
      <c r="D2943" s="19">
        <v>59000</v>
      </c>
      <c r="E2943" s="19">
        <v>36</v>
      </c>
      <c r="F2943" s="19">
        <v>10</v>
      </c>
      <c r="G2943" s="19">
        <v>0</v>
      </c>
    </row>
    <row r="2944" spans="1:7" x14ac:dyDescent="0.2">
      <c r="A2944" s="19">
        <v>12000</v>
      </c>
      <c r="B2944" s="19">
        <v>9.9900000000000003E-2</v>
      </c>
      <c r="C2944" s="19" t="s">
        <v>41</v>
      </c>
      <c r="D2944" s="19">
        <v>80000</v>
      </c>
      <c r="E2944" s="19">
        <v>36</v>
      </c>
      <c r="F2944" s="19">
        <v>10</v>
      </c>
      <c r="G2944" s="19">
        <v>0</v>
      </c>
    </row>
    <row r="2945" spans="1:7" x14ac:dyDescent="0.2">
      <c r="A2945" s="19">
        <v>35000</v>
      </c>
      <c r="B2945" s="19">
        <v>0.1855</v>
      </c>
      <c r="C2945" s="19" t="s">
        <v>41</v>
      </c>
      <c r="D2945" s="19">
        <v>114400</v>
      </c>
      <c r="E2945" s="19">
        <v>36</v>
      </c>
      <c r="F2945" s="19">
        <v>0.5</v>
      </c>
      <c r="G2945" s="19">
        <v>0</v>
      </c>
    </row>
    <row r="2946" spans="1:7" x14ac:dyDescent="0.2">
      <c r="A2946" s="19">
        <v>8000</v>
      </c>
      <c r="B2946" s="19">
        <v>0.19520000000000001</v>
      </c>
      <c r="C2946" s="19" t="s">
        <v>39</v>
      </c>
      <c r="D2946" s="19">
        <v>35000</v>
      </c>
      <c r="E2946" s="19">
        <v>36</v>
      </c>
      <c r="F2946" s="19">
        <v>4</v>
      </c>
      <c r="G2946" s="19">
        <v>1</v>
      </c>
    </row>
    <row r="2947" spans="1:7" x14ac:dyDescent="0.2">
      <c r="A2947" s="19">
        <v>10800</v>
      </c>
      <c r="B2947" s="19">
        <v>0.14299999999999999</v>
      </c>
      <c r="C2947" s="19" t="s">
        <v>41</v>
      </c>
      <c r="D2947" s="19">
        <v>68000</v>
      </c>
      <c r="E2947" s="19">
        <v>60</v>
      </c>
      <c r="F2947" s="19">
        <v>10</v>
      </c>
      <c r="G2947" s="19">
        <v>0</v>
      </c>
    </row>
    <row r="2948" spans="1:7" x14ac:dyDescent="0.2">
      <c r="A2948" s="19">
        <v>24000</v>
      </c>
      <c r="B2948" s="19">
        <v>0.12989999999999999</v>
      </c>
      <c r="C2948" s="19" t="s">
        <v>41</v>
      </c>
      <c r="D2948" s="19">
        <v>118000</v>
      </c>
      <c r="E2948" s="19">
        <v>60</v>
      </c>
      <c r="F2948" s="19">
        <v>10</v>
      </c>
      <c r="G2948" s="19">
        <v>0</v>
      </c>
    </row>
    <row r="2949" spans="1:7" x14ac:dyDescent="0.2">
      <c r="A2949" s="19">
        <v>21200</v>
      </c>
      <c r="B2949" s="19">
        <v>0.11550000000000001</v>
      </c>
      <c r="C2949" s="19" t="s">
        <v>41</v>
      </c>
      <c r="D2949" s="19">
        <v>48000</v>
      </c>
      <c r="E2949" s="19">
        <v>36</v>
      </c>
      <c r="F2949" s="19">
        <v>9</v>
      </c>
      <c r="G2949" s="19">
        <v>0</v>
      </c>
    </row>
    <row r="2950" spans="1:7" x14ac:dyDescent="0.2">
      <c r="A2950" s="19">
        <v>5000</v>
      </c>
      <c r="B2950" s="19">
        <v>0.14330000000000001</v>
      </c>
      <c r="C2950" s="19" t="s">
        <v>40</v>
      </c>
      <c r="D2950" s="19">
        <v>110000</v>
      </c>
      <c r="E2950" s="19">
        <v>60</v>
      </c>
      <c r="F2950" s="19">
        <v>7</v>
      </c>
      <c r="G2950" s="19">
        <v>0</v>
      </c>
    </row>
    <row r="2951" spans="1:7" x14ac:dyDescent="0.2">
      <c r="A2951" s="19">
        <v>4950</v>
      </c>
      <c r="B2951" s="19">
        <v>0.12989999999999999</v>
      </c>
      <c r="C2951" s="19" t="s">
        <v>39</v>
      </c>
      <c r="D2951" s="19">
        <v>30000</v>
      </c>
      <c r="E2951" s="19">
        <v>36</v>
      </c>
      <c r="F2951" s="19">
        <v>8</v>
      </c>
      <c r="G2951" s="19">
        <v>0</v>
      </c>
    </row>
    <row r="2952" spans="1:7" x14ac:dyDescent="0.2">
      <c r="A2952" s="19">
        <v>5375</v>
      </c>
      <c r="B2952" s="19">
        <v>0.19520000000000001</v>
      </c>
      <c r="C2952" s="19" t="s">
        <v>41</v>
      </c>
      <c r="D2952" s="19">
        <v>23434.66</v>
      </c>
      <c r="E2952" s="19">
        <v>36</v>
      </c>
      <c r="F2952" s="19">
        <v>0.5</v>
      </c>
      <c r="G2952" s="19">
        <v>0</v>
      </c>
    </row>
    <row r="2953" spans="1:7" x14ac:dyDescent="0.2">
      <c r="A2953" s="19">
        <v>6825</v>
      </c>
      <c r="B2953" s="19">
        <v>0.17560000000000001</v>
      </c>
      <c r="C2953" s="19" t="s">
        <v>39</v>
      </c>
      <c r="D2953" s="19">
        <v>52000</v>
      </c>
      <c r="E2953" s="19">
        <v>36</v>
      </c>
      <c r="F2953" s="19">
        <v>10</v>
      </c>
      <c r="G2953" s="19">
        <v>0</v>
      </c>
    </row>
    <row r="2954" spans="1:7" x14ac:dyDescent="0.2">
      <c r="A2954" s="19">
        <v>3600</v>
      </c>
      <c r="B2954" s="19">
        <v>0.1678</v>
      </c>
      <c r="C2954" s="19" t="s">
        <v>39</v>
      </c>
      <c r="D2954" s="19">
        <v>40000</v>
      </c>
      <c r="E2954" s="19">
        <v>36</v>
      </c>
      <c r="F2954" s="19">
        <v>4</v>
      </c>
      <c r="G2954" s="19">
        <v>0</v>
      </c>
    </row>
    <row r="2955" spans="1:7" x14ac:dyDescent="0.2">
      <c r="A2955" s="19">
        <v>6850</v>
      </c>
      <c r="B2955" s="19">
        <v>0.1522</v>
      </c>
      <c r="C2955" s="19" t="s">
        <v>40</v>
      </c>
      <c r="D2955" s="19">
        <v>45000</v>
      </c>
      <c r="E2955" s="19">
        <v>36</v>
      </c>
      <c r="F2955" s="19">
        <v>3</v>
      </c>
      <c r="G2955" s="19">
        <v>0</v>
      </c>
    </row>
    <row r="2956" spans="1:7" x14ac:dyDescent="0.2">
      <c r="A2956" s="19">
        <v>24000</v>
      </c>
      <c r="B2956" s="19">
        <v>0.14330000000000001</v>
      </c>
      <c r="C2956" s="19" t="s">
        <v>41</v>
      </c>
      <c r="D2956" s="19">
        <v>71000</v>
      </c>
      <c r="E2956" s="19">
        <v>60</v>
      </c>
      <c r="F2956" s="19">
        <v>10</v>
      </c>
      <c r="G2956" s="19">
        <v>0</v>
      </c>
    </row>
    <row r="2957" spans="1:7" x14ac:dyDescent="0.2">
      <c r="A2957" s="19">
        <v>10000</v>
      </c>
      <c r="B2957" s="19">
        <v>0.17560000000000001</v>
      </c>
      <c r="C2957" s="19" t="s">
        <v>39</v>
      </c>
      <c r="D2957" s="19">
        <v>65000</v>
      </c>
      <c r="E2957" s="19">
        <v>60</v>
      </c>
      <c r="F2957" s="19">
        <v>10</v>
      </c>
      <c r="G2957" s="19">
        <v>1</v>
      </c>
    </row>
    <row r="2958" spans="1:7" x14ac:dyDescent="0.2">
      <c r="A2958" s="19">
        <v>15000</v>
      </c>
      <c r="B2958" s="19">
        <v>0.1522</v>
      </c>
      <c r="C2958" s="19" t="s">
        <v>41</v>
      </c>
      <c r="D2958" s="19">
        <v>48000</v>
      </c>
      <c r="E2958" s="19">
        <v>60</v>
      </c>
      <c r="F2958" s="19">
        <v>1</v>
      </c>
      <c r="G2958" s="19">
        <v>0</v>
      </c>
    </row>
    <row r="2959" spans="1:7" x14ac:dyDescent="0.2">
      <c r="A2959" s="19">
        <v>5000</v>
      </c>
      <c r="B2959" s="19">
        <v>0.20799999999999999</v>
      </c>
      <c r="C2959" s="19" t="s">
        <v>39</v>
      </c>
      <c r="D2959" s="19">
        <v>50000</v>
      </c>
      <c r="E2959" s="19">
        <v>36</v>
      </c>
      <c r="F2959" s="19">
        <v>10</v>
      </c>
      <c r="G2959" s="19">
        <v>0</v>
      </c>
    </row>
    <row r="2960" spans="1:7" x14ac:dyDescent="0.2">
      <c r="A2960" s="19">
        <v>8000</v>
      </c>
      <c r="B2960" s="19">
        <v>0.19520000000000001</v>
      </c>
      <c r="C2960" s="19" t="s">
        <v>39</v>
      </c>
      <c r="D2960" s="19">
        <v>40000</v>
      </c>
      <c r="E2960" s="19">
        <v>36</v>
      </c>
      <c r="F2960" s="19">
        <v>0.5</v>
      </c>
      <c r="G2960" s="19">
        <v>1</v>
      </c>
    </row>
    <row r="2961" spans="1:7" x14ac:dyDescent="0.2">
      <c r="A2961" s="19">
        <v>30000</v>
      </c>
      <c r="B2961" s="19">
        <v>0.1825</v>
      </c>
      <c r="C2961" s="19" t="s">
        <v>39</v>
      </c>
      <c r="D2961" s="19">
        <v>82000</v>
      </c>
      <c r="E2961" s="19">
        <v>36</v>
      </c>
      <c r="F2961" s="19">
        <v>9</v>
      </c>
      <c r="G2961" s="19">
        <v>0</v>
      </c>
    </row>
    <row r="2962" spans="1:7" x14ac:dyDescent="0.2">
      <c r="A2962" s="19">
        <v>24450</v>
      </c>
      <c r="B2962" s="19">
        <v>0.20799999999999999</v>
      </c>
      <c r="C2962" s="19" t="s">
        <v>39</v>
      </c>
      <c r="D2962" s="19">
        <v>56000</v>
      </c>
      <c r="E2962" s="19">
        <v>60</v>
      </c>
      <c r="F2962" s="19">
        <v>0.5</v>
      </c>
      <c r="G2962" s="19">
        <v>0</v>
      </c>
    </row>
    <row r="2963" spans="1:7" x14ac:dyDescent="0.2">
      <c r="A2963" s="19">
        <v>12000</v>
      </c>
      <c r="B2963" s="19">
        <v>0.1825</v>
      </c>
      <c r="C2963" s="19" t="s">
        <v>41</v>
      </c>
      <c r="D2963" s="19">
        <v>80000</v>
      </c>
      <c r="E2963" s="19">
        <v>36</v>
      </c>
      <c r="F2963" s="19">
        <v>4</v>
      </c>
      <c r="G2963" s="19">
        <v>0</v>
      </c>
    </row>
    <row r="2964" spans="1:7" x14ac:dyDescent="0.2">
      <c r="A2964" s="19">
        <v>17325</v>
      </c>
      <c r="B2964" s="19">
        <v>0.1678</v>
      </c>
      <c r="C2964" s="19" t="s">
        <v>39</v>
      </c>
      <c r="D2964" s="19">
        <v>50000</v>
      </c>
      <c r="E2964" s="19">
        <v>36</v>
      </c>
      <c r="F2964" s="19">
        <v>7</v>
      </c>
      <c r="G2964" s="19">
        <v>0</v>
      </c>
    </row>
    <row r="2965" spans="1:7" x14ac:dyDescent="0.2">
      <c r="A2965" s="19">
        <v>20000</v>
      </c>
      <c r="B2965" s="19">
        <v>0.1588</v>
      </c>
      <c r="C2965" s="19" t="s">
        <v>41</v>
      </c>
      <c r="D2965" s="20">
        <v>100000</v>
      </c>
      <c r="E2965" s="19">
        <v>60</v>
      </c>
      <c r="F2965" s="19">
        <v>10</v>
      </c>
      <c r="G2965" s="19">
        <v>1</v>
      </c>
    </row>
    <row r="2966" spans="1:7" x14ac:dyDescent="0.2">
      <c r="A2966" s="19">
        <v>5600</v>
      </c>
      <c r="B2966" s="19">
        <v>0.1588</v>
      </c>
      <c r="C2966" s="19" t="s">
        <v>39</v>
      </c>
      <c r="D2966" s="19">
        <v>45000</v>
      </c>
      <c r="E2966" s="19">
        <v>36</v>
      </c>
      <c r="F2966" s="19">
        <v>1</v>
      </c>
      <c r="G2966" s="19">
        <v>0</v>
      </c>
    </row>
    <row r="2967" spans="1:7" x14ac:dyDescent="0.2">
      <c r="A2967" s="19">
        <v>16000</v>
      </c>
      <c r="B2967" s="19">
        <v>0.10639999999999999</v>
      </c>
      <c r="C2967" s="19" t="s">
        <v>41</v>
      </c>
      <c r="D2967" s="19">
        <v>60000</v>
      </c>
      <c r="E2967" s="19">
        <v>36</v>
      </c>
      <c r="F2967" s="19">
        <v>10</v>
      </c>
      <c r="G2967" s="19">
        <v>0</v>
      </c>
    </row>
    <row r="2968" spans="1:7" x14ac:dyDescent="0.2">
      <c r="A2968" s="19">
        <v>10000</v>
      </c>
      <c r="B2968" s="19">
        <v>0.10639999999999999</v>
      </c>
      <c r="C2968" s="19" t="s">
        <v>40</v>
      </c>
      <c r="D2968" s="19">
        <v>82500</v>
      </c>
      <c r="E2968" s="19">
        <v>36</v>
      </c>
      <c r="F2968" s="19">
        <v>10</v>
      </c>
      <c r="G2968" s="19">
        <v>0</v>
      </c>
    </row>
    <row r="2969" spans="1:7" x14ac:dyDescent="0.2">
      <c r="A2969" s="19">
        <v>10000</v>
      </c>
      <c r="B2969" s="19">
        <v>0.11550000000000001</v>
      </c>
      <c r="C2969" s="19" t="s">
        <v>40</v>
      </c>
      <c r="D2969" s="19">
        <v>34500</v>
      </c>
      <c r="E2969" s="19">
        <v>36</v>
      </c>
      <c r="F2969" s="19">
        <v>7</v>
      </c>
      <c r="G2969" s="19">
        <v>0</v>
      </c>
    </row>
    <row r="2970" spans="1:7" x14ac:dyDescent="0.2">
      <c r="A2970" s="19">
        <v>17000</v>
      </c>
      <c r="B2970" s="19">
        <v>0.1522</v>
      </c>
      <c r="C2970" s="19" t="s">
        <v>41</v>
      </c>
      <c r="D2970" s="19">
        <v>82000</v>
      </c>
      <c r="E2970" s="19">
        <v>60</v>
      </c>
      <c r="F2970" s="19">
        <v>10</v>
      </c>
      <c r="G2970" s="19">
        <v>0</v>
      </c>
    </row>
    <row r="2971" spans="1:7" x14ac:dyDescent="0.2">
      <c r="A2971" s="19">
        <v>5000</v>
      </c>
      <c r="B2971" s="19">
        <v>0.1588</v>
      </c>
      <c r="C2971" s="19" t="s">
        <v>39</v>
      </c>
      <c r="D2971" s="19">
        <v>40000</v>
      </c>
      <c r="E2971" s="19">
        <v>36</v>
      </c>
      <c r="F2971" s="19">
        <v>2</v>
      </c>
      <c r="G2971" s="19">
        <v>1</v>
      </c>
    </row>
    <row r="2972" spans="1:7" x14ac:dyDescent="0.2">
      <c r="A2972" s="19">
        <v>2200</v>
      </c>
      <c r="B2972" s="19">
        <v>0.1588</v>
      </c>
      <c r="C2972" s="19" t="s">
        <v>41</v>
      </c>
      <c r="D2972" s="19">
        <v>54900</v>
      </c>
      <c r="E2972" s="19">
        <v>36</v>
      </c>
      <c r="F2972" s="19">
        <v>5</v>
      </c>
      <c r="G2972" s="19">
        <v>0</v>
      </c>
    </row>
    <row r="2973" spans="1:7" x14ac:dyDescent="0.2">
      <c r="A2973" s="19">
        <v>4000</v>
      </c>
      <c r="B2973" s="19">
        <v>0.11550000000000001</v>
      </c>
      <c r="C2973" s="19" t="s">
        <v>39</v>
      </c>
      <c r="D2973" s="19">
        <v>32000</v>
      </c>
      <c r="E2973" s="19">
        <v>36</v>
      </c>
      <c r="F2973" s="19">
        <v>0.5</v>
      </c>
      <c r="G2973" s="19">
        <v>1</v>
      </c>
    </row>
    <row r="2974" spans="1:7" x14ac:dyDescent="0.2">
      <c r="A2974" s="19">
        <v>7000</v>
      </c>
      <c r="B2974" s="19">
        <v>0.1678</v>
      </c>
      <c r="C2974" s="19" t="s">
        <v>39</v>
      </c>
      <c r="D2974" s="19">
        <v>42000</v>
      </c>
      <c r="E2974" s="19">
        <v>36</v>
      </c>
      <c r="F2974" s="19">
        <v>3</v>
      </c>
      <c r="G2974" s="19">
        <v>0</v>
      </c>
    </row>
    <row r="2975" spans="1:7" x14ac:dyDescent="0.2">
      <c r="A2975" s="19">
        <v>16000</v>
      </c>
      <c r="B2975" s="19">
        <v>9.7100000000000006E-2</v>
      </c>
      <c r="C2975" s="19" t="s">
        <v>41</v>
      </c>
      <c r="D2975" s="19">
        <v>118000</v>
      </c>
      <c r="E2975" s="19">
        <v>36</v>
      </c>
      <c r="F2975" s="19">
        <v>2</v>
      </c>
      <c r="G2975" s="19">
        <v>0</v>
      </c>
    </row>
    <row r="2976" spans="1:7" x14ac:dyDescent="0.2">
      <c r="A2976" s="19">
        <v>35000</v>
      </c>
      <c r="B2976" s="19">
        <v>0.17560000000000001</v>
      </c>
      <c r="C2976" s="19" t="s">
        <v>40</v>
      </c>
      <c r="D2976" s="19">
        <v>105000</v>
      </c>
      <c r="E2976" s="19">
        <v>36</v>
      </c>
      <c r="F2976" s="19">
        <v>3</v>
      </c>
      <c r="G2976" s="19">
        <v>1</v>
      </c>
    </row>
    <row r="2977" spans="1:7" x14ac:dyDescent="0.2">
      <c r="A2977" s="19">
        <v>6500</v>
      </c>
      <c r="B2977" s="19">
        <v>0.1305</v>
      </c>
      <c r="C2977" s="19" t="s">
        <v>39</v>
      </c>
      <c r="D2977" s="19">
        <v>50000</v>
      </c>
      <c r="E2977" s="19">
        <v>36</v>
      </c>
      <c r="F2977" s="19">
        <v>5</v>
      </c>
      <c r="G2977" s="19">
        <v>0</v>
      </c>
    </row>
    <row r="2978" spans="1:7" x14ac:dyDescent="0.2">
      <c r="A2978" s="19">
        <v>18000</v>
      </c>
      <c r="B2978" s="19">
        <v>0.17560000000000001</v>
      </c>
      <c r="C2978" s="19" t="s">
        <v>41</v>
      </c>
      <c r="D2978" s="19">
        <v>94000</v>
      </c>
      <c r="E2978" s="19">
        <v>36</v>
      </c>
      <c r="F2978" s="19">
        <v>10</v>
      </c>
      <c r="G2978" s="19">
        <v>0</v>
      </c>
    </row>
    <row r="2979" spans="1:7" x14ac:dyDescent="0.2">
      <c r="A2979" s="19">
        <v>23850</v>
      </c>
      <c r="B2979" s="19">
        <v>0.1678</v>
      </c>
      <c r="C2979" s="19" t="s">
        <v>39</v>
      </c>
      <c r="D2979" s="19">
        <v>190000</v>
      </c>
      <c r="E2979" s="19">
        <v>36</v>
      </c>
      <c r="F2979" s="19">
        <v>10</v>
      </c>
      <c r="G2979" s="19">
        <v>0</v>
      </c>
    </row>
    <row r="2980" spans="1:7" x14ac:dyDescent="0.2">
      <c r="A2980" s="19">
        <v>15000</v>
      </c>
      <c r="B2980" s="19">
        <v>0.1588</v>
      </c>
      <c r="C2980" s="19" t="s">
        <v>41</v>
      </c>
      <c r="D2980" s="19">
        <v>82310</v>
      </c>
      <c r="E2980" s="19">
        <v>60</v>
      </c>
      <c r="F2980" s="19">
        <v>6</v>
      </c>
      <c r="G2980" s="19">
        <v>1</v>
      </c>
    </row>
    <row r="2981" spans="1:7" x14ac:dyDescent="0.2">
      <c r="A2981" s="19">
        <v>11650</v>
      </c>
      <c r="B2981" s="19">
        <v>0.1235</v>
      </c>
      <c r="C2981" s="19" t="s">
        <v>41</v>
      </c>
      <c r="D2981" s="19">
        <v>65000</v>
      </c>
      <c r="E2981" s="19">
        <v>36</v>
      </c>
      <c r="F2981" s="19">
        <v>7</v>
      </c>
      <c r="G2981" s="19">
        <v>0</v>
      </c>
    </row>
    <row r="2982" spans="1:7" x14ac:dyDescent="0.2">
      <c r="A2982" s="19">
        <v>8475</v>
      </c>
      <c r="B2982" s="19">
        <v>0.17560000000000001</v>
      </c>
      <c r="C2982" s="19" t="s">
        <v>39</v>
      </c>
      <c r="D2982" s="19">
        <v>47500</v>
      </c>
      <c r="E2982" s="19">
        <v>36</v>
      </c>
      <c r="F2982" s="19">
        <v>3</v>
      </c>
      <c r="G2982" s="19">
        <v>0</v>
      </c>
    </row>
    <row r="2983" spans="1:7" x14ac:dyDescent="0.2">
      <c r="A2983" s="19">
        <v>35000</v>
      </c>
      <c r="B2983" s="19">
        <v>0.25800000000000001</v>
      </c>
      <c r="C2983" s="19" t="s">
        <v>39</v>
      </c>
      <c r="D2983" s="20">
        <v>500000</v>
      </c>
      <c r="E2983" s="19">
        <v>60</v>
      </c>
      <c r="F2983" s="19">
        <v>0.5</v>
      </c>
      <c r="G2983" s="19">
        <v>0</v>
      </c>
    </row>
    <row r="2984" spans="1:7" x14ac:dyDescent="0.2">
      <c r="A2984" s="19">
        <v>30000</v>
      </c>
      <c r="B2984" s="19">
        <v>0.2031</v>
      </c>
      <c r="C2984" s="19" t="s">
        <v>41</v>
      </c>
      <c r="D2984" s="19">
        <v>90000</v>
      </c>
      <c r="E2984" s="19">
        <v>60</v>
      </c>
      <c r="F2984" s="19">
        <v>5</v>
      </c>
      <c r="G2984" s="19">
        <v>0</v>
      </c>
    </row>
    <row r="2985" spans="1:7" x14ac:dyDescent="0.2">
      <c r="A2985" s="19">
        <v>17475</v>
      </c>
      <c r="B2985" s="19">
        <v>0.14330000000000001</v>
      </c>
      <c r="C2985" s="19" t="s">
        <v>41</v>
      </c>
      <c r="D2985" s="19">
        <v>95000</v>
      </c>
      <c r="E2985" s="19">
        <v>60</v>
      </c>
      <c r="F2985" s="19">
        <v>10</v>
      </c>
      <c r="G2985" s="19">
        <v>1</v>
      </c>
    </row>
    <row r="2986" spans="1:7" x14ac:dyDescent="0.2">
      <c r="A2986" s="19">
        <v>16000</v>
      </c>
      <c r="B2986" s="19">
        <v>9.7100000000000006E-2</v>
      </c>
      <c r="C2986" s="19" t="s">
        <v>39</v>
      </c>
      <c r="D2986" s="19">
        <v>102000</v>
      </c>
      <c r="E2986" s="19">
        <v>36</v>
      </c>
      <c r="F2986" s="19">
        <v>10</v>
      </c>
      <c r="G2986" s="19">
        <v>0</v>
      </c>
    </row>
    <row r="2987" spans="1:7" x14ac:dyDescent="0.2">
      <c r="A2987" s="19">
        <v>3600</v>
      </c>
      <c r="B2987" s="19">
        <v>0.21149999999999999</v>
      </c>
      <c r="C2987" s="19" t="s">
        <v>39</v>
      </c>
      <c r="D2987" s="19">
        <v>75000</v>
      </c>
      <c r="E2987" s="19">
        <v>36</v>
      </c>
      <c r="F2987" s="19">
        <v>0.5</v>
      </c>
      <c r="G2987" s="19">
        <v>0</v>
      </c>
    </row>
    <row r="2988" spans="1:7" x14ac:dyDescent="0.2">
      <c r="A2988" s="19">
        <v>4200</v>
      </c>
      <c r="B2988" s="19">
        <v>0.2031</v>
      </c>
      <c r="C2988" s="19" t="s">
        <v>41</v>
      </c>
      <c r="D2988" s="19">
        <v>85000</v>
      </c>
      <c r="E2988" s="19">
        <v>36</v>
      </c>
      <c r="F2988" s="19">
        <v>8</v>
      </c>
      <c r="G2988" s="19">
        <v>0</v>
      </c>
    </row>
    <row r="2989" spans="1:7" x14ac:dyDescent="0.2">
      <c r="A2989" s="19">
        <v>3500</v>
      </c>
      <c r="B2989" s="19">
        <v>7.9000000000000001E-2</v>
      </c>
      <c r="C2989" s="19" t="s">
        <v>41</v>
      </c>
      <c r="D2989" s="19">
        <v>40200</v>
      </c>
      <c r="E2989" s="19">
        <v>36</v>
      </c>
      <c r="F2989" s="19">
        <v>0.5</v>
      </c>
      <c r="G2989" s="19">
        <v>1</v>
      </c>
    </row>
    <row r="2990" spans="1:7" x14ac:dyDescent="0.2">
      <c r="A2990" s="19">
        <v>15000</v>
      </c>
      <c r="B2990" s="19">
        <v>0.17560000000000001</v>
      </c>
      <c r="C2990" s="19" t="s">
        <v>39</v>
      </c>
      <c r="D2990" s="19">
        <v>82040</v>
      </c>
      <c r="E2990" s="19">
        <v>36</v>
      </c>
      <c r="F2990" s="19">
        <v>10</v>
      </c>
      <c r="G2990" s="19">
        <v>1</v>
      </c>
    </row>
    <row r="2991" spans="1:7" x14ac:dyDescent="0.2">
      <c r="A2991" s="19">
        <v>20000</v>
      </c>
      <c r="B2991" s="19">
        <v>6.0299999999999999E-2</v>
      </c>
      <c r="C2991" s="19" t="s">
        <v>41</v>
      </c>
      <c r="D2991" s="19">
        <v>70000</v>
      </c>
      <c r="E2991" s="19">
        <v>36</v>
      </c>
      <c r="F2991" s="19">
        <v>4</v>
      </c>
      <c r="G2991" s="19">
        <v>0</v>
      </c>
    </row>
    <row r="2992" spans="1:7" x14ac:dyDescent="0.2">
      <c r="A2992" s="19">
        <v>13200</v>
      </c>
      <c r="B2992" s="19">
        <v>0.1588</v>
      </c>
      <c r="C2992" s="19" t="s">
        <v>41</v>
      </c>
      <c r="D2992" s="19">
        <v>43000</v>
      </c>
      <c r="E2992" s="19">
        <v>36</v>
      </c>
      <c r="F2992" s="19">
        <v>10</v>
      </c>
      <c r="G2992" s="19">
        <v>1</v>
      </c>
    </row>
    <row r="2993" spans="1:7" x14ac:dyDescent="0.2">
      <c r="A2993" s="19">
        <v>15000</v>
      </c>
      <c r="B2993" s="19">
        <v>0.19520000000000001</v>
      </c>
      <c r="C2993" s="19" t="s">
        <v>39</v>
      </c>
      <c r="D2993" s="19">
        <v>56000</v>
      </c>
      <c r="E2993" s="19">
        <v>36</v>
      </c>
      <c r="F2993" s="19">
        <v>10</v>
      </c>
      <c r="G2993" s="19">
        <v>1</v>
      </c>
    </row>
    <row r="2994" spans="1:7" x14ac:dyDescent="0.2">
      <c r="A2994" s="19">
        <v>10000</v>
      </c>
      <c r="B2994" s="19">
        <v>0.1305</v>
      </c>
      <c r="C2994" s="19" t="s">
        <v>39</v>
      </c>
      <c r="D2994" s="19">
        <v>60000</v>
      </c>
      <c r="E2994" s="19">
        <v>36</v>
      </c>
      <c r="F2994" s="19">
        <v>10</v>
      </c>
      <c r="G2994" s="19">
        <v>0</v>
      </c>
    </row>
    <row r="2995" spans="1:7" x14ac:dyDescent="0.2">
      <c r="A2995" s="19">
        <v>10000</v>
      </c>
      <c r="B2995" s="19">
        <v>0.1522</v>
      </c>
      <c r="C2995" s="19" t="s">
        <v>41</v>
      </c>
      <c r="D2995" s="19">
        <v>45000</v>
      </c>
      <c r="E2995" s="19">
        <v>60</v>
      </c>
      <c r="F2995" s="19">
        <v>10</v>
      </c>
      <c r="G2995" s="19">
        <v>1</v>
      </c>
    </row>
    <row r="2996" spans="1:7" x14ac:dyDescent="0.2">
      <c r="A2996" s="19">
        <v>4000</v>
      </c>
      <c r="B2996" s="19">
        <v>0.19520000000000001</v>
      </c>
      <c r="C2996" s="19" t="s">
        <v>39</v>
      </c>
      <c r="D2996" s="19">
        <v>55000</v>
      </c>
      <c r="E2996" s="19">
        <v>36</v>
      </c>
      <c r="F2996" s="19">
        <v>10</v>
      </c>
      <c r="G2996" s="19">
        <v>0</v>
      </c>
    </row>
    <row r="2997" spans="1:7" x14ac:dyDescent="0.2">
      <c r="A2997" s="19">
        <v>22100</v>
      </c>
      <c r="B2997" s="19">
        <v>0.24890000000000001</v>
      </c>
      <c r="C2997" s="19" t="s">
        <v>40</v>
      </c>
      <c r="D2997" s="19">
        <v>55000</v>
      </c>
      <c r="E2997" s="19">
        <v>60</v>
      </c>
      <c r="F2997" s="19">
        <v>10</v>
      </c>
      <c r="G2997" s="19">
        <v>0</v>
      </c>
    </row>
    <row r="2998" spans="1:7" x14ac:dyDescent="0.2">
      <c r="A2998" s="19">
        <v>15000</v>
      </c>
      <c r="B2998" s="19">
        <v>0.1368</v>
      </c>
      <c r="C2998" s="19" t="s">
        <v>39</v>
      </c>
      <c r="D2998" s="19">
        <v>41000</v>
      </c>
      <c r="E2998" s="19">
        <v>60</v>
      </c>
      <c r="F2998" s="19">
        <v>8</v>
      </c>
      <c r="G2998" s="19">
        <v>1</v>
      </c>
    </row>
    <row r="2999" spans="1:7" x14ac:dyDescent="0.2">
      <c r="A2999" s="19">
        <v>15000</v>
      </c>
      <c r="B2999" s="19">
        <v>0.11550000000000001</v>
      </c>
      <c r="C2999" s="19" t="s">
        <v>41</v>
      </c>
      <c r="D2999" s="19">
        <v>63600</v>
      </c>
      <c r="E2999" s="19">
        <v>36</v>
      </c>
      <c r="F2999" s="19">
        <v>10</v>
      </c>
      <c r="G2999" s="19">
        <v>0</v>
      </c>
    </row>
    <row r="3000" spans="1:7" x14ac:dyDescent="0.2">
      <c r="A3000" s="19">
        <v>24575</v>
      </c>
      <c r="B3000" s="19">
        <v>0.1368</v>
      </c>
      <c r="C3000" s="19" t="s">
        <v>40</v>
      </c>
      <c r="D3000" s="20">
        <v>100000</v>
      </c>
      <c r="E3000" s="19">
        <v>60</v>
      </c>
      <c r="F3000" s="19">
        <v>5</v>
      </c>
      <c r="G3000" s="19">
        <v>1</v>
      </c>
    </row>
    <row r="3001" spans="1:7" x14ac:dyDescent="0.2">
      <c r="A3001" s="19">
        <v>5600</v>
      </c>
      <c r="B3001" s="19">
        <v>0.11550000000000001</v>
      </c>
      <c r="C3001" s="19" t="s">
        <v>41</v>
      </c>
      <c r="D3001" s="19">
        <v>61152</v>
      </c>
      <c r="E3001" s="19">
        <v>36</v>
      </c>
      <c r="F3001" s="19">
        <v>3</v>
      </c>
      <c r="G3001" s="19">
        <v>0</v>
      </c>
    </row>
    <row r="3002" spans="1:7" x14ac:dyDescent="0.2">
      <c r="A3002" s="19">
        <v>24000</v>
      </c>
      <c r="B3002" s="19">
        <v>0.10639999999999999</v>
      </c>
      <c r="C3002" s="19" t="s">
        <v>41</v>
      </c>
      <c r="D3002" s="20">
        <v>100000</v>
      </c>
      <c r="E3002" s="19">
        <v>36</v>
      </c>
      <c r="F3002" s="19">
        <v>10</v>
      </c>
      <c r="G3002" s="19">
        <v>0</v>
      </c>
    </row>
    <row r="3003" spans="1:7" x14ac:dyDescent="0.2">
      <c r="A3003" s="19">
        <v>16000</v>
      </c>
      <c r="B3003" s="19">
        <v>0.1368</v>
      </c>
      <c r="C3003" s="19" t="s">
        <v>39</v>
      </c>
      <c r="D3003" s="19">
        <v>110000</v>
      </c>
      <c r="E3003" s="19">
        <v>60</v>
      </c>
      <c r="F3003" s="19">
        <v>2</v>
      </c>
      <c r="G3003" s="19">
        <v>1</v>
      </c>
    </row>
    <row r="3004" spans="1:7" x14ac:dyDescent="0.2">
      <c r="A3004" s="19">
        <v>18825</v>
      </c>
      <c r="B3004" s="19">
        <v>9.7100000000000006E-2</v>
      </c>
      <c r="C3004" s="19" t="s">
        <v>41</v>
      </c>
      <c r="D3004" s="19">
        <v>42000</v>
      </c>
      <c r="E3004" s="19">
        <v>36</v>
      </c>
      <c r="F3004" s="19">
        <v>7</v>
      </c>
      <c r="G3004" s="19">
        <v>0</v>
      </c>
    </row>
    <row r="3005" spans="1:7" x14ac:dyDescent="0.2">
      <c r="A3005" s="19">
        <v>25000</v>
      </c>
      <c r="B3005" s="19">
        <v>0.1885</v>
      </c>
      <c r="C3005" s="19" t="s">
        <v>41</v>
      </c>
      <c r="D3005" s="19">
        <v>75000</v>
      </c>
      <c r="E3005" s="19">
        <v>60</v>
      </c>
      <c r="F3005" s="19">
        <v>10</v>
      </c>
      <c r="G3005" s="19">
        <v>1</v>
      </c>
    </row>
    <row r="3006" spans="1:7" x14ac:dyDescent="0.2">
      <c r="A3006" s="19">
        <v>29175</v>
      </c>
      <c r="B3006" s="19">
        <v>0.1368</v>
      </c>
      <c r="C3006" s="19" t="s">
        <v>41</v>
      </c>
      <c r="D3006" s="19">
        <v>65000</v>
      </c>
      <c r="E3006" s="19">
        <v>60</v>
      </c>
      <c r="F3006" s="19">
        <v>10</v>
      </c>
      <c r="G3006" s="19">
        <v>0</v>
      </c>
    </row>
    <row r="3007" spans="1:7" x14ac:dyDescent="0.2">
      <c r="A3007" s="19">
        <v>25000</v>
      </c>
      <c r="B3007" s="19">
        <v>7.6200000000000004E-2</v>
      </c>
      <c r="C3007" s="19" t="s">
        <v>41</v>
      </c>
      <c r="D3007" s="19">
        <v>75000</v>
      </c>
      <c r="E3007" s="19">
        <v>36</v>
      </c>
      <c r="F3007" s="19">
        <v>10</v>
      </c>
      <c r="G3007" s="19">
        <v>0</v>
      </c>
    </row>
    <row r="3008" spans="1:7" x14ac:dyDescent="0.2">
      <c r="A3008" s="19">
        <v>6000</v>
      </c>
      <c r="B3008" s="19">
        <v>0.24079999999999999</v>
      </c>
      <c r="C3008" s="19" t="s">
        <v>39</v>
      </c>
      <c r="D3008" s="19">
        <v>35580.53</v>
      </c>
      <c r="E3008" s="19">
        <v>36</v>
      </c>
      <c r="F3008" s="19">
        <v>10</v>
      </c>
      <c r="G3008" s="19">
        <v>1</v>
      </c>
    </row>
    <row r="3009" spans="1:7" x14ac:dyDescent="0.2">
      <c r="A3009" s="19">
        <v>8575</v>
      </c>
      <c r="B3009" s="19">
        <v>0.1588</v>
      </c>
      <c r="C3009" s="19" t="s">
        <v>39</v>
      </c>
      <c r="D3009" s="19">
        <v>25000</v>
      </c>
      <c r="E3009" s="19">
        <v>36</v>
      </c>
      <c r="F3009" s="19">
        <v>3</v>
      </c>
      <c r="G3009" s="19">
        <v>1</v>
      </c>
    </row>
    <row r="3010" spans="1:7" x14ac:dyDescent="0.2">
      <c r="A3010" s="19">
        <v>24000</v>
      </c>
      <c r="B3010" s="19">
        <v>0.23499999999999999</v>
      </c>
      <c r="C3010" s="19" t="s">
        <v>41</v>
      </c>
      <c r="D3010" s="19">
        <v>58000</v>
      </c>
      <c r="E3010" s="19">
        <v>60</v>
      </c>
      <c r="F3010" s="19">
        <v>10</v>
      </c>
      <c r="G3010" s="19">
        <v>0</v>
      </c>
    </row>
    <row r="3011" spans="1:7" x14ac:dyDescent="0.2">
      <c r="A3011" s="19">
        <v>12000</v>
      </c>
      <c r="B3011" s="19">
        <v>0.14330000000000001</v>
      </c>
      <c r="C3011" s="19" t="s">
        <v>40</v>
      </c>
      <c r="D3011" s="19">
        <v>86000</v>
      </c>
      <c r="E3011" s="19">
        <v>36</v>
      </c>
      <c r="F3011" s="19">
        <v>0.5</v>
      </c>
      <c r="G3011" s="19">
        <v>0</v>
      </c>
    </row>
    <row r="3012" spans="1:7" x14ac:dyDescent="0.2">
      <c r="A3012" s="19">
        <v>14000</v>
      </c>
      <c r="B3012" s="19">
        <v>0.11550000000000001</v>
      </c>
      <c r="C3012" s="19" t="s">
        <v>39</v>
      </c>
      <c r="D3012" s="19">
        <v>107000</v>
      </c>
      <c r="E3012" s="19">
        <v>36</v>
      </c>
      <c r="F3012" s="19">
        <v>10</v>
      </c>
      <c r="G3012" s="19">
        <v>1</v>
      </c>
    </row>
    <row r="3013" spans="1:7" x14ac:dyDescent="0.2">
      <c r="A3013" s="19">
        <v>11800</v>
      </c>
      <c r="B3013" s="19">
        <v>0.21149999999999999</v>
      </c>
      <c r="C3013" s="19" t="s">
        <v>39</v>
      </c>
      <c r="D3013" s="19">
        <v>60000</v>
      </c>
      <c r="E3013" s="19">
        <v>36</v>
      </c>
      <c r="F3013" s="19">
        <v>2</v>
      </c>
      <c r="G3013" s="19">
        <v>0</v>
      </c>
    </row>
    <row r="3014" spans="1:7" x14ac:dyDescent="0.2">
      <c r="A3014" s="19">
        <v>28100</v>
      </c>
      <c r="B3014" s="19">
        <v>0.22700000000000001</v>
      </c>
      <c r="C3014" s="19" t="s">
        <v>39</v>
      </c>
      <c r="D3014" s="19">
        <v>71000</v>
      </c>
      <c r="E3014" s="19">
        <v>60</v>
      </c>
      <c r="F3014" s="19">
        <v>7</v>
      </c>
      <c r="G3014" s="19">
        <v>0</v>
      </c>
    </row>
    <row r="3015" spans="1:7" x14ac:dyDescent="0.2">
      <c r="A3015" s="19">
        <v>25000</v>
      </c>
      <c r="B3015" s="19">
        <v>9.7100000000000006E-2</v>
      </c>
      <c r="C3015" s="19" t="s">
        <v>41</v>
      </c>
      <c r="D3015" s="19">
        <v>74000</v>
      </c>
      <c r="E3015" s="19">
        <v>36</v>
      </c>
      <c r="F3015" s="19">
        <v>0.5</v>
      </c>
      <c r="G3015" s="19">
        <v>0</v>
      </c>
    </row>
    <row r="3016" spans="1:7" x14ac:dyDescent="0.2">
      <c r="A3016" s="19">
        <v>7800</v>
      </c>
      <c r="B3016" s="19">
        <v>0.1825</v>
      </c>
      <c r="C3016" s="19" t="s">
        <v>39</v>
      </c>
      <c r="D3016" s="19">
        <v>40000</v>
      </c>
      <c r="E3016" s="19">
        <v>36</v>
      </c>
      <c r="F3016" s="19">
        <v>9</v>
      </c>
      <c r="G3016" s="19">
        <v>0</v>
      </c>
    </row>
    <row r="3017" spans="1:7" x14ac:dyDescent="0.2">
      <c r="A3017" s="19">
        <v>8800</v>
      </c>
      <c r="B3017" s="19">
        <v>0.11550000000000001</v>
      </c>
      <c r="C3017" s="19" t="s">
        <v>39</v>
      </c>
      <c r="D3017" s="19">
        <v>90000</v>
      </c>
      <c r="E3017" s="19">
        <v>36</v>
      </c>
      <c r="F3017" s="19">
        <v>10</v>
      </c>
      <c r="G3017" s="19">
        <v>0</v>
      </c>
    </row>
    <row r="3018" spans="1:7" x14ac:dyDescent="0.2">
      <c r="A3018" s="19">
        <v>9750</v>
      </c>
      <c r="B3018" s="19">
        <v>0.2031</v>
      </c>
      <c r="C3018" s="19" t="s">
        <v>39</v>
      </c>
      <c r="D3018" s="19">
        <v>30000</v>
      </c>
      <c r="E3018" s="19">
        <v>36</v>
      </c>
      <c r="F3018" s="19">
        <v>6</v>
      </c>
      <c r="G3018" s="19">
        <v>0</v>
      </c>
    </row>
    <row r="3019" spans="1:7" x14ac:dyDescent="0.2">
      <c r="A3019" s="19">
        <v>14000</v>
      </c>
      <c r="B3019" s="19">
        <v>9.7100000000000006E-2</v>
      </c>
      <c r="C3019" s="19" t="s">
        <v>39</v>
      </c>
      <c r="D3019" s="19">
        <v>71000</v>
      </c>
      <c r="E3019" s="19">
        <v>36</v>
      </c>
      <c r="F3019" s="19">
        <v>1</v>
      </c>
      <c r="G3019" s="19">
        <v>0</v>
      </c>
    </row>
    <row r="3020" spans="1:7" x14ac:dyDescent="0.2">
      <c r="A3020" s="19">
        <v>12000</v>
      </c>
      <c r="B3020" s="19">
        <v>7.6200000000000004E-2</v>
      </c>
      <c r="C3020" s="19" t="s">
        <v>41</v>
      </c>
      <c r="D3020" s="19">
        <v>42000</v>
      </c>
      <c r="E3020" s="19">
        <v>36</v>
      </c>
      <c r="F3020" s="19">
        <v>5</v>
      </c>
      <c r="G3020" s="19">
        <v>0</v>
      </c>
    </row>
    <row r="3021" spans="1:7" x14ac:dyDescent="0.2">
      <c r="A3021" s="19">
        <v>13800</v>
      </c>
      <c r="B3021" s="19">
        <v>0.222</v>
      </c>
      <c r="C3021" s="19" t="s">
        <v>41</v>
      </c>
      <c r="D3021" s="19">
        <v>53000</v>
      </c>
      <c r="E3021" s="19">
        <v>60</v>
      </c>
      <c r="F3021" s="19">
        <v>10</v>
      </c>
      <c r="G3021" s="19">
        <v>0</v>
      </c>
    </row>
    <row r="3022" spans="1:7" x14ac:dyDescent="0.2">
      <c r="A3022" s="19">
        <v>35000</v>
      </c>
      <c r="B3022" s="19">
        <v>0.21149999999999999</v>
      </c>
      <c r="C3022" s="19" t="s">
        <v>41</v>
      </c>
      <c r="D3022" s="19">
        <v>120000</v>
      </c>
      <c r="E3022" s="19">
        <v>60</v>
      </c>
      <c r="F3022" s="19">
        <v>7</v>
      </c>
      <c r="G3022" s="19">
        <v>1</v>
      </c>
    </row>
    <row r="3023" spans="1:7" x14ac:dyDescent="0.2">
      <c r="A3023" s="19">
        <v>18000</v>
      </c>
      <c r="B3023" s="19">
        <v>0.11550000000000001</v>
      </c>
      <c r="C3023" s="19" t="s">
        <v>41</v>
      </c>
      <c r="D3023" s="19">
        <v>135000</v>
      </c>
      <c r="E3023" s="19">
        <v>60</v>
      </c>
      <c r="F3023" s="19">
        <v>10</v>
      </c>
      <c r="G3023" s="19">
        <v>0</v>
      </c>
    </row>
    <row r="3024" spans="1:7" x14ac:dyDescent="0.2">
      <c r="A3024" s="19">
        <v>35000</v>
      </c>
      <c r="B3024" s="19">
        <v>0.1588</v>
      </c>
      <c r="C3024" s="19" t="s">
        <v>41</v>
      </c>
      <c r="D3024" s="19">
        <v>78000</v>
      </c>
      <c r="E3024" s="19">
        <v>36</v>
      </c>
      <c r="F3024" s="19">
        <v>6</v>
      </c>
      <c r="G3024" s="19">
        <v>0</v>
      </c>
    </row>
    <row r="3025" spans="1:7" x14ac:dyDescent="0.2">
      <c r="A3025" s="19">
        <v>35000</v>
      </c>
      <c r="B3025" s="19">
        <v>0.21149999999999999</v>
      </c>
      <c r="C3025" s="19" t="s">
        <v>41</v>
      </c>
      <c r="D3025" s="19">
        <v>88000</v>
      </c>
      <c r="E3025" s="19">
        <v>60</v>
      </c>
      <c r="F3025" s="19">
        <v>10</v>
      </c>
      <c r="G3025" s="19">
        <v>1</v>
      </c>
    </row>
    <row r="3026" spans="1:7" x14ac:dyDescent="0.2">
      <c r="A3026" s="19">
        <v>10000</v>
      </c>
      <c r="B3026" s="19">
        <v>0.10639999999999999</v>
      </c>
      <c r="C3026" s="19" t="s">
        <v>39</v>
      </c>
      <c r="D3026" s="19">
        <v>63000</v>
      </c>
      <c r="E3026" s="19">
        <v>36</v>
      </c>
      <c r="F3026" s="19">
        <v>0.5</v>
      </c>
      <c r="G3026" s="19">
        <v>1</v>
      </c>
    </row>
    <row r="3027" spans="1:7" x14ac:dyDescent="0.2">
      <c r="A3027" s="19">
        <v>12000</v>
      </c>
      <c r="B3027" s="19">
        <v>0.14330000000000001</v>
      </c>
      <c r="C3027" s="19" t="s">
        <v>40</v>
      </c>
      <c r="D3027" s="20">
        <v>100000</v>
      </c>
      <c r="E3027" s="19">
        <v>60</v>
      </c>
      <c r="F3027" s="19">
        <v>2</v>
      </c>
      <c r="G3027" s="19">
        <v>1</v>
      </c>
    </row>
    <row r="3028" spans="1:7" x14ac:dyDescent="0.2">
      <c r="A3028" s="19">
        <v>12000</v>
      </c>
      <c r="B3028" s="19">
        <v>0.19520000000000001</v>
      </c>
      <c r="C3028" s="19" t="s">
        <v>39</v>
      </c>
      <c r="D3028" s="19">
        <v>44720</v>
      </c>
      <c r="E3028" s="19">
        <v>36</v>
      </c>
      <c r="F3028" s="19">
        <v>2</v>
      </c>
      <c r="G3028" s="19">
        <v>0</v>
      </c>
    </row>
    <row r="3029" spans="1:7" x14ac:dyDescent="0.2">
      <c r="A3029" s="19">
        <v>7200</v>
      </c>
      <c r="B3029" s="19">
        <v>0.1678</v>
      </c>
      <c r="C3029" s="19" t="s">
        <v>39</v>
      </c>
      <c r="D3029" s="19">
        <v>58000</v>
      </c>
      <c r="E3029" s="19">
        <v>36</v>
      </c>
      <c r="F3029" s="19">
        <v>8</v>
      </c>
      <c r="G3029" s="19">
        <v>1</v>
      </c>
    </row>
    <row r="3030" spans="1:7" x14ac:dyDescent="0.2">
      <c r="A3030" s="19">
        <v>5700</v>
      </c>
      <c r="B3030" s="19">
        <v>0.11550000000000001</v>
      </c>
      <c r="C3030" s="19" t="s">
        <v>39</v>
      </c>
      <c r="D3030" s="19">
        <v>58000</v>
      </c>
      <c r="E3030" s="19">
        <v>36</v>
      </c>
      <c r="F3030" s="19">
        <v>7</v>
      </c>
      <c r="G3030" s="19">
        <v>0</v>
      </c>
    </row>
    <row r="3031" spans="1:7" x14ac:dyDescent="0.2">
      <c r="A3031" s="19">
        <v>10000</v>
      </c>
      <c r="B3031" s="19">
        <v>0.21149999999999999</v>
      </c>
      <c r="C3031" s="19" t="s">
        <v>39</v>
      </c>
      <c r="D3031" s="19">
        <v>87000</v>
      </c>
      <c r="E3031" s="19">
        <v>60</v>
      </c>
      <c r="F3031" s="19">
        <v>3</v>
      </c>
      <c r="G3031" s="19">
        <v>0</v>
      </c>
    </row>
    <row r="3032" spans="1:7" x14ac:dyDescent="0.2">
      <c r="A3032" s="19">
        <v>6000</v>
      </c>
      <c r="B3032" s="19">
        <v>0.1522</v>
      </c>
      <c r="C3032" s="19" t="s">
        <v>39</v>
      </c>
      <c r="D3032" s="19">
        <v>55000</v>
      </c>
      <c r="E3032" s="19">
        <v>36</v>
      </c>
      <c r="F3032" s="19">
        <v>0.5</v>
      </c>
      <c r="G3032" s="19">
        <v>1</v>
      </c>
    </row>
    <row r="3033" spans="1:7" x14ac:dyDescent="0.2">
      <c r="A3033" s="19">
        <v>27000</v>
      </c>
      <c r="B3033" s="19">
        <v>0.23499999999999999</v>
      </c>
      <c r="C3033" s="19" t="s">
        <v>39</v>
      </c>
      <c r="D3033" s="19">
        <v>85000</v>
      </c>
      <c r="E3033" s="19">
        <v>60</v>
      </c>
      <c r="F3033" s="19">
        <v>10</v>
      </c>
      <c r="G3033" s="19">
        <v>0</v>
      </c>
    </row>
    <row r="3034" spans="1:7" x14ac:dyDescent="0.2">
      <c r="A3034" s="19">
        <v>20000</v>
      </c>
      <c r="B3034" s="19">
        <v>0.1305</v>
      </c>
      <c r="C3034" s="19" t="s">
        <v>41</v>
      </c>
      <c r="D3034" s="19">
        <v>94541</v>
      </c>
      <c r="E3034" s="19">
        <v>36</v>
      </c>
      <c r="F3034" s="19">
        <v>7</v>
      </c>
      <c r="G3034" s="19">
        <v>0</v>
      </c>
    </row>
    <row r="3035" spans="1:7" x14ac:dyDescent="0.2">
      <c r="A3035" s="19">
        <v>10000</v>
      </c>
      <c r="B3035" s="19">
        <v>0.1305</v>
      </c>
      <c r="C3035" s="19" t="s">
        <v>41</v>
      </c>
      <c r="D3035" s="19">
        <v>65000</v>
      </c>
      <c r="E3035" s="19">
        <v>36</v>
      </c>
      <c r="F3035" s="19">
        <v>2</v>
      </c>
      <c r="G3035" s="19">
        <v>0</v>
      </c>
    </row>
    <row r="3036" spans="1:7" x14ac:dyDescent="0.2">
      <c r="A3036" s="19">
        <v>15000</v>
      </c>
      <c r="B3036" s="19">
        <v>7.9000000000000001E-2</v>
      </c>
      <c r="C3036" s="19" t="s">
        <v>41</v>
      </c>
      <c r="D3036" s="19">
        <v>90000</v>
      </c>
      <c r="E3036" s="19">
        <v>36</v>
      </c>
      <c r="F3036" s="19">
        <v>10</v>
      </c>
      <c r="G3036" s="19">
        <v>0</v>
      </c>
    </row>
    <row r="3037" spans="1:7" x14ac:dyDescent="0.2">
      <c r="A3037" s="19">
        <v>19425</v>
      </c>
      <c r="B3037" s="19">
        <v>0.245</v>
      </c>
      <c r="C3037" s="19" t="s">
        <v>41</v>
      </c>
      <c r="D3037" s="19">
        <v>44200</v>
      </c>
      <c r="E3037" s="19">
        <v>60</v>
      </c>
      <c r="F3037" s="19">
        <v>6</v>
      </c>
      <c r="G3037" s="19">
        <v>0</v>
      </c>
    </row>
    <row r="3038" spans="1:7" x14ac:dyDescent="0.2">
      <c r="A3038" s="19">
        <v>22800</v>
      </c>
      <c r="B3038" s="19">
        <v>0.17560000000000001</v>
      </c>
      <c r="C3038" s="19" t="s">
        <v>39</v>
      </c>
      <c r="D3038" s="19">
        <v>51000</v>
      </c>
      <c r="E3038" s="19">
        <v>60</v>
      </c>
      <c r="F3038" s="19">
        <v>7</v>
      </c>
      <c r="G3038" s="19">
        <v>1</v>
      </c>
    </row>
    <row r="3039" spans="1:7" x14ac:dyDescent="0.2">
      <c r="A3039" s="19">
        <v>14675</v>
      </c>
      <c r="B3039" s="19">
        <v>0.1825</v>
      </c>
      <c r="C3039" s="19" t="s">
        <v>41</v>
      </c>
      <c r="D3039" s="19">
        <v>44500</v>
      </c>
      <c r="E3039" s="19">
        <v>60</v>
      </c>
      <c r="F3039" s="19">
        <v>8</v>
      </c>
      <c r="G3039" s="19">
        <v>1</v>
      </c>
    </row>
    <row r="3040" spans="1:7" x14ac:dyDescent="0.2">
      <c r="A3040" s="19">
        <v>10200</v>
      </c>
      <c r="B3040" s="19">
        <v>6.0299999999999999E-2</v>
      </c>
      <c r="C3040" s="19" t="s">
        <v>41</v>
      </c>
      <c r="D3040" s="19">
        <v>85000</v>
      </c>
      <c r="E3040" s="19">
        <v>36</v>
      </c>
      <c r="F3040" s="19">
        <v>2</v>
      </c>
      <c r="G3040" s="19">
        <v>0</v>
      </c>
    </row>
    <row r="3041" spans="1:7" x14ac:dyDescent="0.2">
      <c r="A3041" s="19">
        <v>12000</v>
      </c>
      <c r="B3041" s="19">
        <v>9.7100000000000006E-2</v>
      </c>
      <c r="C3041" s="19" t="s">
        <v>39</v>
      </c>
      <c r="D3041" s="19">
        <v>50000</v>
      </c>
      <c r="E3041" s="19">
        <v>36</v>
      </c>
      <c r="F3041" s="19">
        <v>3</v>
      </c>
      <c r="G3041" s="19">
        <v>0</v>
      </c>
    </row>
    <row r="3042" spans="1:7" x14ac:dyDescent="0.2">
      <c r="A3042" s="19">
        <v>25000</v>
      </c>
      <c r="B3042" s="19">
        <v>8.8999999999999996E-2</v>
      </c>
      <c r="C3042" s="19" t="s">
        <v>41</v>
      </c>
      <c r="D3042" s="19">
        <v>86000</v>
      </c>
      <c r="E3042" s="19">
        <v>36</v>
      </c>
      <c r="F3042" s="19">
        <v>4</v>
      </c>
      <c r="G3042" s="19">
        <v>0</v>
      </c>
    </row>
    <row r="3043" spans="1:7" x14ac:dyDescent="0.2">
      <c r="A3043" s="19">
        <v>8000</v>
      </c>
      <c r="B3043" s="19">
        <v>0.1305</v>
      </c>
      <c r="C3043" s="19" t="s">
        <v>41</v>
      </c>
      <c r="D3043" s="19">
        <v>35000</v>
      </c>
      <c r="E3043" s="19">
        <v>36</v>
      </c>
      <c r="F3043" s="19">
        <v>10</v>
      </c>
      <c r="G3043" s="19">
        <v>0</v>
      </c>
    </row>
    <row r="3044" spans="1:7" x14ac:dyDescent="0.2">
      <c r="A3044" s="19">
        <v>4900</v>
      </c>
      <c r="B3044" s="19">
        <v>0.1368</v>
      </c>
      <c r="C3044" s="19" t="s">
        <v>39</v>
      </c>
      <c r="D3044" s="19">
        <v>40000</v>
      </c>
      <c r="E3044" s="19">
        <v>36</v>
      </c>
      <c r="F3044" s="19">
        <v>1</v>
      </c>
      <c r="G3044" s="19">
        <v>0</v>
      </c>
    </row>
    <row r="3045" spans="1:7" x14ac:dyDescent="0.2">
      <c r="A3045" s="19">
        <v>1200</v>
      </c>
      <c r="B3045" s="19">
        <v>0.1235</v>
      </c>
      <c r="C3045" s="19" t="s">
        <v>41</v>
      </c>
      <c r="D3045" s="19">
        <v>80000</v>
      </c>
      <c r="E3045" s="19">
        <v>36</v>
      </c>
      <c r="F3045" s="19">
        <v>10</v>
      </c>
      <c r="G3045" s="19">
        <v>0</v>
      </c>
    </row>
    <row r="3046" spans="1:7" x14ac:dyDescent="0.2">
      <c r="A3046" s="19">
        <v>16800</v>
      </c>
      <c r="B3046" s="19">
        <v>9.7100000000000006E-2</v>
      </c>
      <c r="C3046" s="19" t="s">
        <v>41</v>
      </c>
      <c r="D3046" s="19">
        <v>115000</v>
      </c>
      <c r="E3046" s="19">
        <v>60</v>
      </c>
      <c r="F3046" s="19">
        <v>10</v>
      </c>
      <c r="G3046" s="19">
        <v>0</v>
      </c>
    </row>
    <row r="3047" spans="1:7" x14ac:dyDescent="0.2">
      <c r="A3047" s="19">
        <v>7200</v>
      </c>
      <c r="B3047" s="19">
        <v>0.1235</v>
      </c>
      <c r="C3047" s="19" t="s">
        <v>41</v>
      </c>
      <c r="D3047" s="19">
        <v>40000</v>
      </c>
      <c r="E3047" s="19">
        <v>36</v>
      </c>
      <c r="F3047" s="19">
        <v>8</v>
      </c>
      <c r="G3047" s="19">
        <v>1</v>
      </c>
    </row>
    <row r="3048" spans="1:7" x14ac:dyDescent="0.2">
      <c r="A3048" s="19">
        <v>11400</v>
      </c>
      <c r="B3048" s="19">
        <v>0.1522</v>
      </c>
      <c r="C3048" s="19" t="s">
        <v>40</v>
      </c>
      <c r="D3048" s="19">
        <v>50000</v>
      </c>
      <c r="E3048" s="19">
        <v>36</v>
      </c>
      <c r="F3048" s="19">
        <v>0.5</v>
      </c>
      <c r="G3048" s="19">
        <v>0</v>
      </c>
    </row>
    <row r="3049" spans="1:7" x14ac:dyDescent="0.2">
      <c r="A3049" s="19">
        <v>4200</v>
      </c>
      <c r="B3049" s="19">
        <v>0.1588</v>
      </c>
      <c r="C3049" s="19" t="s">
        <v>41</v>
      </c>
      <c r="D3049" s="19">
        <v>70000</v>
      </c>
      <c r="E3049" s="19">
        <v>36</v>
      </c>
      <c r="F3049" s="19">
        <v>7</v>
      </c>
      <c r="G3049" s="19">
        <v>0</v>
      </c>
    </row>
    <row r="3050" spans="1:7" x14ac:dyDescent="0.2">
      <c r="A3050" s="19">
        <v>13500</v>
      </c>
      <c r="B3050" s="19">
        <v>0.11550000000000001</v>
      </c>
      <c r="C3050" s="19" t="s">
        <v>41</v>
      </c>
      <c r="D3050" s="19">
        <v>57000</v>
      </c>
      <c r="E3050" s="19">
        <v>36</v>
      </c>
      <c r="F3050" s="19">
        <v>8</v>
      </c>
      <c r="G3050" s="19">
        <v>0</v>
      </c>
    </row>
    <row r="3051" spans="1:7" x14ac:dyDescent="0.2">
      <c r="A3051" s="19">
        <v>21000</v>
      </c>
      <c r="B3051" s="19">
        <v>0.245</v>
      </c>
      <c r="C3051" s="19" t="s">
        <v>40</v>
      </c>
      <c r="D3051" s="19">
        <v>104000</v>
      </c>
      <c r="E3051" s="19">
        <v>60</v>
      </c>
      <c r="F3051" s="19">
        <v>6</v>
      </c>
      <c r="G3051" s="19">
        <v>1</v>
      </c>
    </row>
    <row r="3052" spans="1:7" x14ac:dyDescent="0.2">
      <c r="A3052" s="19">
        <v>12000</v>
      </c>
      <c r="B3052" s="19">
        <v>0.14330000000000001</v>
      </c>
      <c r="C3052" s="19" t="s">
        <v>39</v>
      </c>
      <c r="D3052" s="19">
        <v>60000</v>
      </c>
      <c r="E3052" s="19">
        <v>36</v>
      </c>
      <c r="F3052" s="19">
        <v>0.5</v>
      </c>
      <c r="G3052" s="19">
        <v>0</v>
      </c>
    </row>
    <row r="3053" spans="1:7" x14ac:dyDescent="0.2">
      <c r="A3053" s="19">
        <v>25000</v>
      </c>
      <c r="B3053" s="19">
        <v>0.1235</v>
      </c>
      <c r="C3053" s="19" t="s">
        <v>41</v>
      </c>
      <c r="D3053" s="19">
        <v>61000</v>
      </c>
      <c r="E3053" s="19">
        <v>60</v>
      </c>
      <c r="F3053" s="19">
        <v>10</v>
      </c>
      <c r="G3053" s="19">
        <v>1</v>
      </c>
    </row>
    <row r="3054" spans="1:7" x14ac:dyDescent="0.2">
      <c r="A3054" s="19">
        <v>7325</v>
      </c>
      <c r="B3054" s="19">
        <v>0.1522</v>
      </c>
      <c r="C3054" s="19" t="s">
        <v>39</v>
      </c>
      <c r="D3054" s="19">
        <v>35000</v>
      </c>
      <c r="E3054" s="19">
        <v>36</v>
      </c>
      <c r="F3054" s="19">
        <v>10</v>
      </c>
      <c r="G3054" s="19">
        <v>1</v>
      </c>
    </row>
    <row r="3055" spans="1:7" x14ac:dyDescent="0.2">
      <c r="A3055" s="19">
        <v>8400</v>
      </c>
      <c r="B3055" s="19">
        <v>0.1885</v>
      </c>
      <c r="C3055" s="19" t="s">
        <v>41</v>
      </c>
      <c r="D3055" s="19">
        <v>70000</v>
      </c>
      <c r="E3055" s="19">
        <v>36</v>
      </c>
      <c r="F3055" s="19">
        <v>7</v>
      </c>
      <c r="G3055" s="19">
        <v>1</v>
      </c>
    </row>
    <row r="3056" spans="1:7" x14ac:dyDescent="0.2">
      <c r="A3056" s="19">
        <v>9750</v>
      </c>
      <c r="B3056" s="19">
        <v>0.1588</v>
      </c>
      <c r="C3056" s="19" t="s">
        <v>39</v>
      </c>
      <c r="D3056" s="19">
        <v>29000</v>
      </c>
      <c r="E3056" s="19">
        <v>36</v>
      </c>
      <c r="F3056" s="19">
        <v>2</v>
      </c>
      <c r="G3056" s="19">
        <v>0</v>
      </c>
    </row>
    <row r="3057" spans="1:7" x14ac:dyDescent="0.2">
      <c r="A3057" s="19">
        <v>12000</v>
      </c>
      <c r="B3057" s="19">
        <v>0.24890000000000001</v>
      </c>
      <c r="C3057" s="19" t="s">
        <v>39</v>
      </c>
      <c r="D3057" s="19">
        <v>147000</v>
      </c>
      <c r="E3057" s="19">
        <v>60</v>
      </c>
      <c r="F3057" s="19">
        <v>10</v>
      </c>
      <c r="G3057" s="19">
        <v>0</v>
      </c>
    </row>
    <row r="3058" spans="1:7" x14ac:dyDescent="0.2">
      <c r="A3058" s="19">
        <v>4750</v>
      </c>
      <c r="B3058" s="19">
        <v>0.1588</v>
      </c>
      <c r="C3058" s="19" t="s">
        <v>40</v>
      </c>
      <c r="D3058" s="19">
        <v>17000</v>
      </c>
      <c r="E3058" s="19">
        <v>36</v>
      </c>
      <c r="F3058" s="19">
        <v>0.5</v>
      </c>
      <c r="G3058" s="19">
        <v>0</v>
      </c>
    </row>
    <row r="3059" spans="1:7" x14ac:dyDescent="0.2">
      <c r="A3059" s="19">
        <v>10050</v>
      </c>
      <c r="B3059" s="19">
        <v>0.10639999999999999</v>
      </c>
      <c r="C3059" s="19" t="s">
        <v>39</v>
      </c>
      <c r="D3059" s="19">
        <v>30000</v>
      </c>
      <c r="E3059" s="19">
        <v>36</v>
      </c>
      <c r="F3059" s="19">
        <v>10</v>
      </c>
      <c r="G3059" s="19">
        <v>1</v>
      </c>
    </row>
    <row r="3060" spans="1:7" x14ac:dyDescent="0.2">
      <c r="A3060" s="19">
        <v>20000</v>
      </c>
      <c r="B3060" s="19">
        <v>0.17560000000000001</v>
      </c>
      <c r="C3060" s="19" t="s">
        <v>41</v>
      </c>
      <c r="D3060" s="19">
        <v>65000</v>
      </c>
      <c r="E3060" s="19">
        <v>60</v>
      </c>
      <c r="F3060" s="19">
        <v>5</v>
      </c>
      <c r="G3060" s="19">
        <v>1</v>
      </c>
    </row>
    <row r="3061" spans="1:7" x14ac:dyDescent="0.2">
      <c r="A3061" s="19">
        <v>12000</v>
      </c>
      <c r="B3061" s="19">
        <v>0.245</v>
      </c>
      <c r="C3061" s="19" t="s">
        <v>39</v>
      </c>
      <c r="D3061" s="19">
        <v>45000</v>
      </c>
      <c r="E3061" s="19">
        <v>60</v>
      </c>
      <c r="F3061" s="19">
        <v>10</v>
      </c>
      <c r="G3061" s="19">
        <v>0</v>
      </c>
    </row>
    <row r="3062" spans="1:7" x14ac:dyDescent="0.2">
      <c r="A3062" s="19">
        <v>4000</v>
      </c>
      <c r="B3062" s="19">
        <v>0.14330000000000001</v>
      </c>
      <c r="C3062" s="19" t="s">
        <v>40</v>
      </c>
      <c r="D3062" s="19">
        <v>20000</v>
      </c>
      <c r="E3062" s="19">
        <v>36</v>
      </c>
      <c r="F3062" s="19">
        <v>2</v>
      </c>
      <c r="G3062" s="19">
        <v>1</v>
      </c>
    </row>
    <row r="3063" spans="1:7" x14ac:dyDescent="0.2">
      <c r="A3063" s="19">
        <v>21125</v>
      </c>
      <c r="B3063" s="19">
        <v>0.17560000000000001</v>
      </c>
      <c r="C3063" s="19" t="s">
        <v>41</v>
      </c>
      <c r="D3063" s="19">
        <v>48000</v>
      </c>
      <c r="E3063" s="19">
        <v>60</v>
      </c>
      <c r="F3063" s="19">
        <v>10</v>
      </c>
      <c r="G3063" s="19">
        <v>1</v>
      </c>
    </row>
    <row r="3064" spans="1:7" x14ac:dyDescent="0.2">
      <c r="A3064" s="19">
        <v>29175</v>
      </c>
      <c r="B3064" s="19">
        <v>0.245</v>
      </c>
      <c r="C3064" s="19" t="s">
        <v>41</v>
      </c>
      <c r="D3064" s="19">
        <v>65000</v>
      </c>
      <c r="E3064" s="19">
        <v>60</v>
      </c>
      <c r="F3064" s="19">
        <v>4</v>
      </c>
      <c r="G3064" s="19">
        <v>0</v>
      </c>
    </row>
    <row r="3065" spans="1:7" x14ac:dyDescent="0.2">
      <c r="A3065" s="19">
        <v>8000</v>
      </c>
      <c r="B3065" s="19">
        <v>0.21149999999999999</v>
      </c>
      <c r="C3065" s="19" t="s">
        <v>39</v>
      </c>
      <c r="D3065" s="19">
        <v>110000</v>
      </c>
      <c r="E3065" s="19">
        <v>36</v>
      </c>
      <c r="F3065" s="19">
        <v>3</v>
      </c>
      <c r="G3065" s="19">
        <v>1</v>
      </c>
    </row>
    <row r="3066" spans="1:7" x14ac:dyDescent="0.2">
      <c r="A3066" s="19">
        <v>10000</v>
      </c>
      <c r="B3066" s="19">
        <v>0.19520000000000001</v>
      </c>
      <c r="C3066" s="19" t="s">
        <v>41</v>
      </c>
      <c r="D3066" s="19">
        <v>78000</v>
      </c>
      <c r="E3066" s="19">
        <v>36</v>
      </c>
      <c r="F3066" s="19">
        <v>10</v>
      </c>
      <c r="G3066" s="19">
        <v>0</v>
      </c>
    </row>
    <row r="3067" spans="1:7" x14ac:dyDescent="0.2">
      <c r="A3067" s="19">
        <v>8400</v>
      </c>
      <c r="B3067" s="19">
        <v>0.14330000000000001</v>
      </c>
      <c r="C3067" s="19" t="s">
        <v>41</v>
      </c>
      <c r="D3067" s="19">
        <v>35000</v>
      </c>
      <c r="E3067" s="19">
        <v>36</v>
      </c>
      <c r="F3067" s="19">
        <v>6</v>
      </c>
      <c r="G3067" s="19">
        <v>0</v>
      </c>
    </row>
    <row r="3068" spans="1:7" x14ac:dyDescent="0.2">
      <c r="A3068" s="19">
        <v>10000</v>
      </c>
      <c r="B3068" s="19">
        <v>0.1522</v>
      </c>
      <c r="C3068" s="19" t="s">
        <v>39</v>
      </c>
      <c r="D3068" s="19">
        <v>31948</v>
      </c>
      <c r="E3068" s="19">
        <v>36</v>
      </c>
      <c r="F3068" s="19">
        <v>0.5</v>
      </c>
      <c r="G3068" s="19">
        <v>0</v>
      </c>
    </row>
    <row r="3069" spans="1:7" x14ac:dyDescent="0.2">
      <c r="A3069" s="19">
        <v>12000</v>
      </c>
      <c r="B3069" s="19">
        <v>8.8999999999999996E-2</v>
      </c>
      <c r="C3069" s="19" t="s">
        <v>39</v>
      </c>
      <c r="D3069" s="19">
        <v>48000</v>
      </c>
      <c r="E3069" s="19">
        <v>36</v>
      </c>
      <c r="F3069" s="19">
        <v>8</v>
      </c>
      <c r="G3069" s="19">
        <v>1</v>
      </c>
    </row>
    <row r="3070" spans="1:7" x14ac:dyDescent="0.2">
      <c r="A3070" s="19">
        <v>9000</v>
      </c>
      <c r="B3070" s="19">
        <v>0.11550000000000001</v>
      </c>
      <c r="C3070" s="19" t="s">
        <v>41</v>
      </c>
      <c r="D3070" s="19">
        <v>80000</v>
      </c>
      <c r="E3070" s="19">
        <v>36</v>
      </c>
      <c r="F3070" s="19">
        <v>2</v>
      </c>
      <c r="G3070" s="19">
        <v>0</v>
      </c>
    </row>
    <row r="3071" spans="1:7" x14ac:dyDescent="0.2">
      <c r="A3071" s="19">
        <v>10000</v>
      </c>
      <c r="B3071" s="19">
        <v>0.222</v>
      </c>
      <c r="C3071" s="19" t="s">
        <v>40</v>
      </c>
      <c r="D3071" s="19">
        <v>50000</v>
      </c>
      <c r="E3071" s="19">
        <v>36</v>
      </c>
      <c r="F3071" s="19">
        <v>5</v>
      </c>
      <c r="G3071" s="19">
        <v>1</v>
      </c>
    </row>
    <row r="3072" spans="1:7" x14ac:dyDescent="0.2">
      <c r="A3072" s="19">
        <v>1000</v>
      </c>
      <c r="B3072" s="19">
        <v>0.19520000000000001</v>
      </c>
      <c r="C3072" s="19" t="s">
        <v>39</v>
      </c>
      <c r="D3072" s="19">
        <v>85000</v>
      </c>
      <c r="E3072" s="19">
        <v>36</v>
      </c>
      <c r="F3072" s="19">
        <v>8</v>
      </c>
      <c r="G3072" s="19">
        <v>1</v>
      </c>
    </row>
    <row r="3073" spans="1:7" x14ac:dyDescent="0.2">
      <c r="A3073" s="19">
        <v>15075</v>
      </c>
      <c r="B3073" s="19">
        <v>0.24079999999999999</v>
      </c>
      <c r="C3073" s="19" t="s">
        <v>39</v>
      </c>
      <c r="D3073" s="19">
        <v>45000</v>
      </c>
      <c r="E3073" s="19">
        <v>60</v>
      </c>
      <c r="F3073" s="19">
        <v>7</v>
      </c>
      <c r="G3073" s="19">
        <v>0</v>
      </c>
    </row>
    <row r="3074" spans="1:7" x14ac:dyDescent="0.2">
      <c r="A3074" s="19">
        <v>5000</v>
      </c>
      <c r="B3074" s="19">
        <v>0.14330000000000001</v>
      </c>
      <c r="C3074" s="19" t="s">
        <v>41</v>
      </c>
      <c r="D3074" s="19">
        <v>43000</v>
      </c>
      <c r="E3074" s="19">
        <v>36</v>
      </c>
      <c r="F3074" s="19">
        <v>10</v>
      </c>
      <c r="G3074" s="19">
        <v>0</v>
      </c>
    </row>
    <row r="3075" spans="1:7" x14ac:dyDescent="0.2">
      <c r="A3075" s="19">
        <v>32000</v>
      </c>
      <c r="B3075" s="19">
        <v>0.245</v>
      </c>
      <c r="C3075" s="19" t="s">
        <v>41</v>
      </c>
      <c r="D3075" s="19">
        <v>156000</v>
      </c>
      <c r="E3075" s="19">
        <v>60</v>
      </c>
      <c r="F3075" s="19">
        <v>10</v>
      </c>
      <c r="G3075" s="19">
        <v>0</v>
      </c>
    </row>
    <row r="3076" spans="1:7" x14ac:dyDescent="0.2">
      <c r="A3076" s="19">
        <v>15000</v>
      </c>
      <c r="B3076" s="19">
        <v>9.7100000000000006E-2</v>
      </c>
      <c r="C3076" s="19" t="s">
        <v>40</v>
      </c>
      <c r="D3076" s="19">
        <v>40100</v>
      </c>
      <c r="E3076" s="19">
        <v>36</v>
      </c>
      <c r="F3076" s="19">
        <v>10</v>
      </c>
      <c r="G3076" s="19">
        <v>0</v>
      </c>
    </row>
    <row r="3077" spans="1:7" x14ac:dyDescent="0.2">
      <c r="A3077" s="19">
        <v>9000</v>
      </c>
      <c r="B3077" s="19">
        <v>8.8999999999999996E-2</v>
      </c>
      <c r="C3077" s="19" t="s">
        <v>41</v>
      </c>
      <c r="D3077" s="19">
        <v>55000</v>
      </c>
      <c r="E3077" s="19">
        <v>36</v>
      </c>
      <c r="F3077" s="19">
        <v>9</v>
      </c>
      <c r="G3077" s="19">
        <v>0</v>
      </c>
    </row>
    <row r="3078" spans="1:7" x14ac:dyDescent="0.2">
      <c r="A3078" s="19">
        <v>28000</v>
      </c>
      <c r="B3078" s="19">
        <v>0.1825</v>
      </c>
      <c r="C3078" s="19" t="s">
        <v>40</v>
      </c>
      <c r="D3078" s="19">
        <v>145000</v>
      </c>
      <c r="E3078" s="19">
        <v>60</v>
      </c>
      <c r="F3078" s="19">
        <v>10</v>
      </c>
      <c r="G3078" s="19">
        <v>1</v>
      </c>
    </row>
    <row r="3079" spans="1:7" x14ac:dyDescent="0.2">
      <c r="A3079" s="19">
        <v>15000</v>
      </c>
      <c r="B3079" s="19">
        <v>0.10639999999999999</v>
      </c>
      <c r="C3079" s="19" t="s">
        <v>41</v>
      </c>
      <c r="D3079" s="19">
        <v>82000</v>
      </c>
      <c r="E3079" s="19">
        <v>36</v>
      </c>
      <c r="F3079" s="19">
        <v>10</v>
      </c>
      <c r="G3079" s="19">
        <v>0</v>
      </c>
    </row>
    <row r="3080" spans="1:7" x14ac:dyDescent="0.2">
      <c r="A3080" s="19">
        <v>25000</v>
      </c>
      <c r="B3080" s="19">
        <v>7.9000000000000001E-2</v>
      </c>
      <c r="C3080" s="19" t="s">
        <v>41</v>
      </c>
      <c r="D3080" s="19">
        <v>97210</v>
      </c>
      <c r="E3080" s="19">
        <v>36</v>
      </c>
      <c r="F3080" s="19">
        <v>3</v>
      </c>
      <c r="G3080" s="19">
        <v>0</v>
      </c>
    </row>
    <row r="3081" spans="1:7" x14ac:dyDescent="0.2">
      <c r="A3081" s="19">
        <v>19125</v>
      </c>
      <c r="B3081" s="19">
        <v>6.6199999999999995E-2</v>
      </c>
      <c r="C3081" s="19" t="s">
        <v>41</v>
      </c>
      <c r="D3081" s="19">
        <v>43000</v>
      </c>
      <c r="E3081" s="19">
        <v>36</v>
      </c>
      <c r="F3081" s="19">
        <v>10</v>
      </c>
      <c r="G3081" s="19">
        <v>0</v>
      </c>
    </row>
    <row r="3082" spans="1:7" x14ac:dyDescent="0.2">
      <c r="A3082" s="19">
        <v>21000</v>
      </c>
      <c r="B3082" s="19">
        <v>0.1235</v>
      </c>
      <c r="C3082" s="19" t="s">
        <v>39</v>
      </c>
      <c r="D3082" s="19">
        <v>61000</v>
      </c>
      <c r="E3082" s="19">
        <v>36</v>
      </c>
      <c r="F3082" s="19">
        <v>10</v>
      </c>
      <c r="G3082" s="19">
        <v>0</v>
      </c>
    </row>
    <row r="3083" spans="1:7" x14ac:dyDescent="0.2">
      <c r="A3083" s="19">
        <v>10775</v>
      </c>
      <c r="B3083" s="19">
        <v>0.1678</v>
      </c>
      <c r="C3083" s="19" t="s">
        <v>41</v>
      </c>
      <c r="D3083" s="19">
        <v>82888.69</v>
      </c>
      <c r="E3083" s="19">
        <v>36</v>
      </c>
      <c r="F3083" s="19">
        <v>5</v>
      </c>
      <c r="G3083" s="19">
        <v>0</v>
      </c>
    </row>
    <row r="3084" spans="1:7" x14ac:dyDescent="0.2">
      <c r="A3084" s="19">
        <v>15000</v>
      </c>
      <c r="B3084" s="19">
        <v>0.1678</v>
      </c>
      <c r="C3084" s="19" t="s">
        <v>40</v>
      </c>
      <c r="D3084" s="19">
        <v>48000</v>
      </c>
      <c r="E3084" s="19">
        <v>60</v>
      </c>
      <c r="F3084" s="19">
        <v>3</v>
      </c>
      <c r="G3084" s="19">
        <v>0</v>
      </c>
    </row>
    <row r="3085" spans="1:7" x14ac:dyDescent="0.2">
      <c r="A3085" s="19">
        <v>20950</v>
      </c>
      <c r="B3085" s="19">
        <v>0.1522</v>
      </c>
      <c r="C3085" s="19" t="s">
        <v>41</v>
      </c>
      <c r="D3085" s="19">
        <v>50000</v>
      </c>
      <c r="E3085" s="19">
        <v>60</v>
      </c>
      <c r="F3085" s="19">
        <v>10</v>
      </c>
      <c r="G3085" s="19">
        <v>0</v>
      </c>
    </row>
    <row r="3086" spans="1:7" x14ac:dyDescent="0.2">
      <c r="A3086" s="19">
        <v>25000</v>
      </c>
      <c r="B3086" s="19">
        <v>0.10639999999999999</v>
      </c>
      <c r="C3086" s="19" t="s">
        <v>41</v>
      </c>
      <c r="D3086" s="19">
        <v>70000</v>
      </c>
      <c r="E3086" s="19">
        <v>36</v>
      </c>
      <c r="F3086" s="19">
        <v>6</v>
      </c>
      <c r="G3086" s="19">
        <v>0</v>
      </c>
    </row>
    <row r="3087" spans="1:7" x14ac:dyDescent="0.2">
      <c r="A3087" s="19">
        <v>11500</v>
      </c>
      <c r="B3087" s="19">
        <v>9.7100000000000006E-2</v>
      </c>
      <c r="C3087" s="19" t="s">
        <v>39</v>
      </c>
      <c r="D3087" s="19">
        <v>57500</v>
      </c>
      <c r="E3087" s="19">
        <v>36</v>
      </c>
      <c r="F3087" s="19">
        <v>7</v>
      </c>
      <c r="G3087" s="19">
        <v>0</v>
      </c>
    </row>
    <row r="3088" spans="1:7" x14ac:dyDescent="0.2">
      <c r="A3088" s="19">
        <v>18000</v>
      </c>
      <c r="B3088" s="19">
        <v>0.1522</v>
      </c>
      <c r="C3088" s="19" t="s">
        <v>41</v>
      </c>
      <c r="D3088" s="19">
        <v>44000</v>
      </c>
      <c r="E3088" s="19">
        <v>60</v>
      </c>
      <c r="F3088" s="19">
        <v>4</v>
      </c>
      <c r="G3088" s="19">
        <v>1</v>
      </c>
    </row>
    <row r="3089" spans="1:7" x14ac:dyDescent="0.2">
      <c r="A3089" s="19">
        <v>24000</v>
      </c>
      <c r="B3089" s="19">
        <v>0.1235</v>
      </c>
      <c r="C3089" s="19" t="s">
        <v>41</v>
      </c>
      <c r="D3089" s="19">
        <v>95000</v>
      </c>
      <c r="E3089" s="19">
        <v>60</v>
      </c>
      <c r="F3089" s="19">
        <v>2</v>
      </c>
      <c r="G3089" s="19">
        <v>0</v>
      </c>
    </row>
    <row r="3090" spans="1:7" x14ac:dyDescent="0.2">
      <c r="A3090" s="19">
        <v>33950</v>
      </c>
      <c r="B3090" s="19">
        <v>0.25990000000000002</v>
      </c>
      <c r="C3090" s="19" t="s">
        <v>41</v>
      </c>
      <c r="D3090" s="19">
        <v>76198</v>
      </c>
      <c r="E3090" s="19">
        <v>60</v>
      </c>
      <c r="F3090" s="19">
        <v>7</v>
      </c>
      <c r="G3090" s="19">
        <v>1</v>
      </c>
    </row>
    <row r="3091" spans="1:7" x14ac:dyDescent="0.2">
      <c r="A3091" s="19">
        <v>24000</v>
      </c>
      <c r="B3091" s="19">
        <v>0.22700000000000001</v>
      </c>
      <c r="C3091" s="19" t="s">
        <v>41</v>
      </c>
      <c r="D3091" s="19">
        <v>80000</v>
      </c>
      <c r="E3091" s="19">
        <v>60</v>
      </c>
      <c r="F3091" s="19">
        <v>10</v>
      </c>
      <c r="G3091" s="19">
        <v>0</v>
      </c>
    </row>
    <row r="3092" spans="1:7" x14ac:dyDescent="0.2">
      <c r="A3092" s="19">
        <v>6000</v>
      </c>
      <c r="B3092" s="19">
        <v>0.2031</v>
      </c>
      <c r="C3092" s="19" t="s">
        <v>39</v>
      </c>
      <c r="D3092" s="19">
        <v>80000</v>
      </c>
      <c r="E3092" s="19">
        <v>36</v>
      </c>
      <c r="F3092" s="19">
        <v>9</v>
      </c>
      <c r="G3092" s="19">
        <v>0</v>
      </c>
    </row>
    <row r="3093" spans="1:7" x14ac:dyDescent="0.2">
      <c r="A3093" s="19">
        <v>10075</v>
      </c>
      <c r="B3093" s="19">
        <v>0.25280000000000002</v>
      </c>
      <c r="C3093" s="19" t="s">
        <v>41</v>
      </c>
      <c r="D3093" s="19">
        <v>80000</v>
      </c>
      <c r="E3093" s="19">
        <v>60</v>
      </c>
      <c r="F3093" s="19">
        <v>10</v>
      </c>
      <c r="G3093" s="19">
        <v>1</v>
      </c>
    </row>
    <row r="3094" spans="1:7" x14ac:dyDescent="0.2">
      <c r="A3094" s="19">
        <v>14400</v>
      </c>
      <c r="B3094" s="19">
        <v>0.1235</v>
      </c>
      <c r="C3094" s="19" t="s">
        <v>39</v>
      </c>
      <c r="D3094" s="19">
        <v>39000</v>
      </c>
      <c r="E3094" s="19">
        <v>36</v>
      </c>
      <c r="F3094" s="19">
        <v>10</v>
      </c>
      <c r="G3094" s="19">
        <v>0</v>
      </c>
    </row>
    <row r="3095" spans="1:7" x14ac:dyDescent="0.2">
      <c r="A3095" s="19">
        <v>12000</v>
      </c>
      <c r="B3095" s="19">
        <v>0.14330000000000001</v>
      </c>
      <c r="C3095" s="19" t="s">
        <v>39</v>
      </c>
      <c r="D3095" s="19">
        <v>80000</v>
      </c>
      <c r="E3095" s="19">
        <v>36</v>
      </c>
      <c r="F3095" s="19">
        <v>1</v>
      </c>
      <c r="G3095" s="19">
        <v>0</v>
      </c>
    </row>
    <row r="3096" spans="1:7" x14ac:dyDescent="0.2">
      <c r="A3096" s="19">
        <v>6000</v>
      </c>
      <c r="B3096" s="19">
        <v>0.1588</v>
      </c>
      <c r="C3096" s="19" t="s">
        <v>39</v>
      </c>
      <c r="D3096" s="19">
        <v>50000</v>
      </c>
      <c r="E3096" s="19">
        <v>36</v>
      </c>
      <c r="F3096" s="19">
        <v>6</v>
      </c>
      <c r="G3096" s="19">
        <v>0</v>
      </c>
    </row>
    <row r="3097" spans="1:7" x14ac:dyDescent="0.2">
      <c r="A3097" s="19">
        <v>20000</v>
      </c>
      <c r="B3097" s="19">
        <v>6.6199999999999995E-2</v>
      </c>
      <c r="C3097" s="19" t="s">
        <v>41</v>
      </c>
      <c r="D3097" s="19">
        <v>75000</v>
      </c>
      <c r="E3097" s="19">
        <v>36</v>
      </c>
      <c r="F3097" s="19">
        <v>5</v>
      </c>
      <c r="G3097" s="19">
        <v>0</v>
      </c>
    </row>
    <row r="3098" spans="1:7" x14ac:dyDescent="0.2">
      <c r="A3098" s="19">
        <v>5000</v>
      </c>
      <c r="B3098" s="19">
        <v>0.1235</v>
      </c>
      <c r="C3098" s="19" t="s">
        <v>39</v>
      </c>
      <c r="D3098" s="19">
        <v>69000</v>
      </c>
      <c r="E3098" s="19">
        <v>36</v>
      </c>
      <c r="F3098" s="19">
        <v>0.5</v>
      </c>
      <c r="G3098" s="19">
        <v>0</v>
      </c>
    </row>
    <row r="3099" spans="1:7" x14ac:dyDescent="0.2">
      <c r="A3099" s="19">
        <v>10000</v>
      </c>
      <c r="B3099" s="19">
        <v>0.1305</v>
      </c>
      <c r="C3099" s="19" t="s">
        <v>40</v>
      </c>
      <c r="D3099" s="19">
        <v>49000</v>
      </c>
      <c r="E3099" s="19">
        <v>36</v>
      </c>
      <c r="F3099" s="19">
        <v>10</v>
      </c>
      <c r="G3099" s="19">
        <v>1</v>
      </c>
    </row>
    <row r="3100" spans="1:7" x14ac:dyDescent="0.2">
      <c r="A3100" s="19">
        <v>2400</v>
      </c>
      <c r="B3100" s="19">
        <v>0.19520000000000001</v>
      </c>
      <c r="C3100" s="19" t="s">
        <v>39</v>
      </c>
      <c r="D3100" s="19">
        <v>43000</v>
      </c>
      <c r="E3100" s="19">
        <v>36</v>
      </c>
      <c r="F3100" s="19">
        <v>0.5</v>
      </c>
      <c r="G3100" s="19">
        <v>0</v>
      </c>
    </row>
    <row r="3101" spans="1:7" x14ac:dyDescent="0.2">
      <c r="A3101" s="19">
        <v>10500</v>
      </c>
      <c r="B3101" s="19">
        <v>7.6200000000000004E-2</v>
      </c>
      <c r="C3101" s="19" t="s">
        <v>41</v>
      </c>
      <c r="D3101" s="19">
        <v>110000</v>
      </c>
      <c r="E3101" s="19">
        <v>36</v>
      </c>
      <c r="F3101" s="19">
        <v>10</v>
      </c>
      <c r="G3101" s="19">
        <v>0</v>
      </c>
    </row>
    <row r="3102" spans="1:7" x14ac:dyDescent="0.2">
      <c r="A3102" s="19">
        <v>21200</v>
      </c>
      <c r="B3102" s="19">
        <v>0.222</v>
      </c>
      <c r="C3102" s="19" t="s">
        <v>41</v>
      </c>
      <c r="D3102" s="19">
        <v>53000</v>
      </c>
      <c r="E3102" s="19">
        <v>36</v>
      </c>
      <c r="F3102" s="19">
        <v>6</v>
      </c>
      <c r="G3102" s="19">
        <v>0</v>
      </c>
    </row>
    <row r="3103" spans="1:7" x14ac:dyDescent="0.2">
      <c r="A3103" s="19">
        <v>16000</v>
      </c>
      <c r="B3103" s="19">
        <v>0.1588</v>
      </c>
      <c r="C3103" s="19" t="s">
        <v>41</v>
      </c>
      <c r="D3103" s="19">
        <v>54000</v>
      </c>
      <c r="E3103" s="19">
        <v>60</v>
      </c>
      <c r="F3103" s="19">
        <v>10</v>
      </c>
      <c r="G3103" s="19">
        <v>0</v>
      </c>
    </row>
    <row r="3104" spans="1:7" x14ac:dyDescent="0.2">
      <c r="A3104" s="19">
        <v>16450</v>
      </c>
      <c r="B3104" s="19">
        <v>0.1522</v>
      </c>
      <c r="C3104" s="19" t="s">
        <v>39</v>
      </c>
      <c r="D3104" s="19">
        <v>75000</v>
      </c>
      <c r="E3104" s="19">
        <v>60</v>
      </c>
      <c r="F3104" s="19">
        <v>10</v>
      </c>
      <c r="G3104" s="19">
        <v>0</v>
      </c>
    </row>
    <row r="3105" spans="1:7" x14ac:dyDescent="0.2">
      <c r="A3105" s="19">
        <v>5000</v>
      </c>
      <c r="B3105" s="19">
        <v>0.10639999999999999</v>
      </c>
      <c r="C3105" s="19" t="s">
        <v>40</v>
      </c>
      <c r="D3105" s="19">
        <v>88000</v>
      </c>
      <c r="E3105" s="19">
        <v>36</v>
      </c>
      <c r="F3105" s="19">
        <v>10</v>
      </c>
      <c r="G3105" s="19">
        <v>0</v>
      </c>
    </row>
    <row r="3106" spans="1:7" x14ac:dyDescent="0.2">
      <c r="A3106" s="19">
        <v>9600</v>
      </c>
      <c r="B3106" s="19">
        <v>0.1678</v>
      </c>
      <c r="C3106" s="19" t="s">
        <v>41</v>
      </c>
      <c r="D3106" s="19">
        <v>76000</v>
      </c>
      <c r="E3106" s="19">
        <v>36</v>
      </c>
      <c r="F3106" s="19">
        <v>3</v>
      </c>
      <c r="G3106" s="19">
        <v>0</v>
      </c>
    </row>
    <row r="3107" spans="1:7" x14ac:dyDescent="0.2">
      <c r="A3107" s="19">
        <v>7800</v>
      </c>
      <c r="B3107" s="19">
        <v>0.17560000000000001</v>
      </c>
      <c r="C3107" s="19" t="s">
        <v>41</v>
      </c>
      <c r="D3107" s="19">
        <v>36500</v>
      </c>
      <c r="E3107" s="19">
        <v>36</v>
      </c>
      <c r="F3107" s="19">
        <v>2</v>
      </c>
      <c r="G3107" s="19">
        <v>0</v>
      </c>
    </row>
    <row r="3108" spans="1:7" x14ac:dyDescent="0.2">
      <c r="A3108" s="19">
        <v>35000</v>
      </c>
      <c r="B3108" s="19">
        <v>0.1522</v>
      </c>
      <c r="C3108" s="19" t="s">
        <v>41</v>
      </c>
      <c r="D3108" s="19">
        <v>110000</v>
      </c>
      <c r="E3108" s="19">
        <v>60</v>
      </c>
      <c r="F3108" s="19">
        <v>10</v>
      </c>
      <c r="G3108" s="19">
        <v>0</v>
      </c>
    </row>
    <row r="3109" spans="1:7" x14ac:dyDescent="0.2">
      <c r="A3109" s="19">
        <v>13000</v>
      </c>
      <c r="B3109" s="19">
        <v>0.1825</v>
      </c>
      <c r="C3109" s="19" t="s">
        <v>41</v>
      </c>
      <c r="D3109" s="19">
        <v>87000</v>
      </c>
      <c r="E3109" s="19">
        <v>36</v>
      </c>
      <c r="F3109" s="19">
        <v>1</v>
      </c>
      <c r="G3109" s="19">
        <v>0</v>
      </c>
    </row>
    <row r="3110" spans="1:7" x14ac:dyDescent="0.2">
      <c r="A3110" s="19">
        <v>7000</v>
      </c>
      <c r="B3110" s="19">
        <v>0.1368</v>
      </c>
      <c r="C3110" s="19" t="s">
        <v>39</v>
      </c>
      <c r="D3110" s="19">
        <v>50000</v>
      </c>
      <c r="E3110" s="19">
        <v>36</v>
      </c>
      <c r="F3110" s="19">
        <v>2</v>
      </c>
      <c r="G3110" s="19">
        <v>0</v>
      </c>
    </row>
    <row r="3111" spans="1:7" x14ac:dyDescent="0.2">
      <c r="A3111" s="19">
        <v>10000</v>
      </c>
      <c r="B3111" s="19">
        <v>0.1368</v>
      </c>
      <c r="C3111" s="19" t="s">
        <v>41</v>
      </c>
      <c r="D3111" s="19">
        <v>55000</v>
      </c>
      <c r="E3111" s="19">
        <v>36</v>
      </c>
      <c r="F3111" s="19">
        <v>10</v>
      </c>
      <c r="G3111" s="19">
        <v>0</v>
      </c>
    </row>
    <row r="3112" spans="1:7" x14ac:dyDescent="0.2">
      <c r="A3112" s="19">
        <v>3600</v>
      </c>
      <c r="B3112" s="19">
        <v>0.10639999999999999</v>
      </c>
      <c r="C3112" s="19" t="s">
        <v>41</v>
      </c>
      <c r="D3112" s="19">
        <v>60000</v>
      </c>
      <c r="E3112" s="19">
        <v>36</v>
      </c>
      <c r="F3112" s="19">
        <v>10</v>
      </c>
      <c r="G3112" s="19">
        <v>0</v>
      </c>
    </row>
    <row r="3113" spans="1:7" x14ac:dyDescent="0.2">
      <c r="A3113" s="19">
        <v>10000</v>
      </c>
      <c r="B3113" s="19">
        <v>0.1588</v>
      </c>
      <c r="C3113" s="19" t="s">
        <v>39</v>
      </c>
      <c r="D3113" s="19">
        <v>63000</v>
      </c>
      <c r="E3113" s="19">
        <v>36</v>
      </c>
      <c r="F3113" s="19">
        <v>8</v>
      </c>
      <c r="G3113" s="19">
        <v>1</v>
      </c>
    </row>
    <row r="3114" spans="1:7" x14ac:dyDescent="0.2">
      <c r="A3114" s="19">
        <v>24000</v>
      </c>
      <c r="B3114" s="19">
        <v>0.1678</v>
      </c>
      <c r="C3114" s="19" t="s">
        <v>41</v>
      </c>
      <c r="D3114" s="19">
        <v>66742</v>
      </c>
      <c r="E3114" s="19">
        <v>60</v>
      </c>
      <c r="F3114" s="19">
        <v>0.5</v>
      </c>
      <c r="G3114" s="19">
        <v>0</v>
      </c>
    </row>
    <row r="3115" spans="1:7" x14ac:dyDescent="0.2">
      <c r="A3115" s="19">
        <v>15000</v>
      </c>
      <c r="B3115" s="19">
        <v>0.216</v>
      </c>
      <c r="C3115" s="19" t="s">
        <v>41</v>
      </c>
      <c r="D3115" s="19">
        <v>40000</v>
      </c>
      <c r="E3115" s="19">
        <v>36</v>
      </c>
      <c r="F3115" s="19">
        <v>10</v>
      </c>
      <c r="G3115" s="19">
        <v>0</v>
      </c>
    </row>
    <row r="3116" spans="1:7" x14ac:dyDescent="0.2">
      <c r="A3116" s="19">
        <v>8000</v>
      </c>
      <c r="B3116" s="19">
        <v>0.2606</v>
      </c>
      <c r="C3116" s="19" t="s">
        <v>39</v>
      </c>
      <c r="D3116" s="19">
        <v>55000</v>
      </c>
      <c r="E3116" s="19">
        <v>60</v>
      </c>
      <c r="F3116" s="19">
        <v>0.5</v>
      </c>
      <c r="G3116" s="19">
        <v>0</v>
      </c>
    </row>
    <row r="3117" spans="1:7" x14ac:dyDescent="0.2">
      <c r="A3117" s="19">
        <v>20800</v>
      </c>
      <c r="B3117" s="19">
        <v>0.21149999999999999</v>
      </c>
      <c r="C3117" s="19" t="s">
        <v>39</v>
      </c>
      <c r="D3117" s="19">
        <v>78000</v>
      </c>
      <c r="E3117" s="19">
        <v>36</v>
      </c>
      <c r="F3117" s="19">
        <v>1</v>
      </c>
      <c r="G3117" s="19">
        <v>1</v>
      </c>
    </row>
    <row r="3118" spans="1:7" x14ac:dyDescent="0.2">
      <c r="A3118" s="19">
        <v>18000</v>
      </c>
      <c r="B3118" s="19">
        <v>9.7100000000000006E-2</v>
      </c>
      <c r="C3118" s="19" t="s">
        <v>41</v>
      </c>
      <c r="D3118" s="19">
        <v>85000</v>
      </c>
      <c r="E3118" s="19">
        <v>36</v>
      </c>
      <c r="F3118" s="19">
        <v>10</v>
      </c>
      <c r="G3118" s="19">
        <v>0</v>
      </c>
    </row>
    <row r="3119" spans="1:7" x14ac:dyDescent="0.2">
      <c r="A3119" s="19">
        <v>6000</v>
      </c>
      <c r="B3119" s="19">
        <v>0.11550000000000001</v>
      </c>
      <c r="C3119" s="19" t="s">
        <v>41</v>
      </c>
      <c r="D3119" s="19">
        <v>70000</v>
      </c>
      <c r="E3119" s="19">
        <v>36</v>
      </c>
      <c r="F3119" s="19">
        <v>10</v>
      </c>
      <c r="G3119" s="19">
        <v>0</v>
      </c>
    </row>
    <row r="3120" spans="1:7" x14ac:dyDescent="0.2">
      <c r="A3120" s="19">
        <v>30000</v>
      </c>
      <c r="B3120" s="19">
        <v>0.17560000000000001</v>
      </c>
      <c r="C3120" s="19" t="s">
        <v>41</v>
      </c>
      <c r="D3120" s="19">
        <v>87000</v>
      </c>
      <c r="E3120" s="19">
        <v>60</v>
      </c>
      <c r="F3120" s="19">
        <v>5</v>
      </c>
      <c r="G3120" s="19">
        <v>1</v>
      </c>
    </row>
    <row r="3121" spans="1:7" x14ac:dyDescent="0.2">
      <c r="A3121" s="19">
        <v>19950</v>
      </c>
      <c r="B3121" s="19">
        <v>0.11550000000000001</v>
      </c>
      <c r="C3121" s="19" t="s">
        <v>41</v>
      </c>
      <c r="D3121" s="19">
        <v>98000</v>
      </c>
      <c r="E3121" s="19">
        <v>36</v>
      </c>
      <c r="F3121" s="19">
        <v>3</v>
      </c>
      <c r="G3121" s="19">
        <v>0</v>
      </c>
    </row>
    <row r="3122" spans="1:7" x14ac:dyDescent="0.2">
      <c r="A3122" s="19">
        <v>35000</v>
      </c>
      <c r="B3122" s="19">
        <v>0.14330000000000001</v>
      </c>
      <c r="C3122" s="19" t="s">
        <v>41</v>
      </c>
      <c r="D3122" s="20">
        <v>100000</v>
      </c>
      <c r="E3122" s="19">
        <v>36</v>
      </c>
      <c r="F3122" s="19">
        <v>10</v>
      </c>
      <c r="G3122" s="19">
        <v>0</v>
      </c>
    </row>
    <row r="3123" spans="1:7" x14ac:dyDescent="0.2">
      <c r="A3123" s="19">
        <v>13000</v>
      </c>
      <c r="B3123" s="19">
        <v>0.2606</v>
      </c>
      <c r="C3123" s="19" t="s">
        <v>39</v>
      </c>
      <c r="D3123" s="19">
        <v>65000</v>
      </c>
      <c r="E3123" s="19">
        <v>60</v>
      </c>
      <c r="F3123" s="19">
        <v>2</v>
      </c>
      <c r="G3123" s="19">
        <v>0</v>
      </c>
    </row>
    <row r="3124" spans="1:7" x14ac:dyDescent="0.2">
      <c r="A3124" s="19">
        <v>22000</v>
      </c>
      <c r="B3124" s="19">
        <v>0.14330000000000001</v>
      </c>
      <c r="C3124" s="19" t="s">
        <v>41</v>
      </c>
      <c r="D3124" s="19">
        <v>70000</v>
      </c>
      <c r="E3124" s="19">
        <v>60</v>
      </c>
      <c r="F3124" s="19">
        <v>1</v>
      </c>
      <c r="G3124" s="19">
        <v>1</v>
      </c>
    </row>
    <row r="3125" spans="1:7" x14ac:dyDescent="0.2">
      <c r="A3125" s="19">
        <v>20125</v>
      </c>
      <c r="B3125" s="19">
        <v>0.245</v>
      </c>
      <c r="C3125" s="19" t="s">
        <v>41</v>
      </c>
      <c r="D3125" s="19">
        <v>45000</v>
      </c>
      <c r="E3125" s="19">
        <v>60</v>
      </c>
      <c r="F3125" s="19">
        <v>2</v>
      </c>
      <c r="G3125" s="19">
        <v>0</v>
      </c>
    </row>
    <row r="3126" spans="1:7" x14ac:dyDescent="0.2">
      <c r="A3126" s="19">
        <v>8000</v>
      </c>
      <c r="B3126" s="19">
        <v>0.10639999999999999</v>
      </c>
      <c r="C3126" s="19" t="s">
        <v>41</v>
      </c>
      <c r="D3126" s="19">
        <v>44000</v>
      </c>
      <c r="E3126" s="19">
        <v>36</v>
      </c>
      <c r="F3126" s="19">
        <v>10</v>
      </c>
      <c r="G3126" s="19">
        <v>0</v>
      </c>
    </row>
    <row r="3127" spans="1:7" x14ac:dyDescent="0.2">
      <c r="A3127" s="19">
        <v>16000</v>
      </c>
      <c r="B3127" s="19">
        <v>0.10639999999999999</v>
      </c>
      <c r="C3127" s="19" t="s">
        <v>41</v>
      </c>
      <c r="D3127" s="19">
        <v>87500</v>
      </c>
      <c r="E3127" s="19">
        <v>36</v>
      </c>
      <c r="F3127" s="19">
        <v>10</v>
      </c>
      <c r="G3127" s="19">
        <v>0</v>
      </c>
    </row>
    <row r="3128" spans="1:7" x14ac:dyDescent="0.2">
      <c r="A3128" s="19">
        <v>9200</v>
      </c>
      <c r="B3128" s="19">
        <v>0.1522</v>
      </c>
      <c r="C3128" s="19" t="s">
        <v>41</v>
      </c>
      <c r="D3128" s="19">
        <v>80000</v>
      </c>
      <c r="E3128" s="19">
        <v>36</v>
      </c>
      <c r="F3128" s="19">
        <v>10</v>
      </c>
      <c r="G3128" s="19">
        <v>0</v>
      </c>
    </row>
    <row r="3129" spans="1:7" x14ac:dyDescent="0.2">
      <c r="A3129" s="19">
        <v>3600</v>
      </c>
      <c r="B3129" s="19">
        <v>7.9000000000000001E-2</v>
      </c>
      <c r="C3129" s="19" t="s">
        <v>41</v>
      </c>
      <c r="D3129" s="19">
        <v>47136</v>
      </c>
      <c r="E3129" s="19">
        <v>36</v>
      </c>
      <c r="F3129" s="19">
        <v>1</v>
      </c>
      <c r="G3129" s="19">
        <v>0</v>
      </c>
    </row>
    <row r="3130" spans="1:7" x14ac:dyDescent="0.2">
      <c r="A3130" s="19">
        <v>35000</v>
      </c>
      <c r="B3130" s="19">
        <v>0.1885</v>
      </c>
      <c r="C3130" s="19" t="s">
        <v>39</v>
      </c>
      <c r="D3130" s="19">
        <v>110000</v>
      </c>
      <c r="E3130" s="19">
        <v>36</v>
      </c>
      <c r="F3130" s="19">
        <v>4</v>
      </c>
      <c r="G3130" s="19">
        <v>1</v>
      </c>
    </row>
    <row r="3131" spans="1:7" x14ac:dyDescent="0.2">
      <c r="A3131" s="19">
        <v>20000</v>
      </c>
      <c r="B3131" s="19">
        <v>0.1678</v>
      </c>
      <c r="C3131" s="19" t="s">
        <v>41</v>
      </c>
      <c r="D3131" s="19">
        <v>85000</v>
      </c>
      <c r="E3131" s="19">
        <v>60</v>
      </c>
      <c r="F3131" s="19">
        <v>10</v>
      </c>
      <c r="G3131" s="19">
        <v>1</v>
      </c>
    </row>
    <row r="3132" spans="1:7" x14ac:dyDescent="0.2">
      <c r="A3132" s="19">
        <v>17000</v>
      </c>
      <c r="B3132" s="19">
        <v>0.11550000000000001</v>
      </c>
      <c r="C3132" s="19" t="s">
        <v>41</v>
      </c>
      <c r="D3132" s="19">
        <v>130000</v>
      </c>
      <c r="E3132" s="19">
        <v>36</v>
      </c>
      <c r="F3132" s="19">
        <v>10</v>
      </c>
      <c r="G3132" s="19">
        <v>0</v>
      </c>
    </row>
    <row r="3133" spans="1:7" x14ac:dyDescent="0.2">
      <c r="A3133" s="19">
        <v>3000</v>
      </c>
      <c r="B3133" s="19">
        <v>0.2031</v>
      </c>
      <c r="C3133" s="19" t="s">
        <v>39</v>
      </c>
      <c r="D3133" s="19">
        <v>140000</v>
      </c>
      <c r="E3133" s="19">
        <v>36</v>
      </c>
      <c r="F3133" s="19">
        <v>5</v>
      </c>
      <c r="G3133" s="19">
        <v>0</v>
      </c>
    </row>
    <row r="3134" spans="1:7" x14ac:dyDescent="0.2">
      <c r="A3134" s="19">
        <v>10000</v>
      </c>
      <c r="B3134" s="19">
        <v>0.17560000000000001</v>
      </c>
      <c r="C3134" s="19" t="s">
        <v>41</v>
      </c>
      <c r="D3134" s="19">
        <v>55000</v>
      </c>
      <c r="E3134" s="19">
        <v>36</v>
      </c>
      <c r="F3134" s="19">
        <v>6</v>
      </c>
      <c r="G3134" s="19">
        <v>1</v>
      </c>
    </row>
    <row r="3135" spans="1:7" x14ac:dyDescent="0.2">
      <c r="A3135" s="19">
        <v>12000</v>
      </c>
      <c r="B3135" s="19">
        <v>0.21149999999999999</v>
      </c>
      <c r="C3135" s="19" t="s">
        <v>39</v>
      </c>
      <c r="D3135" s="19">
        <v>60000</v>
      </c>
      <c r="E3135" s="19">
        <v>60</v>
      </c>
      <c r="F3135" s="19">
        <v>0.5</v>
      </c>
      <c r="G3135" s="19">
        <v>0</v>
      </c>
    </row>
    <row r="3136" spans="1:7" x14ac:dyDescent="0.2">
      <c r="A3136" s="19">
        <v>7500</v>
      </c>
      <c r="B3136" s="19">
        <v>0.1522</v>
      </c>
      <c r="C3136" s="19" t="s">
        <v>41</v>
      </c>
      <c r="D3136" s="19">
        <v>27500</v>
      </c>
      <c r="E3136" s="19">
        <v>36</v>
      </c>
      <c r="F3136" s="19">
        <v>10</v>
      </c>
      <c r="G3136" s="19">
        <v>0</v>
      </c>
    </row>
    <row r="3137" spans="1:7" x14ac:dyDescent="0.2">
      <c r="A3137" s="19">
        <v>11500</v>
      </c>
      <c r="B3137" s="19">
        <v>0.1678</v>
      </c>
      <c r="C3137" s="19" t="s">
        <v>41</v>
      </c>
      <c r="D3137" s="19">
        <v>42000</v>
      </c>
      <c r="E3137" s="19">
        <v>60</v>
      </c>
      <c r="F3137" s="19">
        <v>5</v>
      </c>
      <c r="G3137" s="19">
        <v>1</v>
      </c>
    </row>
    <row r="3138" spans="1:7" x14ac:dyDescent="0.2">
      <c r="A3138" s="19">
        <v>9600</v>
      </c>
      <c r="B3138" s="19">
        <v>0.14330000000000001</v>
      </c>
      <c r="C3138" s="19" t="s">
        <v>41</v>
      </c>
      <c r="D3138" s="19">
        <v>50000</v>
      </c>
      <c r="E3138" s="19">
        <v>36</v>
      </c>
      <c r="F3138" s="19">
        <v>10</v>
      </c>
      <c r="G3138" s="19">
        <v>0</v>
      </c>
    </row>
    <row r="3139" spans="1:7" x14ac:dyDescent="0.2">
      <c r="A3139" s="19">
        <v>10000</v>
      </c>
      <c r="B3139" s="19">
        <v>0.1235</v>
      </c>
      <c r="C3139" s="19" t="s">
        <v>39</v>
      </c>
      <c r="D3139" s="19">
        <v>73000</v>
      </c>
      <c r="E3139" s="19">
        <v>36</v>
      </c>
      <c r="F3139" s="19">
        <v>3</v>
      </c>
      <c r="G3139" s="19">
        <v>0</v>
      </c>
    </row>
    <row r="3140" spans="1:7" x14ac:dyDescent="0.2">
      <c r="A3140" s="19">
        <v>8000</v>
      </c>
      <c r="B3140" s="19">
        <v>7.6200000000000004E-2</v>
      </c>
      <c r="C3140" s="19" t="s">
        <v>41</v>
      </c>
      <c r="D3140" s="19">
        <v>125000</v>
      </c>
      <c r="E3140" s="19">
        <v>36</v>
      </c>
      <c r="F3140" s="19">
        <v>10</v>
      </c>
      <c r="G3140" s="19">
        <v>0</v>
      </c>
    </row>
    <row r="3141" spans="1:7" x14ac:dyDescent="0.2">
      <c r="A3141" s="19">
        <v>16000</v>
      </c>
      <c r="B3141" s="19">
        <v>7.9000000000000001E-2</v>
      </c>
      <c r="C3141" s="19" t="s">
        <v>41</v>
      </c>
      <c r="D3141" s="19">
        <v>70000</v>
      </c>
      <c r="E3141" s="19">
        <v>36</v>
      </c>
      <c r="F3141" s="19">
        <v>5</v>
      </c>
      <c r="G3141" s="19">
        <v>0</v>
      </c>
    </row>
    <row r="3142" spans="1:7" x14ac:dyDescent="0.2">
      <c r="A3142" s="19">
        <v>35000</v>
      </c>
      <c r="B3142" s="19">
        <v>0.17560000000000001</v>
      </c>
      <c r="C3142" s="19" t="s">
        <v>40</v>
      </c>
      <c r="D3142" s="19">
        <v>145000</v>
      </c>
      <c r="E3142" s="19">
        <v>36</v>
      </c>
      <c r="F3142" s="19">
        <v>1</v>
      </c>
      <c r="G3142" s="19">
        <v>0</v>
      </c>
    </row>
    <row r="3143" spans="1:7" x14ac:dyDescent="0.2">
      <c r="A3143" s="19">
        <v>16000</v>
      </c>
      <c r="B3143" s="19">
        <v>7.6200000000000004E-2</v>
      </c>
      <c r="C3143" s="19" t="s">
        <v>41</v>
      </c>
      <c r="D3143" s="19">
        <v>90000</v>
      </c>
      <c r="E3143" s="19">
        <v>36</v>
      </c>
      <c r="F3143" s="19">
        <v>4</v>
      </c>
      <c r="G3143" s="19">
        <v>0</v>
      </c>
    </row>
    <row r="3144" spans="1:7" x14ac:dyDescent="0.2">
      <c r="A3144" s="19">
        <v>30000</v>
      </c>
      <c r="B3144" s="19">
        <v>0.14330000000000001</v>
      </c>
      <c r="C3144" s="19" t="s">
        <v>41</v>
      </c>
      <c r="D3144" s="19">
        <v>111000</v>
      </c>
      <c r="E3144" s="19">
        <v>36</v>
      </c>
      <c r="F3144" s="19">
        <v>10</v>
      </c>
      <c r="G3144" s="19">
        <v>0</v>
      </c>
    </row>
    <row r="3145" spans="1:7" x14ac:dyDescent="0.2">
      <c r="A3145" s="19">
        <v>10800</v>
      </c>
      <c r="B3145" s="19">
        <v>0.1588</v>
      </c>
      <c r="C3145" s="19" t="s">
        <v>41</v>
      </c>
      <c r="D3145" s="19">
        <v>48000</v>
      </c>
      <c r="E3145" s="19">
        <v>60</v>
      </c>
      <c r="F3145" s="19">
        <v>3</v>
      </c>
      <c r="G3145" s="19">
        <v>0</v>
      </c>
    </row>
    <row r="3146" spans="1:7" x14ac:dyDescent="0.2">
      <c r="A3146" s="19">
        <v>7000</v>
      </c>
      <c r="B3146" s="19">
        <v>8.8999999999999996E-2</v>
      </c>
      <c r="C3146" s="19" t="s">
        <v>39</v>
      </c>
      <c r="D3146" s="19">
        <v>44000</v>
      </c>
      <c r="E3146" s="19">
        <v>36</v>
      </c>
      <c r="F3146" s="19">
        <v>3</v>
      </c>
      <c r="G3146" s="19">
        <v>1</v>
      </c>
    </row>
    <row r="3147" spans="1:7" x14ac:dyDescent="0.2">
      <c r="A3147" s="19">
        <v>3200</v>
      </c>
      <c r="B3147" s="19">
        <v>0.10639999999999999</v>
      </c>
      <c r="C3147" s="19" t="s">
        <v>41</v>
      </c>
      <c r="D3147" s="19">
        <v>36000</v>
      </c>
      <c r="E3147" s="19">
        <v>36</v>
      </c>
      <c r="F3147" s="19">
        <v>4</v>
      </c>
      <c r="G3147" s="19">
        <v>0</v>
      </c>
    </row>
    <row r="3148" spans="1:7" x14ac:dyDescent="0.2">
      <c r="A3148" s="19">
        <v>9325</v>
      </c>
      <c r="B3148" s="19">
        <v>0.1588</v>
      </c>
      <c r="C3148" s="19" t="s">
        <v>39</v>
      </c>
      <c r="D3148" s="19">
        <v>35000</v>
      </c>
      <c r="E3148" s="19">
        <v>36</v>
      </c>
      <c r="F3148" s="19">
        <v>2</v>
      </c>
      <c r="G3148" s="19">
        <v>1</v>
      </c>
    </row>
    <row r="3149" spans="1:7" x14ac:dyDescent="0.2">
      <c r="A3149" s="19">
        <v>12000</v>
      </c>
      <c r="B3149" s="19">
        <v>0.10639999999999999</v>
      </c>
      <c r="C3149" s="19" t="s">
        <v>41</v>
      </c>
      <c r="D3149" s="19">
        <v>78000</v>
      </c>
      <c r="E3149" s="19">
        <v>36</v>
      </c>
      <c r="F3149" s="19">
        <v>5</v>
      </c>
      <c r="G3149" s="19">
        <v>0</v>
      </c>
    </row>
    <row r="3150" spans="1:7" x14ac:dyDescent="0.2">
      <c r="A3150" s="19">
        <v>2000</v>
      </c>
      <c r="B3150" s="19">
        <v>0.19520000000000001</v>
      </c>
      <c r="C3150" s="19" t="s">
        <v>41</v>
      </c>
      <c r="D3150" s="19">
        <v>40000</v>
      </c>
      <c r="E3150" s="19">
        <v>36</v>
      </c>
      <c r="F3150" s="19">
        <v>10</v>
      </c>
      <c r="G3150" s="19">
        <v>0</v>
      </c>
    </row>
    <row r="3151" spans="1:7" x14ac:dyDescent="0.2">
      <c r="A3151" s="19">
        <v>7125</v>
      </c>
      <c r="B3151" s="19">
        <v>0.19520000000000001</v>
      </c>
      <c r="C3151" s="19" t="s">
        <v>39</v>
      </c>
      <c r="D3151" s="19">
        <v>80000</v>
      </c>
      <c r="E3151" s="19">
        <v>36</v>
      </c>
      <c r="F3151" s="19">
        <v>5</v>
      </c>
      <c r="G3151" s="19">
        <v>1</v>
      </c>
    </row>
    <row r="3152" spans="1:7" x14ac:dyDescent="0.2">
      <c r="A3152" s="19">
        <v>6400</v>
      </c>
      <c r="B3152" s="19">
        <v>0.245</v>
      </c>
      <c r="C3152" s="19" t="s">
        <v>41</v>
      </c>
      <c r="D3152" s="19">
        <v>57000</v>
      </c>
      <c r="E3152" s="19">
        <v>60</v>
      </c>
      <c r="F3152" s="19">
        <v>1</v>
      </c>
      <c r="G3152" s="19">
        <v>0</v>
      </c>
    </row>
    <row r="3153" spans="1:7" x14ac:dyDescent="0.2">
      <c r="A3153" s="19">
        <v>35000</v>
      </c>
      <c r="B3153" s="19">
        <v>0.23499999999999999</v>
      </c>
      <c r="C3153" s="19" t="s">
        <v>39</v>
      </c>
      <c r="D3153" s="19">
        <v>123480</v>
      </c>
      <c r="E3153" s="19">
        <v>60</v>
      </c>
      <c r="F3153" s="19">
        <v>9</v>
      </c>
      <c r="G3153" s="19">
        <v>1</v>
      </c>
    </row>
    <row r="3154" spans="1:7" x14ac:dyDescent="0.2">
      <c r="A3154" s="19">
        <v>17500</v>
      </c>
      <c r="B3154" s="19">
        <v>0.14330000000000001</v>
      </c>
      <c r="C3154" s="19" t="s">
        <v>41</v>
      </c>
      <c r="D3154" s="19">
        <v>90000</v>
      </c>
      <c r="E3154" s="19">
        <v>60</v>
      </c>
      <c r="F3154" s="19">
        <v>10</v>
      </c>
      <c r="G3154" s="19">
        <v>0</v>
      </c>
    </row>
    <row r="3155" spans="1:7" x14ac:dyDescent="0.2">
      <c r="A3155" s="19">
        <v>9000</v>
      </c>
      <c r="B3155" s="19">
        <v>0.1678</v>
      </c>
      <c r="C3155" s="19" t="s">
        <v>41</v>
      </c>
      <c r="D3155" s="19">
        <v>58000</v>
      </c>
      <c r="E3155" s="19">
        <v>36</v>
      </c>
      <c r="F3155" s="19">
        <v>10</v>
      </c>
      <c r="G3155" s="19">
        <v>0</v>
      </c>
    </row>
    <row r="3156" spans="1:7" x14ac:dyDescent="0.2">
      <c r="A3156" s="19">
        <v>25000</v>
      </c>
      <c r="B3156" s="19">
        <v>0.14330000000000001</v>
      </c>
      <c r="C3156" s="19" t="s">
        <v>41</v>
      </c>
      <c r="D3156" s="19">
        <v>110000</v>
      </c>
      <c r="E3156" s="19">
        <v>36</v>
      </c>
      <c r="F3156" s="19">
        <v>7</v>
      </c>
      <c r="G3156" s="19">
        <v>0</v>
      </c>
    </row>
    <row r="3157" spans="1:7" x14ac:dyDescent="0.2">
      <c r="A3157" s="19">
        <v>8000</v>
      </c>
      <c r="B3157" s="19">
        <v>0.1522</v>
      </c>
      <c r="C3157" s="19" t="s">
        <v>41</v>
      </c>
      <c r="D3157" s="19">
        <v>80000</v>
      </c>
      <c r="E3157" s="19">
        <v>36</v>
      </c>
      <c r="F3157" s="19">
        <v>10</v>
      </c>
      <c r="G3157" s="19">
        <v>0</v>
      </c>
    </row>
    <row r="3158" spans="1:7" x14ac:dyDescent="0.2">
      <c r="A3158" s="19">
        <v>8000</v>
      </c>
      <c r="B3158" s="19">
        <v>6.6199999999999995E-2</v>
      </c>
      <c r="C3158" s="19" t="s">
        <v>41</v>
      </c>
      <c r="D3158" s="19">
        <v>45000</v>
      </c>
      <c r="E3158" s="19">
        <v>36</v>
      </c>
      <c r="F3158" s="19">
        <v>2</v>
      </c>
      <c r="G3158" s="19">
        <v>0</v>
      </c>
    </row>
    <row r="3159" spans="1:7" x14ac:dyDescent="0.2">
      <c r="A3159" s="19">
        <v>9000</v>
      </c>
      <c r="B3159" s="19">
        <v>9.7100000000000006E-2</v>
      </c>
      <c r="C3159" s="19" t="s">
        <v>41</v>
      </c>
      <c r="D3159" s="19">
        <v>30000</v>
      </c>
      <c r="E3159" s="19">
        <v>36</v>
      </c>
      <c r="F3159" s="19">
        <v>10</v>
      </c>
      <c r="G3159" s="19">
        <v>0</v>
      </c>
    </row>
    <row r="3160" spans="1:7" x14ac:dyDescent="0.2">
      <c r="A3160" s="19">
        <v>9000</v>
      </c>
      <c r="B3160" s="19">
        <v>9.7100000000000006E-2</v>
      </c>
      <c r="C3160" s="19" t="s">
        <v>39</v>
      </c>
      <c r="D3160" s="19">
        <v>68000</v>
      </c>
      <c r="E3160" s="19">
        <v>36</v>
      </c>
      <c r="F3160" s="19">
        <v>7</v>
      </c>
      <c r="G3160" s="19">
        <v>0</v>
      </c>
    </row>
    <row r="3161" spans="1:7" x14ac:dyDescent="0.2">
      <c r="A3161" s="19">
        <v>21250</v>
      </c>
      <c r="B3161" s="19">
        <v>8.8999999999999996E-2</v>
      </c>
      <c r="C3161" s="19" t="s">
        <v>41</v>
      </c>
      <c r="D3161" s="19">
        <v>68000</v>
      </c>
      <c r="E3161" s="19">
        <v>36</v>
      </c>
      <c r="F3161" s="19">
        <v>8</v>
      </c>
      <c r="G3161" s="19">
        <v>1</v>
      </c>
    </row>
    <row r="3162" spans="1:7" x14ac:dyDescent="0.2">
      <c r="A3162" s="19">
        <v>35000</v>
      </c>
      <c r="B3162" s="19">
        <v>0.2031</v>
      </c>
      <c r="C3162" s="19" t="s">
        <v>40</v>
      </c>
      <c r="D3162" s="19">
        <v>85000</v>
      </c>
      <c r="E3162" s="19">
        <v>60</v>
      </c>
      <c r="F3162" s="19">
        <v>10</v>
      </c>
      <c r="G3162" s="19">
        <v>0</v>
      </c>
    </row>
    <row r="3163" spans="1:7" x14ac:dyDescent="0.2">
      <c r="A3163" s="19">
        <v>10000</v>
      </c>
      <c r="B3163" s="19">
        <v>0.1825</v>
      </c>
      <c r="C3163" s="19" t="s">
        <v>39</v>
      </c>
      <c r="D3163" s="19">
        <v>62000</v>
      </c>
      <c r="E3163" s="19">
        <v>36</v>
      </c>
      <c r="F3163" s="19">
        <v>0.5</v>
      </c>
      <c r="G3163" s="19">
        <v>0</v>
      </c>
    </row>
    <row r="3164" spans="1:7" x14ac:dyDescent="0.2">
      <c r="A3164" s="19">
        <v>7000</v>
      </c>
      <c r="B3164" s="19">
        <v>0.19520000000000001</v>
      </c>
      <c r="C3164" s="19" t="s">
        <v>39</v>
      </c>
      <c r="D3164" s="19">
        <v>72000</v>
      </c>
      <c r="E3164" s="19">
        <v>36</v>
      </c>
      <c r="F3164" s="19">
        <v>2</v>
      </c>
      <c r="G3164" s="19">
        <v>0</v>
      </c>
    </row>
    <row r="3165" spans="1:7" x14ac:dyDescent="0.2">
      <c r="A3165" s="19">
        <v>14000</v>
      </c>
      <c r="B3165" s="19">
        <v>8.8999999999999996E-2</v>
      </c>
      <c r="C3165" s="19" t="s">
        <v>39</v>
      </c>
      <c r="D3165" s="19">
        <v>64000</v>
      </c>
      <c r="E3165" s="19">
        <v>36</v>
      </c>
      <c r="F3165" s="19">
        <v>1</v>
      </c>
      <c r="G3165" s="19">
        <v>1</v>
      </c>
    </row>
    <row r="3166" spans="1:7" x14ac:dyDescent="0.2">
      <c r="A3166" s="19">
        <v>19750</v>
      </c>
      <c r="B3166" s="19">
        <v>8.8999999999999996E-2</v>
      </c>
      <c r="C3166" s="19" t="s">
        <v>41</v>
      </c>
      <c r="D3166" s="19">
        <v>44200</v>
      </c>
      <c r="E3166" s="19">
        <v>60</v>
      </c>
      <c r="F3166" s="19">
        <v>8</v>
      </c>
      <c r="G3166" s="19">
        <v>1</v>
      </c>
    </row>
    <row r="3167" spans="1:7" x14ac:dyDescent="0.2">
      <c r="A3167" s="19">
        <v>18000</v>
      </c>
      <c r="B3167" s="19">
        <v>9.7100000000000006E-2</v>
      </c>
      <c r="C3167" s="19" t="s">
        <v>41</v>
      </c>
      <c r="D3167" s="19">
        <v>180000</v>
      </c>
      <c r="E3167" s="19">
        <v>60</v>
      </c>
      <c r="F3167" s="19">
        <v>10</v>
      </c>
      <c r="G3167" s="19">
        <v>0</v>
      </c>
    </row>
    <row r="3168" spans="1:7" x14ac:dyDescent="0.2">
      <c r="A3168" s="19">
        <v>14700</v>
      </c>
      <c r="B3168" s="19">
        <v>0.2031</v>
      </c>
      <c r="C3168" s="19" t="s">
        <v>41</v>
      </c>
      <c r="D3168" s="19">
        <v>55000</v>
      </c>
      <c r="E3168" s="19">
        <v>60</v>
      </c>
      <c r="F3168" s="19">
        <v>10</v>
      </c>
      <c r="G3168" s="19">
        <v>0</v>
      </c>
    </row>
    <row r="3169" spans="1:7" x14ac:dyDescent="0.2">
      <c r="A3169" s="19">
        <v>2875</v>
      </c>
      <c r="B3169" s="19">
        <v>0.17560000000000001</v>
      </c>
      <c r="C3169" s="19" t="s">
        <v>39</v>
      </c>
      <c r="D3169" s="19">
        <v>43500</v>
      </c>
      <c r="E3169" s="19">
        <v>36</v>
      </c>
      <c r="F3169" s="19">
        <v>10</v>
      </c>
      <c r="G3169" s="19">
        <v>1</v>
      </c>
    </row>
    <row r="3170" spans="1:7" x14ac:dyDescent="0.2">
      <c r="A3170" s="19">
        <v>10000</v>
      </c>
      <c r="B3170" s="19">
        <v>9.7100000000000006E-2</v>
      </c>
      <c r="C3170" s="19" t="s">
        <v>39</v>
      </c>
      <c r="D3170" s="19">
        <v>145000</v>
      </c>
      <c r="E3170" s="19">
        <v>36</v>
      </c>
      <c r="F3170" s="19">
        <v>3</v>
      </c>
      <c r="G3170" s="19">
        <v>0</v>
      </c>
    </row>
    <row r="3171" spans="1:7" x14ac:dyDescent="0.2">
      <c r="A3171" s="19">
        <v>22000</v>
      </c>
      <c r="B3171" s="19">
        <v>0.17560000000000001</v>
      </c>
      <c r="C3171" s="19" t="s">
        <v>41</v>
      </c>
      <c r="D3171" s="19">
        <v>124000</v>
      </c>
      <c r="E3171" s="19">
        <v>60</v>
      </c>
      <c r="F3171" s="19">
        <v>10</v>
      </c>
      <c r="G3171" s="19">
        <v>0</v>
      </c>
    </row>
    <row r="3172" spans="1:7" x14ac:dyDescent="0.2">
      <c r="A3172" s="19">
        <v>26500</v>
      </c>
      <c r="B3172" s="19">
        <v>0.25800000000000001</v>
      </c>
      <c r="C3172" s="19" t="s">
        <v>41</v>
      </c>
      <c r="D3172" s="19">
        <v>60000</v>
      </c>
      <c r="E3172" s="19">
        <v>60</v>
      </c>
      <c r="F3172" s="19">
        <v>10</v>
      </c>
      <c r="G3172" s="19">
        <v>0</v>
      </c>
    </row>
    <row r="3173" spans="1:7" x14ac:dyDescent="0.2">
      <c r="A3173" s="19">
        <v>13600</v>
      </c>
      <c r="B3173" s="19">
        <v>8.8999999999999996E-2</v>
      </c>
      <c r="C3173" s="19" t="s">
        <v>41</v>
      </c>
      <c r="D3173" s="19">
        <v>56500</v>
      </c>
      <c r="E3173" s="19">
        <v>36</v>
      </c>
      <c r="F3173" s="19">
        <v>1</v>
      </c>
      <c r="G3173" s="19">
        <v>0</v>
      </c>
    </row>
    <row r="3174" spans="1:7" x14ac:dyDescent="0.2">
      <c r="A3174" s="19">
        <v>10000</v>
      </c>
      <c r="B3174" s="19">
        <v>6.6199999999999995E-2</v>
      </c>
      <c r="C3174" s="19" t="s">
        <v>41</v>
      </c>
      <c r="D3174" s="19">
        <v>70000</v>
      </c>
      <c r="E3174" s="19">
        <v>36</v>
      </c>
      <c r="F3174" s="19">
        <v>9</v>
      </c>
      <c r="G3174" s="19">
        <v>0</v>
      </c>
    </row>
    <row r="3175" spans="1:7" x14ac:dyDescent="0.2">
      <c r="A3175" s="19">
        <v>10375</v>
      </c>
      <c r="B3175" s="19">
        <v>0.10639999999999999</v>
      </c>
      <c r="C3175" s="19" t="s">
        <v>39</v>
      </c>
      <c r="D3175" s="19">
        <v>30000</v>
      </c>
      <c r="E3175" s="19">
        <v>36</v>
      </c>
      <c r="F3175" s="19">
        <v>1</v>
      </c>
      <c r="G3175" s="19">
        <v>0</v>
      </c>
    </row>
    <row r="3176" spans="1:7" x14ac:dyDescent="0.2">
      <c r="A3176" s="19">
        <v>20000</v>
      </c>
      <c r="B3176" s="19">
        <v>0.1522</v>
      </c>
      <c r="C3176" s="19" t="s">
        <v>39</v>
      </c>
      <c r="D3176" s="19">
        <v>46255</v>
      </c>
      <c r="E3176" s="19">
        <v>36</v>
      </c>
      <c r="F3176" s="19">
        <v>7</v>
      </c>
      <c r="G3176" s="19">
        <v>0</v>
      </c>
    </row>
    <row r="3177" spans="1:7" x14ac:dyDescent="0.2">
      <c r="A3177" s="19">
        <v>34000</v>
      </c>
      <c r="B3177" s="19">
        <v>9.7100000000000006E-2</v>
      </c>
      <c r="C3177" s="19" t="s">
        <v>41</v>
      </c>
      <c r="D3177" s="19">
        <v>110000</v>
      </c>
      <c r="E3177" s="19">
        <v>36</v>
      </c>
      <c r="F3177" s="19">
        <v>6</v>
      </c>
      <c r="G3177" s="19">
        <v>0</v>
      </c>
    </row>
    <row r="3178" spans="1:7" x14ac:dyDescent="0.2">
      <c r="A3178" s="19">
        <v>35000</v>
      </c>
      <c r="B3178" s="19">
        <v>0.1825</v>
      </c>
      <c r="C3178" s="19" t="s">
        <v>41</v>
      </c>
      <c r="D3178" s="19">
        <v>132995</v>
      </c>
      <c r="E3178" s="19">
        <v>60</v>
      </c>
      <c r="F3178" s="19">
        <v>10</v>
      </c>
      <c r="G3178" s="19">
        <v>0</v>
      </c>
    </row>
    <row r="3179" spans="1:7" x14ac:dyDescent="0.2">
      <c r="A3179" s="19">
        <v>17500</v>
      </c>
      <c r="B3179" s="19">
        <v>0.216</v>
      </c>
      <c r="C3179" s="19" t="s">
        <v>40</v>
      </c>
      <c r="D3179" s="19">
        <v>55000</v>
      </c>
      <c r="E3179" s="19">
        <v>60</v>
      </c>
      <c r="F3179" s="19">
        <v>4</v>
      </c>
      <c r="G3179" s="19">
        <v>1</v>
      </c>
    </row>
    <row r="3180" spans="1:7" x14ac:dyDescent="0.2">
      <c r="A3180" s="19">
        <v>16025</v>
      </c>
      <c r="B3180" s="19">
        <v>0.1885</v>
      </c>
      <c r="C3180" s="19" t="s">
        <v>39</v>
      </c>
      <c r="D3180" s="19">
        <v>97000</v>
      </c>
      <c r="E3180" s="19">
        <v>36</v>
      </c>
      <c r="F3180" s="19">
        <v>8</v>
      </c>
      <c r="G3180" s="19">
        <v>0</v>
      </c>
    </row>
    <row r="3181" spans="1:7" x14ac:dyDescent="0.2">
      <c r="A3181" s="19">
        <v>18000</v>
      </c>
      <c r="B3181" s="19">
        <v>0.222</v>
      </c>
      <c r="C3181" s="19" t="s">
        <v>39</v>
      </c>
      <c r="D3181" s="19">
        <v>48000</v>
      </c>
      <c r="E3181" s="19">
        <v>60</v>
      </c>
      <c r="F3181" s="19">
        <v>6</v>
      </c>
      <c r="G3181" s="19">
        <v>0</v>
      </c>
    </row>
    <row r="3182" spans="1:7" x14ac:dyDescent="0.2">
      <c r="A3182" s="19">
        <v>18825</v>
      </c>
      <c r="B3182" s="19">
        <v>9.7100000000000006E-2</v>
      </c>
      <c r="C3182" s="19" t="s">
        <v>41</v>
      </c>
      <c r="D3182" s="19">
        <v>43000</v>
      </c>
      <c r="E3182" s="19">
        <v>60</v>
      </c>
      <c r="F3182" s="19">
        <v>10</v>
      </c>
      <c r="G3182" s="19">
        <v>0</v>
      </c>
    </row>
    <row r="3183" spans="1:7" x14ac:dyDescent="0.2">
      <c r="A3183" s="19">
        <v>10000</v>
      </c>
      <c r="B3183" s="19">
        <v>9.7100000000000006E-2</v>
      </c>
      <c r="C3183" s="19" t="s">
        <v>39</v>
      </c>
      <c r="D3183" s="19">
        <v>90000</v>
      </c>
      <c r="E3183" s="19">
        <v>36</v>
      </c>
      <c r="F3183" s="19">
        <v>2</v>
      </c>
      <c r="G3183" s="19">
        <v>1</v>
      </c>
    </row>
    <row r="3184" spans="1:7" x14ac:dyDescent="0.2">
      <c r="A3184" s="19">
        <v>31000</v>
      </c>
      <c r="B3184" s="19">
        <v>8.8999999999999996E-2</v>
      </c>
      <c r="C3184" s="19" t="s">
        <v>41</v>
      </c>
      <c r="D3184" s="19">
        <v>125000</v>
      </c>
      <c r="E3184" s="19">
        <v>36</v>
      </c>
      <c r="F3184" s="19">
        <v>7</v>
      </c>
      <c r="G3184" s="19">
        <v>0</v>
      </c>
    </row>
    <row r="3185" spans="1:7" x14ac:dyDescent="0.2">
      <c r="A3185" s="19">
        <v>16000</v>
      </c>
      <c r="B3185" s="19">
        <v>0.10639999999999999</v>
      </c>
      <c r="C3185" s="19" t="s">
        <v>40</v>
      </c>
      <c r="D3185" s="19">
        <v>60000</v>
      </c>
      <c r="E3185" s="19">
        <v>36</v>
      </c>
      <c r="F3185" s="19">
        <v>10</v>
      </c>
      <c r="G3185" s="19">
        <v>0</v>
      </c>
    </row>
    <row r="3186" spans="1:7" x14ac:dyDescent="0.2">
      <c r="A3186" s="19">
        <v>8975</v>
      </c>
      <c r="B3186" s="19">
        <v>0.1368</v>
      </c>
      <c r="C3186" s="19" t="s">
        <v>39</v>
      </c>
      <c r="D3186" s="19">
        <v>27000</v>
      </c>
      <c r="E3186" s="19">
        <v>36</v>
      </c>
      <c r="F3186" s="19">
        <v>1</v>
      </c>
      <c r="G3186" s="19">
        <v>0</v>
      </c>
    </row>
    <row r="3187" spans="1:7" x14ac:dyDescent="0.2">
      <c r="A3187" s="19">
        <v>7000</v>
      </c>
      <c r="B3187" s="19">
        <v>0.1305</v>
      </c>
      <c r="C3187" s="19" t="s">
        <v>41</v>
      </c>
      <c r="D3187" s="19">
        <v>84000</v>
      </c>
      <c r="E3187" s="19">
        <v>36</v>
      </c>
      <c r="F3187" s="19">
        <v>3</v>
      </c>
      <c r="G3187" s="19">
        <v>0</v>
      </c>
    </row>
    <row r="3188" spans="1:7" x14ac:dyDescent="0.2">
      <c r="A3188" s="19">
        <v>26325</v>
      </c>
      <c r="B3188" s="19">
        <v>0.25800000000000001</v>
      </c>
      <c r="C3188" s="19" t="s">
        <v>39</v>
      </c>
      <c r="D3188" s="19">
        <v>60000</v>
      </c>
      <c r="E3188" s="19">
        <v>60</v>
      </c>
      <c r="F3188" s="19">
        <v>5</v>
      </c>
      <c r="G3188" s="19">
        <v>0</v>
      </c>
    </row>
    <row r="3189" spans="1:7" x14ac:dyDescent="0.2">
      <c r="A3189" s="19">
        <v>5000</v>
      </c>
      <c r="B3189" s="19">
        <v>0.1522</v>
      </c>
      <c r="C3189" s="19" t="s">
        <v>41</v>
      </c>
      <c r="D3189" s="19">
        <v>25000</v>
      </c>
      <c r="E3189" s="19">
        <v>36</v>
      </c>
      <c r="F3189" s="19">
        <v>5</v>
      </c>
      <c r="G3189" s="19">
        <v>0</v>
      </c>
    </row>
    <row r="3190" spans="1:7" x14ac:dyDescent="0.2">
      <c r="A3190" s="19">
        <v>33500</v>
      </c>
      <c r="B3190" s="19">
        <v>0.1368</v>
      </c>
      <c r="C3190" s="19" t="s">
        <v>39</v>
      </c>
      <c r="D3190" s="19">
        <v>95321</v>
      </c>
      <c r="E3190" s="19">
        <v>36</v>
      </c>
      <c r="F3190" s="19">
        <v>3</v>
      </c>
      <c r="G3190" s="19">
        <v>0</v>
      </c>
    </row>
    <row r="3191" spans="1:7" x14ac:dyDescent="0.2">
      <c r="A3191" s="19">
        <v>12000</v>
      </c>
      <c r="B3191" s="19">
        <v>0.1588</v>
      </c>
      <c r="C3191" s="19" t="s">
        <v>39</v>
      </c>
      <c r="D3191" s="19">
        <v>40000</v>
      </c>
      <c r="E3191" s="19">
        <v>60</v>
      </c>
      <c r="F3191" s="19">
        <v>10</v>
      </c>
      <c r="G3191" s="19">
        <v>1</v>
      </c>
    </row>
    <row r="3192" spans="1:7" x14ac:dyDescent="0.2">
      <c r="A3192" s="19">
        <v>10000</v>
      </c>
      <c r="B3192" s="19">
        <v>0.19520000000000001</v>
      </c>
      <c r="C3192" s="19" t="s">
        <v>39</v>
      </c>
      <c r="D3192" s="19">
        <v>32000</v>
      </c>
      <c r="E3192" s="19">
        <v>36</v>
      </c>
      <c r="F3192" s="19">
        <v>10</v>
      </c>
      <c r="G3192" s="19">
        <v>0</v>
      </c>
    </row>
    <row r="3193" spans="1:7" x14ac:dyDescent="0.2">
      <c r="A3193" s="19">
        <v>13700</v>
      </c>
      <c r="B3193" s="19">
        <v>9.7100000000000006E-2</v>
      </c>
      <c r="C3193" s="19" t="s">
        <v>41</v>
      </c>
      <c r="D3193" s="19">
        <v>92000</v>
      </c>
      <c r="E3193" s="19">
        <v>36</v>
      </c>
      <c r="F3193" s="19">
        <v>2</v>
      </c>
      <c r="G3193" s="19">
        <v>1</v>
      </c>
    </row>
    <row r="3194" spans="1:7" x14ac:dyDescent="0.2">
      <c r="A3194" s="19">
        <v>14400</v>
      </c>
      <c r="B3194" s="19">
        <v>0.17560000000000001</v>
      </c>
      <c r="C3194" s="19" t="s">
        <v>41</v>
      </c>
      <c r="D3194" s="19">
        <v>130000</v>
      </c>
      <c r="E3194" s="19">
        <v>60</v>
      </c>
      <c r="F3194" s="19">
        <v>6</v>
      </c>
      <c r="G3194" s="19">
        <v>0</v>
      </c>
    </row>
    <row r="3195" spans="1:7" x14ac:dyDescent="0.2">
      <c r="A3195" s="19">
        <v>4800</v>
      </c>
      <c r="B3195" s="19">
        <v>0.14330000000000001</v>
      </c>
      <c r="C3195" s="19" t="s">
        <v>39</v>
      </c>
      <c r="D3195" s="19">
        <v>28000</v>
      </c>
      <c r="E3195" s="19">
        <v>36</v>
      </c>
      <c r="F3195" s="19">
        <v>0.5</v>
      </c>
      <c r="G3195" s="19">
        <v>0</v>
      </c>
    </row>
    <row r="3196" spans="1:7" x14ac:dyDescent="0.2">
      <c r="A3196" s="19">
        <v>5000</v>
      </c>
      <c r="B3196" s="19">
        <v>0.14330000000000001</v>
      </c>
      <c r="C3196" s="19" t="s">
        <v>39</v>
      </c>
      <c r="D3196" s="19">
        <v>51880</v>
      </c>
      <c r="E3196" s="19">
        <v>36</v>
      </c>
      <c r="F3196" s="19">
        <v>5</v>
      </c>
      <c r="G3196" s="19">
        <v>0</v>
      </c>
    </row>
    <row r="3197" spans="1:7" x14ac:dyDescent="0.2">
      <c r="A3197" s="19">
        <v>26375</v>
      </c>
      <c r="B3197" s="19">
        <v>0.24890000000000001</v>
      </c>
      <c r="C3197" s="19" t="s">
        <v>39</v>
      </c>
      <c r="D3197" s="19">
        <v>60000</v>
      </c>
      <c r="E3197" s="19">
        <v>60</v>
      </c>
      <c r="F3197" s="19">
        <v>2</v>
      </c>
      <c r="G3197" s="19">
        <v>0</v>
      </c>
    </row>
    <row r="3198" spans="1:7" x14ac:dyDescent="0.2">
      <c r="A3198" s="19">
        <v>22000</v>
      </c>
      <c r="B3198" s="19">
        <v>0.1522</v>
      </c>
      <c r="C3198" s="19" t="s">
        <v>41</v>
      </c>
      <c r="D3198" s="19">
        <v>50000</v>
      </c>
      <c r="E3198" s="19">
        <v>36</v>
      </c>
      <c r="F3198" s="19">
        <v>8</v>
      </c>
      <c r="G3198" s="19">
        <v>0</v>
      </c>
    </row>
    <row r="3199" spans="1:7" x14ac:dyDescent="0.2">
      <c r="A3199" s="19">
        <v>5375</v>
      </c>
      <c r="B3199" s="19">
        <v>0.1235</v>
      </c>
      <c r="C3199" s="19" t="s">
        <v>39</v>
      </c>
      <c r="D3199" s="19">
        <v>26500</v>
      </c>
      <c r="E3199" s="19">
        <v>36</v>
      </c>
      <c r="F3199" s="19">
        <v>2</v>
      </c>
      <c r="G3199" s="19">
        <v>1</v>
      </c>
    </row>
    <row r="3200" spans="1:7" x14ac:dyDescent="0.2">
      <c r="A3200" s="19">
        <v>13000</v>
      </c>
      <c r="B3200" s="19">
        <v>0.11550000000000001</v>
      </c>
      <c r="C3200" s="19" t="s">
        <v>39</v>
      </c>
      <c r="D3200" s="19">
        <v>70000</v>
      </c>
      <c r="E3200" s="19">
        <v>36</v>
      </c>
      <c r="F3200" s="19">
        <v>3</v>
      </c>
      <c r="G3200" s="19">
        <v>0</v>
      </c>
    </row>
    <row r="3201" spans="1:7" x14ac:dyDescent="0.2">
      <c r="A3201" s="19">
        <v>5000</v>
      </c>
      <c r="B3201" s="19">
        <v>0.1522</v>
      </c>
      <c r="C3201" s="19" t="s">
        <v>39</v>
      </c>
      <c r="D3201" s="19">
        <v>56000</v>
      </c>
      <c r="E3201" s="19">
        <v>36</v>
      </c>
      <c r="F3201" s="19">
        <v>7</v>
      </c>
      <c r="G3201" s="19">
        <v>0</v>
      </c>
    </row>
    <row r="3202" spans="1:7" x14ac:dyDescent="0.2">
      <c r="A3202" s="19">
        <v>12000</v>
      </c>
      <c r="B3202" s="19">
        <v>0.11550000000000001</v>
      </c>
      <c r="C3202" s="19" t="s">
        <v>40</v>
      </c>
      <c r="D3202" s="19">
        <v>74000</v>
      </c>
      <c r="E3202" s="19">
        <v>36</v>
      </c>
      <c r="F3202" s="19">
        <v>10</v>
      </c>
      <c r="G3202" s="19">
        <v>0</v>
      </c>
    </row>
    <row r="3203" spans="1:7" x14ac:dyDescent="0.2">
      <c r="A3203" s="19">
        <v>31300</v>
      </c>
      <c r="B3203" s="19">
        <v>0.1885</v>
      </c>
      <c r="C3203" s="19" t="s">
        <v>41</v>
      </c>
      <c r="D3203" s="19">
        <v>70000</v>
      </c>
      <c r="E3203" s="19">
        <v>36</v>
      </c>
      <c r="F3203" s="19">
        <v>10</v>
      </c>
      <c r="G3203" s="19">
        <v>0</v>
      </c>
    </row>
    <row r="3204" spans="1:7" x14ac:dyDescent="0.2">
      <c r="A3204" s="19">
        <v>6000</v>
      </c>
      <c r="B3204" s="19">
        <v>0.1368</v>
      </c>
      <c r="C3204" s="19" t="s">
        <v>41</v>
      </c>
      <c r="D3204" s="19">
        <v>62000</v>
      </c>
      <c r="E3204" s="19">
        <v>36</v>
      </c>
      <c r="F3204" s="19">
        <v>9</v>
      </c>
      <c r="G3204" s="19">
        <v>1</v>
      </c>
    </row>
    <row r="3205" spans="1:7" x14ac:dyDescent="0.2">
      <c r="A3205" s="19">
        <v>12000</v>
      </c>
      <c r="B3205" s="19">
        <v>0.11550000000000001</v>
      </c>
      <c r="C3205" s="19" t="s">
        <v>41</v>
      </c>
      <c r="D3205" s="19">
        <v>46200</v>
      </c>
      <c r="E3205" s="19">
        <v>36</v>
      </c>
      <c r="F3205" s="19">
        <v>4</v>
      </c>
      <c r="G3205" s="19">
        <v>0</v>
      </c>
    </row>
    <row r="3206" spans="1:7" x14ac:dyDescent="0.2">
      <c r="A3206" s="19">
        <v>17475</v>
      </c>
      <c r="B3206" s="19">
        <v>0.10639999999999999</v>
      </c>
      <c r="C3206" s="19" t="s">
        <v>41</v>
      </c>
      <c r="D3206" s="19">
        <v>72500</v>
      </c>
      <c r="E3206" s="19">
        <v>36</v>
      </c>
      <c r="F3206" s="19">
        <v>7</v>
      </c>
      <c r="G3206" s="19">
        <v>0</v>
      </c>
    </row>
    <row r="3207" spans="1:7" x14ac:dyDescent="0.2">
      <c r="A3207" s="19">
        <v>8000</v>
      </c>
      <c r="B3207" s="19">
        <v>7.9000000000000001E-2</v>
      </c>
      <c r="C3207" s="19" t="s">
        <v>39</v>
      </c>
      <c r="D3207" s="19">
        <v>37000</v>
      </c>
      <c r="E3207" s="19">
        <v>36</v>
      </c>
      <c r="F3207" s="19">
        <v>2</v>
      </c>
      <c r="G3207" s="19">
        <v>0</v>
      </c>
    </row>
    <row r="3208" spans="1:7" x14ac:dyDescent="0.2">
      <c r="A3208" s="19">
        <v>10000</v>
      </c>
      <c r="B3208" s="19">
        <v>0.19520000000000001</v>
      </c>
      <c r="C3208" s="19" t="s">
        <v>39</v>
      </c>
      <c r="D3208" s="19">
        <v>46000</v>
      </c>
      <c r="E3208" s="19">
        <v>36</v>
      </c>
      <c r="F3208" s="19">
        <v>10</v>
      </c>
      <c r="G3208" s="19">
        <v>0</v>
      </c>
    </row>
    <row r="3209" spans="1:7" x14ac:dyDescent="0.2">
      <c r="A3209" s="19">
        <v>24000</v>
      </c>
      <c r="B3209" s="19">
        <v>0.14330000000000001</v>
      </c>
      <c r="C3209" s="19" t="s">
        <v>41</v>
      </c>
      <c r="D3209" s="19">
        <v>76000</v>
      </c>
      <c r="E3209" s="19">
        <v>36</v>
      </c>
      <c r="F3209" s="19">
        <v>10</v>
      </c>
      <c r="G3209" s="19">
        <v>0</v>
      </c>
    </row>
    <row r="3210" spans="1:7" x14ac:dyDescent="0.2">
      <c r="A3210" s="19">
        <v>15875</v>
      </c>
      <c r="B3210" s="19">
        <v>0.24890000000000001</v>
      </c>
      <c r="C3210" s="19" t="s">
        <v>39</v>
      </c>
      <c r="D3210" s="19">
        <v>36000</v>
      </c>
      <c r="E3210" s="19">
        <v>60</v>
      </c>
      <c r="F3210" s="19">
        <v>5</v>
      </c>
      <c r="G3210" s="19">
        <v>1</v>
      </c>
    </row>
    <row r="3211" spans="1:7" x14ac:dyDescent="0.2">
      <c r="A3211" s="19">
        <v>9600</v>
      </c>
      <c r="B3211" s="19">
        <v>0.1235</v>
      </c>
      <c r="C3211" s="19" t="s">
        <v>40</v>
      </c>
      <c r="D3211" s="19">
        <v>130000</v>
      </c>
      <c r="E3211" s="19">
        <v>36</v>
      </c>
      <c r="F3211" s="19">
        <v>10</v>
      </c>
      <c r="G3211" s="19">
        <v>0</v>
      </c>
    </row>
    <row r="3212" spans="1:7" x14ac:dyDescent="0.2">
      <c r="A3212" s="19">
        <v>16800</v>
      </c>
      <c r="B3212" s="19">
        <v>9.7100000000000006E-2</v>
      </c>
      <c r="C3212" s="19" t="s">
        <v>41</v>
      </c>
      <c r="D3212" s="19">
        <v>78500</v>
      </c>
      <c r="E3212" s="19">
        <v>36</v>
      </c>
      <c r="F3212" s="19">
        <v>6</v>
      </c>
      <c r="G3212" s="19">
        <v>0</v>
      </c>
    </row>
    <row r="3213" spans="1:7" x14ac:dyDescent="0.2">
      <c r="A3213" s="19">
        <v>20800</v>
      </c>
      <c r="B3213" s="19">
        <v>0.1522</v>
      </c>
      <c r="C3213" s="19" t="s">
        <v>39</v>
      </c>
      <c r="D3213" s="19">
        <v>79650</v>
      </c>
      <c r="E3213" s="19">
        <v>36</v>
      </c>
      <c r="F3213" s="19">
        <v>10</v>
      </c>
      <c r="G3213" s="19">
        <v>0</v>
      </c>
    </row>
    <row r="3214" spans="1:7" x14ac:dyDescent="0.2">
      <c r="A3214" s="19">
        <v>16000</v>
      </c>
      <c r="B3214" s="19">
        <v>0.222</v>
      </c>
      <c r="C3214" s="19" t="s">
        <v>40</v>
      </c>
      <c r="D3214" s="19">
        <v>50000</v>
      </c>
      <c r="E3214" s="19">
        <v>60</v>
      </c>
      <c r="F3214" s="19">
        <v>10</v>
      </c>
      <c r="G3214" s="19">
        <v>0</v>
      </c>
    </row>
    <row r="3215" spans="1:7" x14ac:dyDescent="0.2">
      <c r="A3215" s="19">
        <v>6000</v>
      </c>
      <c r="B3215" s="19">
        <v>0.14330000000000001</v>
      </c>
      <c r="C3215" s="19" t="s">
        <v>39</v>
      </c>
      <c r="D3215" s="19">
        <v>30000</v>
      </c>
      <c r="E3215" s="19">
        <v>36</v>
      </c>
      <c r="F3215" s="19">
        <v>10</v>
      </c>
      <c r="G3215" s="19">
        <v>0</v>
      </c>
    </row>
    <row r="3216" spans="1:7" x14ac:dyDescent="0.2">
      <c r="A3216" s="19">
        <v>8500</v>
      </c>
      <c r="B3216" s="19">
        <v>8.8999999999999996E-2</v>
      </c>
      <c r="C3216" s="19" t="s">
        <v>39</v>
      </c>
      <c r="D3216" s="19">
        <v>31000</v>
      </c>
      <c r="E3216" s="19">
        <v>36</v>
      </c>
      <c r="F3216" s="19">
        <v>0.5</v>
      </c>
      <c r="G3216" s="19">
        <v>0</v>
      </c>
    </row>
    <row r="3217" spans="1:7" x14ac:dyDescent="0.2">
      <c r="A3217" s="19">
        <v>6000</v>
      </c>
      <c r="B3217" s="19">
        <v>9.7100000000000006E-2</v>
      </c>
      <c r="C3217" s="19" t="s">
        <v>41</v>
      </c>
      <c r="D3217" s="19">
        <v>35000</v>
      </c>
      <c r="E3217" s="19">
        <v>36</v>
      </c>
      <c r="F3217" s="19">
        <v>1</v>
      </c>
      <c r="G3217" s="19">
        <v>0</v>
      </c>
    </row>
    <row r="3218" spans="1:7" x14ac:dyDescent="0.2">
      <c r="A3218" s="19">
        <v>28000</v>
      </c>
      <c r="B3218" s="19">
        <v>0.1522</v>
      </c>
      <c r="C3218" s="19" t="s">
        <v>41</v>
      </c>
      <c r="D3218" s="19">
        <v>110000</v>
      </c>
      <c r="E3218" s="19">
        <v>36</v>
      </c>
      <c r="F3218" s="19">
        <v>1</v>
      </c>
      <c r="G3218" s="19">
        <v>0</v>
      </c>
    </row>
    <row r="3219" spans="1:7" x14ac:dyDescent="0.2">
      <c r="A3219" s="19">
        <v>10000</v>
      </c>
      <c r="B3219" s="19">
        <v>0.1235</v>
      </c>
      <c r="C3219" s="19" t="s">
        <v>39</v>
      </c>
      <c r="D3219" s="19">
        <v>74000</v>
      </c>
      <c r="E3219" s="19">
        <v>36</v>
      </c>
      <c r="F3219" s="19">
        <v>10</v>
      </c>
      <c r="G3219" s="19">
        <v>0</v>
      </c>
    </row>
    <row r="3220" spans="1:7" x14ac:dyDescent="0.2">
      <c r="A3220" s="19">
        <v>25000</v>
      </c>
      <c r="B3220" s="19">
        <v>0.2031</v>
      </c>
      <c r="C3220" s="19" t="s">
        <v>41</v>
      </c>
      <c r="D3220" s="19">
        <v>75000</v>
      </c>
      <c r="E3220" s="19">
        <v>60</v>
      </c>
      <c r="F3220" s="19">
        <v>10</v>
      </c>
      <c r="G3220" s="19">
        <v>0</v>
      </c>
    </row>
    <row r="3221" spans="1:7" x14ac:dyDescent="0.2">
      <c r="A3221" s="19">
        <v>9950</v>
      </c>
      <c r="B3221" s="19">
        <v>0.1235</v>
      </c>
      <c r="C3221" s="19" t="s">
        <v>41</v>
      </c>
      <c r="D3221" s="19">
        <v>30000</v>
      </c>
      <c r="E3221" s="19">
        <v>36</v>
      </c>
      <c r="F3221" s="19">
        <v>10</v>
      </c>
      <c r="G3221" s="19">
        <v>0</v>
      </c>
    </row>
    <row r="3222" spans="1:7" x14ac:dyDescent="0.2">
      <c r="A3222" s="19">
        <v>15000</v>
      </c>
      <c r="B3222" s="19">
        <v>0.1522</v>
      </c>
      <c r="C3222" s="19" t="s">
        <v>39</v>
      </c>
      <c r="D3222" s="19">
        <v>62000</v>
      </c>
      <c r="E3222" s="19">
        <v>36</v>
      </c>
      <c r="F3222" s="19">
        <v>10</v>
      </c>
      <c r="G3222" s="19">
        <v>1</v>
      </c>
    </row>
    <row r="3223" spans="1:7" x14ac:dyDescent="0.2">
      <c r="A3223" s="19">
        <v>8125</v>
      </c>
      <c r="B3223" s="19">
        <v>0.10639999999999999</v>
      </c>
      <c r="C3223" s="19" t="s">
        <v>39</v>
      </c>
      <c r="D3223" s="19">
        <v>35000</v>
      </c>
      <c r="E3223" s="19">
        <v>36</v>
      </c>
      <c r="F3223" s="19">
        <v>0.5</v>
      </c>
      <c r="G3223" s="19">
        <v>0</v>
      </c>
    </row>
    <row r="3224" spans="1:7" x14ac:dyDescent="0.2">
      <c r="A3224" s="19">
        <v>10000</v>
      </c>
      <c r="B3224" s="19">
        <v>0.14330000000000001</v>
      </c>
      <c r="C3224" s="19" t="s">
        <v>39</v>
      </c>
      <c r="D3224" s="19">
        <v>90800</v>
      </c>
      <c r="E3224" s="19">
        <v>36</v>
      </c>
      <c r="F3224" s="19">
        <v>10</v>
      </c>
      <c r="G3224" s="19">
        <v>0</v>
      </c>
    </row>
    <row r="3225" spans="1:7" x14ac:dyDescent="0.2">
      <c r="A3225" s="19">
        <v>12000</v>
      </c>
      <c r="B3225" s="19">
        <v>0.11550000000000001</v>
      </c>
      <c r="C3225" s="19" t="s">
        <v>41</v>
      </c>
      <c r="D3225" s="19">
        <v>78000</v>
      </c>
      <c r="E3225" s="19">
        <v>36</v>
      </c>
      <c r="F3225" s="19">
        <v>10</v>
      </c>
      <c r="G3225" s="19">
        <v>0</v>
      </c>
    </row>
    <row r="3226" spans="1:7" x14ac:dyDescent="0.2">
      <c r="A3226" s="19">
        <v>35000</v>
      </c>
      <c r="B3226" s="19">
        <v>0.22700000000000001</v>
      </c>
      <c r="C3226" s="19" t="s">
        <v>39</v>
      </c>
      <c r="D3226" s="19">
        <v>150000</v>
      </c>
      <c r="E3226" s="19">
        <v>36</v>
      </c>
      <c r="F3226" s="19">
        <v>3</v>
      </c>
      <c r="G3226" s="19">
        <v>1</v>
      </c>
    </row>
    <row r="3227" spans="1:7" x14ac:dyDescent="0.2">
      <c r="A3227" s="19">
        <v>32875</v>
      </c>
      <c r="B3227" s="19">
        <v>0.17560000000000001</v>
      </c>
      <c r="C3227" s="19" t="s">
        <v>41</v>
      </c>
      <c r="D3227" s="19">
        <v>74000</v>
      </c>
      <c r="E3227" s="19">
        <v>60</v>
      </c>
      <c r="F3227" s="19">
        <v>10</v>
      </c>
      <c r="G3227" s="19">
        <v>0</v>
      </c>
    </row>
    <row r="3228" spans="1:7" x14ac:dyDescent="0.2">
      <c r="A3228" s="19">
        <v>20000</v>
      </c>
      <c r="B3228" s="19">
        <v>0.10639999999999999</v>
      </c>
      <c r="C3228" s="19" t="s">
        <v>40</v>
      </c>
      <c r="D3228" s="19">
        <v>65000</v>
      </c>
      <c r="E3228" s="19">
        <v>36</v>
      </c>
      <c r="F3228" s="19">
        <v>8</v>
      </c>
      <c r="G3228" s="19">
        <v>0</v>
      </c>
    </row>
    <row r="3229" spans="1:7" x14ac:dyDescent="0.2">
      <c r="A3229" s="19">
        <v>15000</v>
      </c>
      <c r="B3229" s="19">
        <v>0.10639999999999999</v>
      </c>
      <c r="C3229" s="19" t="s">
        <v>41</v>
      </c>
      <c r="D3229" s="19">
        <v>107000</v>
      </c>
      <c r="E3229" s="19">
        <v>36</v>
      </c>
      <c r="F3229" s="19">
        <v>10</v>
      </c>
      <c r="G3229" s="19">
        <v>0</v>
      </c>
    </row>
    <row r="3230" spans="1:7" x14ac:dyDescent="0.2">
      <c r="A3230" s="19">
        <v>13700</v>
      </c>
      <c r="B3230" s="19">
        <v>0.14330000000000001</v>
      </c>
      <c r="C3230" s="19" t="s">
        <v>40</v>
      </c>
      <c r="D3230" s="19">
        <v>58000</v>
      </c>
      <c r="E3230" s="19">
        <v>60</v>
      </c>
      <c r="F3230" s="19">
        <v>9</v>
      </c>
      <c r="G3230" s="19">
        <v>0</v>
      </c>
    </row>
    <row r="3231" spans="1:7" x14ac:dyDescent="0.2">
      <c r="A3231" s="19">
        <v>15000</v>
      </c>
      <c r="B3231" s="19">
        <v>0.17560000000000001</v>
      </c>
      <c r="C3231" s="19" t="s">
        <v>41</v>
      </c>
      <c r="D3231" s="19">
        <v>53000</v>
      </c>
      <c r="E3231" s="19">
        <v>60</v>
      </c>
      <c r="F3231" s="19">
        <v>2</v>
      </c>
      <c r="G3231" s="19">
        <v>0</v>
      </c>
    </row>
    <row r="3232" spans="1:7" x14ac:dyDescent="0.2">
      <c r="A3232" s="19">
        <v>12000</v>
      </c>
      <c r="B3232" s="19">
        <v>7.9000000000000001E-2</v>
      </c>
      <c r="C3232" s="19" t="s">
        <v>41</v>
      </c>
      <c r="D3232" s="19">
        <v>45000</v>
      </c>
      <c r="E3232" s="19">
        <v>36</v>
      </c>
      <c r="F3232" s="19">
        <v>10</v>
      </c>
      <c r="G3232" s="19">
        <v>0</v>
      </c>
    </row>
    <row r="3233" spans="1:7" x14ac:dyDescent="0.2">
      <c r="A3233" s="19">
        <v>22325</v>
      </c>
      <c r="B3233" s="19">
        <v>0.11550000000000001</v>
      </c>
      <c r="C3233" s="19" t="s">
        <v>41</v>
      </c>
      <c r="D3233" s="19">
        <v>62400</v>
      </c>
      <c r="E3233" s="19">
        <v>60</v>
      </c>
      <c r="F3233" s="19">
        <v>10</v>
      </c>
      <c r="G3233" s="19">
        <v>0</v>
      </c>
    </row>
    <row r="3234" spans="1:7" x14ac:dyDescent="0.2">
      <c r="A3234" s="19">
        <v>3500</v>
      </c>
      <c r="B3234" s="19">
        <v>6.6199999999999995E-2</v>
      </c>
      <c r="C3234" s="19" t="s">
        <v>41</v>
      </c>
      <c r="D3234" s="19">
        <v>75754</v>
      </c>
      <c r="E3234" s="19">
        <v>36</v>
      </c>
      <c r="F3234" s="19">
        <v>5</v>
      </c>
      <c r="G3234" s="19">
        <v>0</v>
      </c>
    </row>
    <row r="3235" spans="1:7" x14ac:dyDescent="0.2">
      <c r="A3235" s="19">
        <v>30000</v>
      </c>
      <c r="B3235" s="19">
        <v>0.24079999999999999</v>
      </c>
      <c r="C3235" s="19" t="s">
        <v>39</v>
      </c>
      <c r="D3235" s="19">
        <v>143000</v>
      </c>
      <c r="E3235" s="19">
        <v>60</v>
      </c>
      <c r="F3235" s="19">
        <v>10</v>
      </c>
      <c r="G3235" s="19">
        <v>0</v>
      </c>
    </row>
    <row r="3236" spans="1:7" x14ac:dyDescent="0.2">
      <c r="A3236" s="19">
        <v>7000</v>
      </c>
      <c r="B3236" s="19">
        <v>0.19520000000000001</v>
      </c>
      <c r="C3236" s="19" t="s">
        <v>41</v>
      </c>
      <c r="D3236" s="19">
        <v>88500</v>
      </c>
      <c r="E3236" s="19">
        <v>36</v>
      </c>
      <c r="F3236" s="19">
        <v>10</v>
      </c>
      <c r="G3236" s="19">
        <v>0</v>
      </c>
    </row>
    <row r="3237" spans="1:7" x14ac:dyDescent="0.2">
      <c r="A3237" s="19">
        <v>4400</v>
      </c>
      <c r="B3237" s="19">
        <v>0.216</v>
      </c>
      <c r="C3237" s="19" t="s">
        <v>39</v>
      </c>
      <c r="D3237" s="19">
        <v>50000</v>
      </c>
      <c r="E3237" s="19">
        <v>36</v>
      </c>
      <c r="F3237" s="19">
        <v>5</v>
      </c>
      <c r="G3237" s="19">
        <v>1</v>
      </c>
    </row>
    <row r="3238" spans="1:7" x14ac:dyDescent="0.2">
      <c r="A3238" s="19">
        <v>7000</v>
      </c>
      <c r="B3238" s="19">
        <v>0.11550000000000001</v>
      </c>
      <c r="C3238" s="19" t="s">
        <v>39</v>
      </c>
      <c r="D3238" s="19">
        <v>125000</v>
      </c>
      <c r="E3238" s="19">
        <v>36</v>
      </c>
      <c r="F3238" s="19">
        <v>1</v>
      </c>
      <c r="G3238" s="19">
        <v>0</v>
      </c>
    </row>
    <row r="3239" spans="1:7" x14ac:dyDescent="0.2">
      <c r="A3239" s="19">
        <v>24250</v>
      </c>
      <c r="B3239" s="19">
        <v>0.1522</v>
      </c>
      <c r="C3239" s="19" t="s">
        <v>41</v>
      </c>
      <c r="D3239" s="19">
        <v>54900</v>
      </c>
      <c r="E3239" s="19">
        <v>60</v>
      </c>
      <c r="F3239" s="19">
        <v>9</v>
      </c>
      <c r="G3239" s="19">
        <v>0</v>
      </c>
    </row>
    <row r="3240" spans="1:7" x14ac:dyDescent="0.2">
      <c r="A3240" s="19">
        <v>10000</v>
      </c>
      <c r="B3240" s="19">
        <v>0.14330000000000001</v>
      </c>
      <c r="C3240" s="19" t="s">
        <v>41</v>
      </c>
      <c r="D3240" s="19">
        <v>49900</v>
      </c>
      <c r="E3240" s="19">
        <v>36</v>
      </c>
      <c r="F3240" s="19">
        <v>10</v>
      </c>
      <c r="G3240" s="19">
        <v>0</v>
      </c>
    </row>
    <row r="3241" spans="1:7" x14ac:dyDescent="0.2">
      <c r="A3241" s="19">
        <v>12000</v>
      </c>
      <c r="B3241" s="19">
        <v>7.9000000000000001E-2</v>
      </c>
      <c r="C3241" s="19" t="s">
        <v>41</v>
      </c>
      <c r="D3241" s="19">
        <v>72000</v>
      </c>
      <c r="E3241" s="19">
        <v>36</v>
      </c>
      <c r="F3241" s="19">
        <v>10</v>
      </c>
      <c r="G3241" s="19">
        <v>0</v>
      </c>
    </row>
    <row r="3242" spans="1:7" x14ac:dyDescent="0.2">
      <c r="A3242" s="19">
        <v>28000</v>
      </c>
      <c r="B3242" s="19">
        <v>0.14330000000000001</v>
      </c>
      <c r="C3242" s="19" t="s">
        <v>41</v>
      </c>
      <c r="D3242" s="19">
        <v>111000</v>
      </c>
      <c r="E3242" s="19">
        <v>60</v>
      </c>
      <c r="F3242" s="19">
        <v>10</v>
      </c>
      <c r="G3242" s="19">
        <v>1</v>
      </c>
    </row>
    <row r="3243" spans="1:7" x14ac:dyDescent="0.2">
      <c r="A3243" s="19">
        <v>6000</v>
      </c>
      <c r="B3243" s="19">
        <v>0.21149999999999999</v>
      </c>
      <c r="C3243" s="19" t="s">
        <v>41</v>
      </c>
      <c r="D3243" s="20">
        <v>100000</v>
      </c>
      <c r="E3243" s="19">
        <v>36</v>
      </c>
      <c r="F3243" s="19">
        <v>10</v>
      </c>
      <c r="G3243" s="19">
        <v>1</v>
      </c>
    </row>
    <row r="3244" spans="1:7" x14ac:dyDescent="0.2">
      <c r="A3244" s="19">
        <v>11500</v>
      </c>
      <c r="B3244" s="19">
        <v>0.1368</v>
      </c>
      <c r="C3244" s="19" t="s">
        <v>39</v>
      </c>
      <c r="D3244" s="19">
        <v>35000</v>
      </c>
      <c r="E3244" s="19">
        <v>36</v>
      </c>
      <c r="F3244" s="19">
        <v>9</v>
      </c>
      <c r="G3244" s="19">
        <v>1</v>
      </c>
    </row>
    <row r="3245" spans="1:7" x14ac:dyDescent="0.2">
      <c r="A3245" s="19">
        <v>20000</v>
      </c>
      <c r="B3245" s="19">
        <v>9.7100000000000006E-2</v>
      </c>
      <c r="C3245" s="19" t="s">
        <v>41</v>
      </c>
      <c r="D3245" s="19">
        <v>54000</v>
      </c>
      <c r="E3245" s="19">
        <v>60</v>
      </c>
      <c r="F3245" s="19">
        <v>3</v>
      </c>
      <c r="G3245" s="19">
        <v>0</v>
      </c>
    </row>
    <row r="3246" spans="1:7" x14ac:dyDescent="0.2">
      <c r="A3246" s="19">
        <v>15000</v>
      </c>
      <c r="B3246" s="19">
        <v>0.1588</v>
      </c>
      <c r="C3246" s="19" t="s">
        <v>39</v>
      </c>
      <c r="D3246" s="19">
        <v>58000</v>
      </c>
      <c r="E3246" s="19">
        <v>60</v>
      </c>
      <c r="F3246" s="19">
        <v>10</v>
      </c>
      <c r="G3246" s="19">
        <v>0</v>
      </c>
    </row>
    <row r="3247" spans="1:7" x14ac:dyDescent="0.2">
      <c r="A3247" s="19">
        <v>13000</v>
      </c>
      <c r="B3247" s="19">
        <v>0.10639999999999999</v>
      </c>
      <c r="C3247" s="19" t="s">
        <v>41</v>
      </c>
      <c r="D3247" s="19">
        <v>140000</v>
      </c>
      <c r="E3247" s="19">
        <v>36</v>
      </c>
      <c r="F3247" s="19">
        <v>10</v>
      </c>
      <c r="G3247" s="19">
        <v>0</v>
      </c>
    </row>
    <row r="3248" spans="1:7" x14ac:dyDescent="0.2">
      <c r="A3248" s="19">
        <v>9000</v>
      </c>
      <c r="B3248" s="19">
        <v>0.19520000000000001</v>
      </c>
      <c r="C3248" s="19" t="s">
        <v>39</v>
      </c>
      <c r="D3248" s="19">
        <v>55000</v>
      </c>
      <c r="E3248" s="19">
        <v>36</v>
      </c>
      <c r="F3248" s="19">
        <v>3</v>
      </c>
      <c r="G3248" s="19">
        <v>1</v>
      </c>
    </row>
    <row r="3249" spans="1:7" x14ac:dyDescent="0.2">
      <c r="A3249" s="19">
        <v>12000</v>
      </c>
      <c r="B3249" s="19">
        <v>0.14330000000000001</v>
      </c>
      <c r="C3249" s="19" t="s">
        <v>39</v>
      </c>
      <c r="D3249" s="19">
        <v>60000</v>
      </c>
      <c r="E3249" s="19">
        <v>60</v>
      </c>
      <c r="F3249" s="19">
        <v>5</v>
      </c>
      <c r="G3249" s="19">
        <v>0</v>
      </c>
    </row>
    <row r="3250" spans="1:7" x14ac:dyDescent="0.2">
      <c r="A3250" s="19">
        <v>15000</v>
      </c>
      <c r="B3250" s="19">
        <v>7.9000000000000001E-2</v>
      </c>
      <c r="C3250" s="19" t="s">
        <v>41</v>
      </c>
      <c r="D3250" s="19">
        <v>68000</v>
      </c>
      <c r="E3250" s="19">
        <v>36</v>
      </c>
      <c r="F3250" s="19">
        <v>8</v>
      </c>
      <c r="G3250" s="19">
        <v>0</v>
      </c>
    </row>
    <row r="3251" spans="1:7" x14ac:dyDescent="0.2">
      <c r="A3251" s="19">
        <v>18000</v>
      </c>
      <c r="B3251" s="19">
        <v>0.25280000000000002</v>
      </c>
      <c r="C3251" s="19" t="s">
        <v>41</v>
      </c>
      <c r="D3251" s="19">
        <v>140000</v>
      </c>
      <c r="E3251" s="19">
        <v>60</v>
      </c>
      <c r="F3251" s="19">
        <v>3</v>
      </c>
      <c r="G3251" s="19">
        <v>0</v>
      </c>
    </row>
    <row r="3252" spans="1:7" x14ac:dyDescent="0.2">
      <c r="A3252" s="19">
        <v>20000</v>
      </c>
      <c r="B3252" s="19">
        <v>0.222</v>
      </c>
      <c r="C3252" s="19" t="s">
        <v>41</v>
      </c>
      <c r="D3252" s="19">
        <v>84660</v>
      </c>
      <c r="E3252" s="19">
        <v>36</v>
      </c>
      <c r="F3252" s="19">
        <v>0.5</v>
      </c>
      <c r="G3252" s="19">
        <v>0</v>
      </c>
    </row>
    <row r="3253" spans="1:7" x14ac:dyDescent="0.2">
      <c r="A3253" s="19">
        <v>11500</v>
      </c>
      <c r="B3253" s="19">
        <v>0.11550000000000001</v>
      </c>
      <c r="C3253" s="19" t="s">
        <v>39</v>
      </c>
      <c r="D3253" s="19">
        <v>34000</v>
      </c>
      <c r="E3253" s="19">
        <v>36</v>
      </c>
      <c r="F3253" s="19">
        <v>6</v>
      </c>
      <c r="G3253" s="19">
        <v>0</v>
      </c>
    </row>
    <row r="3254" spans="1:7" x14ac:dyDescent="0.2">
      <c r="A3254" s="19">
        <v>8500</v>
      </c>
      <c r="B3254" s="19">
        <v>0.11550000000000001</v>
      </c>
      <c r="C3254" s="19" t="s">
        <v>41</v>
      </c>
      <c r="D3254" s="20">
        <v>100000</v>
      </c>
      <c r="E3254" s="19">
        <v>36</v>
      </c>
      <c r="F3254" s="19">
        <v>10</v>
      </c>
      <c r="G3254" s="19">
        <v>0</v>
      </c>
    </row>
    <row r="3255" spans="1:7" x14ac:dyDescent="0.2">
      <c r="A3255" s="19">
        <v>12000</v>
      </c>
      <c r="B3255" s="19">
        <v>0.1588</v>
      </c>
      <c r="C3255" s="19" t="s">
        <v>41</v>
      </c>
      <c r="D3255" s="19">
        <v>63000</v>
      </c>
      <c r="E3255" s="19">
        <v>60</v>
      </c>
      <c r="F3255" s="19">
        <v>10</v>
      </c>
      <c r="G3255" s="19">
        <v>1</v>
      </c>
    </row>
    <row r="3256" spans="1:7" x14ac:dyDescent="0.2">
      <c r="A3256" s="19">
        <v>18250</v>
      </c>
      <c r="B3256" s="19">
        <v>8.8999999999999996E-2</v>
      </c>
      <c r="C3256" s="19" t="s">
        <v>41</v>
      </c>
      <c r="D3256" s="19">
        <v>57000</v>
      </c>
      <c r="E3256" s="19">
        <v>60</v>
      </c>
      <c r="F3256" s="19">
        <v>10</v>
      </c>
      <c r="G3256" s="19">
        <v>0</v>
      </c>
    </row>
    <row r="3257" spans="1:7" x14ac:dyDescent="0.2">
      <c r="A3257" s="19">
        <v>6000</v>
      </c>
      <c r="B3257" s="19">
        <v>0.1235</v>
      </c>
      <c r="C3257" s="19" t="s">
        <v>39</v>
      </c>
      <c r="D3257" s="19">
        <v>68000</v>
      </c>
      <c r="E3257" s="19">
        <v>36</v>
      </c>
      <c r="F3257" s="19">
        <v>2</v>
      </c>
      <c r="G3257" s="19">
        <v>0</v>
      </c>
    </row>
    <row r="3258" spans="1:7" x14ac:dyDescent="0.2">
      <c r="A3258" s="19">
        <v>10200</v>
      </c>
      <c r="B3258" s="19">
        <v>0.17560000000000001</v>
      </c>
      <c r="C3258" s="19" t="s">
        <v>39</v>
      </c>
      <c r="D3258" s="19">
        <v>196000</v>
      </c>
      <c r="E3258" s="19">
        <v>36</v>
      </c>
      <c r="F3258" s="19">
        <v>5</v>
      </c>
      <c r="G3258" s="19">
        <v>0</v>
      </c>
    </row>
    <row r="3259" spans="1:7" x14ac:dyDescent="0.2">
      <c r="A3259" s="19">
        <v>9000</v>
      </c>
      <c r="B3259" s="19">
        <v>0.1885</v>
      </c>
      <c r="C3259" s="19" t="s">
        <v>41</v>
      </c>
      <c r="D3259" s="19">
        <v>140000</v>
      </c>
      <c r="E3259" s="19">
        <v>36</v>
      </c>
      <c r="F3259" s="19">
        <v>3</v>
      </c>
      <c r="G3259" s="19">
        <v>1</v>
      </c>
    </row>
    <row r="3260" spans="1:7" x14ac:dyDescent="0.2">
      <c r="A3260" s="19">
        <v>10625</v>
      </c>
      <c r="B3260" s="19">
        <v>7.6200000000000004E-2</v>
      </c>
      <c r="C3260" s="19" t="s">
        <v>39</v>
      </c>
      <c r="D3260" s="19">
        <v>32000</v>
      </c>
      <c r="E3260" s="19">
        <v>36</v>
      </c>
      <c r="F3260" s="19">
        <v>10</v>
      </c>
      <c r="G3260" s="19">
        <v>1</v>
      </c>
    </row>
    <row r="3261" spans="1:7" x14ac:dyDescent="0.2">
      <c r="A3261" s="19">
        <v>23000</v>
      </c>
      <c r="B3261" s="19">
        <v>6.6199999999999995E-2</v>
      </c>
      <c r="C3261" s="19" t="s">
        <v>41</v>
      </c>
      <c r="D3261" s="19">
        <v>75000</v>
      </c>
      <c r="E3261" s="19">
        <v>36</v>
      </c>
      <c r="F3261" s="19">
        <v>10</v>
      </c>
      <c r="G3261" s="19">
        <v>0</v>
      </c>
    </row>
    <row r="3262" spans="1:7" x14ac:dyDescent="0.2">
      <c r="A3262" s="19">
        <v>12800</v>
      </c>
      <c r="B3262" s="19">
        <v>0.1678</v>
      </c>
      <c r="C3262" s="19" t="s">
        <v>41</v>
      </c>
      <c r="D3262" s="19">
        <v>40000</v>
      </c>
      <c r="E3262" s="19">
        <v>60</v>
      </c>
      <c r="F3262" s="19">
        <v>0.5</v>
      </c>
      <c r="G3262" s="19">
        <v>0</v>
      </c>
    </row>
    <row r="3263" spans="1:7" x14ac:dyDescent="0.2">
      <c r="A3263" s="19">
        <v>11200</v>
      </c>
      <c r="B3263" s="19">
        <v>0.10639999999999999</v>
      </c>
      <c r="C3263" s="19" t="s">
        <v>41</v>
      </c>
      <c r="D3263" s="19">
        <v>45000</v>
      </c>
      <c r="E3263" s="19">
        <v>36</v>
      </c>
      <c r="F3263" s="19">
        <v>1</v>
      </c>
      <c r="G3263" s="19">
        <v>0</v>
      </c>
    </row>
    <row r="3264" spans="1:7" x14ac:dyDescent="0.2">
      <c r="A3264" s="19">
        <v>10000</v>
      </c>
      <c r="B3264" s="19">
        <v>9.7100000000000006E-2</v>
      </c>
      <c r="C3264" s="19" t="s">
        <v>41</v>
      </c>
      <c r="D3264" s="19">
        <v>30000</v>
      </c>
      <c r="E3264" s="19">
        <v>36</v>
      </c>
      <c r="F3264" s="19">
        <v>4</v>
      </c>
      <c r="G3264" s="19">
        <v>0</v>
      </c>
    </row>
    <row r="3265" spans="1:7" x14ac:dyDescent="0.2">
      <c r="A3265" s="19">
        <v>6825</v>
      </c>
      <c r="B3265" s="19">
        <v>0.2031</v>
      </c>
      <c r="C3265" s="19" t="s">
        <v>39</v>
      </c>
      <c r="D3265" s="19">
        <v>55000</v>
      </c>
      <c r="E3265" s="19">
        <v>36</v>
      </c>
      <c r="F3265" s="19">
        <v>10</v>
      </c>
      <c r="G3265" s="19">
        <v>0</v>
      </c>
    </row>
    <row r="3266" spans="1:7" x14ac:dyDescent="0.2">
      <c r="A3266" s="19">
        <v>20000</v>
      </c>
      <c r="B3266" s="19">
        <v>0.17560000000000001</v>
      </c>
      <c r="C3266" s="19" t="s">
        <v>39</v>
      </c>
      <c r="D3266" s="19">
        <v>80000</v>
      </c>
      <c r="E3266" s="19">
        <v>60</v>
      </c>
      <c r="F3266" s="19">
        <v>2</v>
      </c>
      <c r="G3266" s="19">
        <v>0</v>
      </c>
    </row>
    <row r="3267" spans="1:7" x14ac:dyDescent="0.2">
      <c r="A3267" s="19">
        <v>21000</v>
      </c>
      <c r="B3267" s="19">
        <v>0.14330000000000001</v>
      </c>
      <c r="C3267" s="19" t="s">
        <v>41</v>
      </c>
      <c r="D3267" s="19">
        <v>120000</v>
      </c>
      <c r="E3267" s="19">
        <v>36</v>
      </c>
      <c r="F3267" s="19">
        <v>5</v>
      </c>
      <c r="G3267" s="19">
        <v>0</v>
      </c>
    </row>
    <row r="3268" spans="1:7" x14ac:dyDescent="0.2">
      <c r="A3268" s="19">
        <v>28625</v>
      </c>
      <c r="B3268" s="19">
        <v>0.14330000000000001</v>
      </c>
      <c r="C3268" s="19" t="s">
        <v>39</v>
      </c>
      <c r="D3268" s="19">
        <v>75000</v>
      </c>
      <c r="E3268" s="19">
        <v>36</v>
      </c>
      <c r="F3268" s="19">
        <v>6</v>
      </c>
      <c r="G3268" s="19">
        <v>0</v>
      </c>
    </row>
    <row r="3269" spans="1:7" x14ac:dyDescent="0.2">
      <c r="A3269" s="19">
        <v>4000</v>
      </c>
      <c r="B3269" s="19">
        <v>0.14330000000000001</v>
      </c>
      <c r="C3269" s="19" t="s">
        <v>40</v>
      </c>
      <c r="D3269" s="19">
        <v>42000</v>
      </c>
      <c r="E3269" s="19">
        <v>36</v>
      </c>
      <c r="F3269" s="19">
        <v>4</v>
      </c>
      <c r="G3269" s="19">
        <v>0</v>
      </c>
    </row>
    <row r="3270" spans="1:7" x14ac:dyDescent="0.2">
      <c r="A3270" s="19">
        <v>10000</v>
      </c>
      <c r="B3270" s="19">
        <v>0.14330000000000001</v>
      </c>
      <c r="C3270" s="19" t="s">
        <v>41</v>
      </c>
      <c r="D3270" s="19">
        <v>60000</v>
      </c>
      <c r="E3270" s="19">
        <v>36</v>
      </c>
      <c r="F3270" s="19">
        <v>10</v>
      </c>
      <c r="G3270" s="19">
        <v>1</v>
      </c>
    </row>
    <row r="3271" spans="1:7" x14ac:dyDescent="0.2">
      <c r="A3271" s="19">
        <v>21000</v>
      </c>
      <c r="B3271" s="19">
        <v>8.8999999999999996E-2</v>
      </c>
      <c r="C3271" s="19" t="s">
        <v>41</v>
      </c>
      <c r="D3271" s="19">
        <v>130000</v>
      </c>
      <c r="E3271" s="19">
        <v>36</v>
      </c>
      <c r="F3271" s="19">
        <v>10</v>
      </c>
      <c r="G3271" s="19">
        <v>0</v>
      </c>
    </row>
    <row r="3272" spans="1:7" x14ac:dyDescent="0.2">
      <c r="A3272" s="19">
        <v>17600</v>
      </c>
      <c r="B3272" s="19">
        <v>7.6200000000000004E-2</v>
      </c>
      <c r="C3272" s="19" t="s">
        <v>41</v>
      </c>
      <c r="D3272" s="19">
        <v>65000</v>
      </c>
      <c r="E3272" s="19">
        <v>36</v>
      </c>
      <c r="F3272" s="19">
        <v>10</v>
      </c>
      <c r="G3272" s="19">
        <v>0</v>
      </c>
    </row>
    <row r="3273" spans="1:7" x14ac:dyDescent="0.2">
      <c r="A3273" s="19">
        <v>8400</v>
      </c>
      <c r="B3273" s="19">
        <v>0.1522</v>
      </c>
      <c r="C3273" s="19" t="s">
        <v>39</v>
      </c>
      <c r="D3273" s="19">
        <v>50000</v>
      </c>
      <c r="E3273" s="19">
        <v>36</v>
      </c>
      <c r="F3273" s="19">
        <v>9</v>
      </c>
      <c r="G3273" s="19">
        <v>0</v>
      </c>
    </row>
    <row r="3274" spans="1:7" x14ac:dyDescent="0.2">
      <c r="A3274" s="19">
        <v>23675</v>
      </c>
      <c r="B3274" s="19">
        <v>0.1588</v>
      </c>
      <c r="C3274" s="19" t="s">
        <v>41</v>
      </c>
      <c r="D3274" s="19">
        <v>54000</v>
      </c>
      <c r="E3274" s="19">
        <v>60</v>
      </c>
      <c r="F3274" s="19">
        <v>7</v>
      </c>
      <c r="G3274" s="19">
        <v>0</v>
      </c>
    </row>
    <row r="3275" spans="1:7" x14ac:dyDescent="0.2">
      <c r="A3275" s="19">
        <v>2400</v>
      </c>
      <c r="B3275" s="19">
        <v>0.21149999999999999</v>
      </c>
      <c r="C3275" s="19" t="s">
        <v>39</v>
      </c>
      <c r="D3275" s="19">
        <v>42000</v>
      </c>
      <c r="E3275" s="19">
        <v>36</v>
      </c>
      <c r="F3275" s="19">
        <v>8</v>
      </c>
      <c r="G3275" s="19">
        <v>0</v>
      </c>
    </row>
    <row r="3276" spans="1:7" x14ac:dyDescent="0.2">
      <c r="A3276" s="19">
        <v>10000</v>
      </c>
      <c r="B3276" s="19">
        <v>0.1885</v>
      </c>
      <c r="C3276" s="19" t="s">
        <v>39</v>
      </c>
      <c r="D3276" s="19">
        <v>95000</v>
      </c>
      <c r="E3276" s="19">
        <v>36</v>
      </c>
      <c r="F3276" s="19">
        <v>0.5</v>
      </c>
      <c r="G3276" s="19">
        <v>0</v>
      </c>
    </row>
    <row r="3277" spans="1:7" x14ac:dyDescent="0.2">
      <c r="A3277" s="19">
        <v>12000</v>
      </c>
      <c r="B3277" s="19">
        <v>0.19520000000000001</v>
      </c>
      <c r="C3277" s="19" t="s">
        <v>39</v>
      </c>
      <c r="D3277" s="19">
        <v>70000</v>
      </c>
      <c r="E3277" s="19">
        <v>60</v>
      </c>
      <c r="F3277" s="19">
        <v>10</v>
      </c>
      <c r="G3277" s="19">
        <v>0</v>
      </c>
    </row>
    <row r="3278" spans="1:7" x14ac:dyDescent="0.2">
      <c r="A3278" s="19">
        <v>5000</v>
      </c>
      <c r="B3278" s="19">
        <v>0.14330000000000001</v>
      </c>
      <c r="C3278" s="19" t="s">
        <v>41</v>
      </c>
      <c r="D3278" s="19">
        <v>40000</v>
      </c>
      <c r="E3278" s="19">
        <v>36</v>
      </c>
      <c r="F3278" s="19">
        <v>10</v>
      </c>
      <c r="G3278" s="19">
        <v>0</v>
      </c>
    </row>
    <row r="3279" spans="1:7" x14ac:dyDescent="0.2">
      <c r="A3279" s="19">
        <v>9900</v>
      </c>
      <c r="B3279" s="19">
        <v>0.10639999999999999</v>
      </c>
      <c r="C3279" s="19" t="s">
        <v>39</v>
      </c>
      <c r="D3279" s="19">
        <v>128000</v>
      </c>
      <c r="E3279" s="19">
        <v>36</v>
      </c>
      <c r="F3279" s="19">
        <v>1</v>
      </c>
      <c r="G3279" s="19">
        <v>0</v>
      </c>
    </row>
    <row r="3280" spans="1:7" x14ac:dyDescent="0.2">
      <c r="A3280" s="19">
        <v>10000</v>
      </c>
      <c r="B3280" s="19">
        <v>0.1825</v>
      </c>
      <c r="C3280" s="19" t="s">
        <v>41</v>
      </c>
      <c r="D3280" s="19">
        <v>50000</v>
      </c>
      <c r="E3280" s="19">
        <v>60</v>
      </c>
      <c r="F3280" s="19">
        <v>10</v>
      </c>
      <c r="G3280" s="19">
        <v>0</v>
      </c>
    </row>
    <row r="3281" spans="1:7" x14ac:dyDescent="0.2">
      <c r="A3281" s="19">
        <v>6200</v>
      </c>
      <c r="B3281" s="19">
        <v>7.6200000000000004E-2</v>
      </c>
      <c r="C3281" s="19" t="s">
        <v>39</v>
      </c>
      <c r="D3281" s="19">
        <v>41000</v>
      </c>
      <c r="E3281" s="19">
        <v>36</v>
      </c>
      <c r="F3281" s="19">
        <v>2</v>
      </c>
      <c r="G3281" s="19">
        <v>0</v>
      </c>
    </row>
    <row r="3282" spans="1:7" x14ac:dyDescent="0.2">
      <c r="A3282" s="19">
        <v>20000</v>
      </c>
      <c r="B3282" s="19">
        <v>0.1588</v>
      </c>
      <c r="C3282" s="19" t="s">
        <v>39</v>
      </c>
      <c r="D3282" s="19">
        <v>80000</v>
      </c>
      <c r="E3282" s="19">
        <v>36</v>
      </c>
      <c r="F3282" s="19">
        <v>1</v>
      </c>
      <c r="G3282" s="19">
        <v>0</v>
      </c>
    </row>
    <row r="3283" spans="1:7" x14ac:dyDescent="0.2">
      <c r="A3283" s="19">
        <v>18000</v>
      </c>
      <c r="B3283" s="19">
        <v>6.0299999999999999E-2</v>
      </c>
      <c r="C3283" s="19" t="s">
        <v>41</v>
      </c>
      <c r="D3283" s="19">
        <v>65000</v>
      </c>
      <c r="E3283" s="19">
        <v>36</v>
      </c>
      <c r="F3283" s="19">
        <v>10</v>
      </c>
      <c r="G3283" s="19">
        <v>0</v>
      </c>
    </row>
    <row r="3284" spans="1:7" x14ac:dyDescent="0.2">
      <c r="A3284" s="19">
        <v>12175</v>
      </c>
      <c r="B3284" s="19">
        <v>0.1588</v>
      </c>
      <c r="C3284" s="19" t="s">
        <v>39</v>
      </c>
      <c r="D3284" s="19">
        <v>58000</v>
      </c>
      <c r="E3284" s="19">
        <v>60</v>
      </c>
      <c r="F3284" s="19">
        <v>10</v>
      </c>
      <c r="G3284" s="19">
        <v>0</v>
      </c>
    </row>
    <row r="3285" spans="1:7" x14ac:dyDescent="0.2">
      <c r="A3285" s="19">
        <v>2375</v>
      </c>
      <c r="B3285" s="19">
        <v>0.1235</v>
      </c>
      <c r="C3285" s="19" t="s">
        <v>41</v>
      </c>
      <c r="D3285" s="19">
        <v>49800</v>
      </c>
      <c r="E3285" s="19">
        <v>36</v>
      </c>
      <c r="F3285" s="19">
        <v>3</v>
      </c>
      <c r="G3285" s="19">
        <v>0</v>
      </c>
    </row>
    <row r="3286" spans="1:7" x14ac:dyDescent="0.2">
      <c r="A3286" s="19">
        <v>10000</v>
      </c>
      <c r="B3286" s="19">
        <v>0.19520000000000001</v>
      </c>
      <c r="C3286" s="19" t="s">
        <v>41</v>
      </c>
      <c r="D3286" s="19">
        <v>151000</v>
      </c>
      <c r="E3286" s="19">
        <v>36</v>
      </c>
      <c r="F3286" s="19">
        <v>1</v>
      </c>
      <c r="G3286" s="19">
        <v>1</v>
      </c>
    </row>
    <row r="3287" spans="1:7" x14ac:dyDescent="0.2">
      <c r="A3287" s="19">
        <v>27200</v>
      </c>
      <c r="B3287" s="19">
        <v>0.1235</v>
      </c>
      <c r="C3287" s="19" t="s">
        <v>41</v>
      </c>
      <c r="D3287" s="19">
        <v>80000</v>
      </c>
      <c r="E3287" s="19">
        <v>36</v>
      </c>
      <c r="F3287" s="19">
        <v>8</v>
      </c>
      <c r="G3287" s="19">
        <v>0</v>
      </c>
    </row>
    <row r="3288" spans="1:7" x14ac:dyDescent="0.2">
      <c r="A3288" s="19">
        <v>35000</v>
      </c>
      <c r="B3288" s="19">
        <v>0.1678</v>
      </c>
      <c r="C3288" s="19" t="s">
        <v>41</v>
      </c>
      <c r="D3288" s="19">
        <v>130000</v>
      </c>
      <c r="E3288" s="19">
        <v>36</v>
      </c>
      <c r="F3288" s="19">
        <v>10</v>
      </c>
      <c r="G3288" s="19">
        <v>0</v>
      </c>
    </row>
    <row r="3289" spans="1:7" x14ac:dyDescent="0.2">
      <c r="A3289" s="19">
        <v>2500</v>
      </c>
      <c r="B3289" s="19">
        <v>0.1522</v>
      </c>
      <c r="C3289" s="19" t="s">
        <v>41</v>
      </c>
      <c r="D3289" s="19">
        <v>31496</v>
      </c>
      <c r="E3289" s="19">
        <v>36</v>
      </c>
      <c r="F3289" s="19">
        <v>10</v>
      </c>
      <c r="G3289" s="19">
        <v>0</v>
      </c>
    </row>
    <row r="3290" spans="1:7" x14ac:dyDescent="0.2">
      <c r="A3290" s="19">
        <v>15000</v>
      </c>
      <c r="B3290" s="19">
        <v>9.7100000000000006E-2</v>
      </c>
      <c r="C3290" s="19" t="s">
        <v>41</v>
      </c>
      <c r="D3290" s="19">
        <v>96000</v>
      </c>
      <c r="E3290" s="19">
        <v>36</v>
      </c>
      <c r="F3290" s="19">
        <v>0.5</v>
      </c>
      <c r="G3290" s="19">
        <v>0</v>
      </c>
    </row>
    <row r="3291" spans="1:7" x14ac:dyDescent="0.2">
      <c r="A3291" s="19">
        <v>8500</v>
      </c>
      <c r="B3291" s="19">
        <v>9.7100000000000006E-2</v>
      </c>
      <c r="C3291" s="19" t="s">
        <v>41</v>
      </c>
      <c r="D3291" s="19">
        <v>52000</v>
      </c>
      <c r="E3291" s="19">
        <v>36</v>
      </c>
      <c r="F3291" s="19">
        <v>8</v>
      </c>
      <c r="G3291" s="19">
        <v>0</v>
      </c>
    </row>
    <row r="3292" spans="1:7" x14ac:dyDescent="0.2">
      <c r="A3292" s="19">
        <v>12000</v>
      </c>
      <c r="B3292" s="19">
        <v>0.1825</v>
      </c>
      <c r="C3292" s="19" t="s">
        <v>41</v>
      </c>
      <c r="D3292" s="19">
        <v>75000</v>
      </c>
      <c r="E3292" s="19">
        <v>60</v>
      </c>
      <c r="F3292" s="19">
        <v>10</v>
      </c>
      <c r="G3292" s="19">
        <v>0</v>
      </c>
    </row>
    <row r="3293" spans="1:7" x14ac:dyDescent="0.2">
      <c r="A3293" s="19">
        <v>25000</v>
      </c>
      <c r="B3293" s="19">
        <v>0.1305</v>
      </c>
      <c r="C3293" s="19" t="s">
        <v>41</v>
      </c>
      <c r="D3293" s="19">
        <v>57000</v>
      </c>
      <c r="E3293" s="19">
        <v>36</v>
      </c>
      <c r="F3293" s="19">
        <v>8</v>
      </c>
      <c r="G3293" s="19">
        <v>0</v>
      </c>
    </row>
    <row r="3294" spans="1:7" x14ac:dyDescent="0.2">
      <c r="A3294" s="19">
        <v>6250</v>
      </c>
      <c r="B3294" s="19">
        <v>0.2031</v>
      </c>
      <c r="C3294" s="19" t="s">
        <v>39</v>
      </c>
      <c r="D3294" s="19">
        <v>52000</v>
      </c>
      <c r="E3294" s="19">
        <v>36</v>
      </c>
      <c r="F3294" s="19">
        <v>10</v>
      </c>
      <c r="G3294" s="19">
        <v>1</v>
      </c>
    </row>
    <row r="3295" spans="1:7" x14ac:dyDescent="0.2">
      <c r="A3295" s="19">
        <v>12000</v>
      </c>
      <c r="B3295" s="19">
        <v>0.1368</v>
      </c>
      <c r="C3295" s="19" t="s">
        <v>39</v>
      </c>
      <c r="D3295" s="19">
        <v>70000</v>
      </c>
      <c r="E3295" s="19">
        <v>36</v>
      </c>
      <c r="F3295" s="19">
        <v>8</v>
      </c>
      <c r="G3295" s="19">
        <v>1</v>
      </c>
    </row>
    <row r="3296" spans="1:7" x14ac:dyDescent="0.2">
      <c r="A3296" s="19">
        <v>15000</v>
      </c>
      <c r="B3296" s="19">
        <v>0.1825</v>
      </c>
      <c r="C3296" s="19" t="s">
        <v>39</v>
      </c>
      <c r="D3296" s="19">
        <v>55400</v>
      </c>
      <c r="E3296" s="19">
        <v>60</v>
      </c>
      <c r="F3296" s="19">
        <v>3</v>
      </c>
      <c r="G3296" s="19">
        <v>0</v>
      </c>
    </row>
    <row r="3297" spans="1:7" x14ac:dyDescent="0.2">
      <c r="A3297" s="19">
        <v>1000</v>
      </c>
      <c r="B3297" s="19">
        <v>0.2031</v>
      </c>
      <c r="C3297" s="19" t="s">
        <v>39</v>
      </c>
      <c r="D3297" s="19">
        <v>60000</v>
      </c>
      <c r="E3297" s="19">
        <v>36</v>
      </c>
      <c r="F3297" s="19">
        <v>6</v>
      </c>
      <c r="G3297" s="19">
        <v>0</v>
      </c>
    </row>
    <row r="3298" spans="1:7" x14ac:dyDescent="0.2">
      <c r="A3298" s="19">
        <v>12000</v>
      </c>
      <c r="B3298" s="19">
        <v>0.1235</v>
      </c>
      <c r="C3298" s="19" t="s">
        <v>39</v>
      </c>
      <c r="D3298" s="19">
        <v>68000</v>
      </c>
      <c r="E3298" s="19">
        <v>36</v>
      </c>
      <c r="F3298" s="19">
        <v>1</v>
      </c>
      <c r="G3298" s="19">
        <v>0</v>
      </c>
    </row>
    <row r="3299" spans="1:7" x14ac:dyDescent="0.2">
      <c r="A3299" s="19">
        <v>7200</v>
      </c>
      <c r="B3299" s="19">
        <v>0.21149999999999999</v>
      </c>
      <c r="C3299" s="19" t="s">
        <v>39</v>
      </c>
      <c r="D3299" s="19">
        <v>42000</v>
      </c>
      <c r="E3299" s="19">
        <v>36</v>
      </c>
      <c r="F3299" s="19">
        <v>8</v>
      </c>
      <c r="G3299" s="19">
        <v>0</v>
      </c>
    </row>
    <row r="3300" spans="1:7" x14ac:dyDescent="0.2">
      <c r="A3300" s="19">
        <v>28000</v>
      </c>
      <c r="B3300" s="19">
        <v>0.1588</v>
      </c>
      <c r="C3300" s="19" t="s">
        <v>41</v>
      </c>
      <c r="D3300" s="19">
        <v>120000</v>
      </c>
      <c r="E3300" s="19">
        <v>60</v>
      </c>
      <c r="F3300" s="19">
        <v>1</v>
      </c>
      <c r="G3300" s="19">
        <v>0</v>
      </c>
    </row>
    <row r="3301" spans="1:7" x14ac:dyDescent="0.2">
      <c r="A3301" s="19">
        <v>18775</v>
      </c>
      <c r="B3301" s="19">
        <v>0.14330000000000001</v>
      </c>
      <c r="C3301" s="19" t="s">
        <v>41</v>
      </c>
      <c r="D3301" s="19">
        <v>70000</v>
      </c>
      <c r="E3301" s="19">
        <v>60</v>
      </c>
      <c r="F3301" s="19">
        <v>3</v>
      </c>
      <c r="G3301" s="19">
        <v>1</v>
      </c>
    </row>
    <row r="3302" spans="1:7" x14ac:dyDescent="0.2">
      <c r="A3302" s="19">
        <v>25000</v>
      </c>
      <c r="B3302" s="19">
        <v>0.19520000000000001</v>
      </c>
      <c r="C3302" s="19" t="s">
        <v>39</v>
      </c>
      <c r="D3302" s="19">
        <v>70000</v>
      </c>
      <c r="E3302" s="19">
        <v>60</v>
      </c>
      <c r="F3302" s="19">
        <v>10</v>
      </c>
      <c r="G3302" s="19">
        <v>1</v>
      </c>
    </row>
    <row r="3303" spans="1:7" x14ac:dyDescent="0.2">
      <c r="A3303" s="19">
        <v>20675</v>
      </c>
      <c r="B3303" s="19">
        <v>0.11550000000000001</v>
      </c>
      <c r="C3303" s="19" t="s">
        <v>41</v>
      </c>
      <c r="D3303" s="19">
        <v>56000</v>
      </c>
      <c r="E3303" s="19">
        <v>60</v>
      </c>
      <c r="F3303" s="19">
        <v>6</v>
      </c>
      <c r="G3303" s="19">
        <v>0</v>
      </c>
    </row>
    <row r="3304" spans="1:7" x14ac:dyDescent="0.2">
      <c r="A3304" s="19">
        <v>1500</v>
      </c>
      <c r="B3304" s="19">
        <v>0.216</v>
      </c>
      <c r="C3304" s="19" t="s">
        <v>39</v>
      </c>
      <c r="D3304" s="19">
        <v>22000</v>
      </c>
      <c r="E3304" s="19">
        <v>36</v>
      </c>
      <c r="F3304" s="19">
        <v>1</v>
      </c>
      <c r="G3304" s="19">
        <v>1</v>
      </c>
    </row>
    <row r="3305" spans="1:7" x14ac:dyDescent="0.2">
      <c r="A3305" s="19">
        <v>7000</v>
      </c>
      <c r="B3305" s="19">
        <v>0.1885</v>
      </c>
      <c r="C3305" s="19" t="s">
        <v>39</v>
      </c>
      <c r="D3305" s="19">
        <v>70000</v>
      </c>
      <c r="E3305" s="19">
        <v>36</v>
      </c>
      <c r="F3305" s="19">
        <v>5</v>
      </c>
      <c r="G3305" s="19">
        <v>1</v>
      </c>
    </row>
    <row r="3306" spans="1:7" x14ac:dyDescent="0.2">
      <c r="A3306" s="19">
        <v>24000</v>
      </c>
      <c r="B3306" s="19">
        <v>0.1678</v>
      </c>
      <c r="C3306" s="19" t="s">
        <v>41</v>
      </c>
      <c r="D3306" s="19">
        <v>85000</v>
      </c>
      <c r="E3306" s="19">
        <v>36</v>
      </c>
      <c r="F3306" s="19">
        <v>10</v>
      </c>
      <c r="G3306" s="19">
        <v>0</v>
      </c>
    </row>
    <row r="3307" spans="1:7" x14ac:dyDescent="0.2">
      <c r="A3307" s="19">
        <v>7200</v>
      </c>
      <c r="B3307" s="19">
        <v>0.14330000000000001</v>
      </c>
      <c r="C3307" s="19" t="s">
        <v>39</v>
      </c>
      <c r="D3307" s="19">
        <v>37000</v>
      </c>
      <c r="E3307" s="19">
        <v>36</v>
      </c>
      <c r="F3307" s="19">
        <v>6</v>
      </c>
      <c r="G3307" s="19">
        <v>0</v>
      </c>
    </row>
    <row r="3308" spans="1:7" x14ac:dyDescent="0.2">
      <c r="A3308" s="19">
        <v>5000</v>
      </c>
      <c r="B3308" s="19">
        <v>0.1235</v>
      </c>
      <c r="C3308" s="19" t="s">
        <v>41</v>
      </c>
      <c r="D3308" s="19">
        <v>86000</v>
      </c>
      <c r="E3308" s="19">
        <v>36</v>
      </c>
      <c r="F3308" s="19">
        <v>3</v>
      </c>
      <c r="G3308" s="19">
        <v>0</v>
      </c>
    </row>
    <row r="3309" spans="1:7" x14ac:dyDescent="0.2">
      <c r="A3309" s="19">
        <v>30000</v>
      </c>
      <c r="B3309" s="19">
        <v>0.1588</v>
      </c>
      <c r="C3309" s="19" t="s">
        <v>41</v>
      </c>
      <c r="D3309" s="19">
        <v>75000</v>
      </c>
      <c r="E3309" s="19">
        <v>60</v>
      </c>
      <c r="F3309" s="19">
        <v>10</v>
      </c>
      <c r="G3309" s="19">
        <v>0</v>
      </c>
    </row>
    <row r="3310" spans="1:7" x14ac:dyDescent="0.2">
      <c r="A3310" s="19">
        <v>12000</v>
      </c>
      <c r="B3310" s="19">
        <v>9.7100000000000006E-2</v>
      </c>
      <c r="C3310" s="19" t="s">
        <v>41</v>
      </c>
      <c r="D3310" s="19">
        <v>50000</v>
      </c>
      <c r="E3310" s="19">
        <v>36</v>
      </c>
      <c r="F3310" s="19">
        <v>10</v>
      </c>
      <c r="G3310" s="19">
        <v>0</v>
      </c>
    </row>
    <row r="3311" spans="1:7" x14ac:dyDescent="0.2">
      <c r="A3311" s="19">
        <v>15850</v>
      </c>
      <c r="B3311" s="19">
        <v>0.10639999999999999</v>
      </c>
      <c r="C3311" s="19" t="s">
        <v>41</v>
      </c>
      <c r="D3311" s="19">
        <v>56000</v>
      </c>
      <c r="E3311" s="19">
        <v>36</v>
      </c>
      <c r="F3311" s="19">
        <v>10</v>
      </c>
      <c r="G3311" s="19">
        <v>0</v>
      </c>
    </row>
    <row r="3312" spans="1:7" x14ac:dyDescent="0.2">
      <c r="A3312" s="19">
        <v>22250</v>
      </c>
      <c r="B3312" s="19">
        <v>0.1235</v>
      </c>
      <c r="C3312" s="19" t="s">
        <v>41</v>
      </c>
      <c r="D3312" s="19">
        <v>50000</v>
      </c>
      <c r="E3312" s="19">
        <v>60</v>
      </c>
      <c r="F3312" s="19">
        <v>6</v>
      </c>
      <c r="G3312" s="19">
        <v>0</v>
      </c>
    </row>
    <row r="3313" spans="1:7" x14ac:dyDescent="0.2">
      <c r="A3313" s="19">
        <v>10800</v>
      </c>
      <c r="B3313" s="19">
        <v>0.1305</v>
      </c>
      <c r="C3313" s="19" t="s">
        <v>41</v>
      </c>
      <c r="D3313" s="19">
        <v>64000</v>
      </c>
      <c r="E3313" s="19">
        <v>36</v>
      </c>
      <c r="F3313" s="19">
        <v>5</v>
      </c>
      <c r="G3313" s="19">
        <v>0</v>
      </c>
    </row>
    <row r="3314" spans="1:7" x14ac:dyDescent="0.2">
      <c r="A3314" s="19">
        <v>10000</v>
      </c>
      <c r="B3314" s="19">
        <v>0.1235</v>
      </c>
      <c r="C3314" s="19" t="s">
        <v>41</v>
      </c>
      <c r="D3314" s="19">
        <v>61000</v>
      </c>
      <c r="E3314" s="19">
        <v>36</v>
      </c>
      <c r="F3314" s="19">
        <v>3</v>
      </c>
      <c r="G3314" s="19">
        <v>0</v>
      </c>
    </row>
    <row r="3315" spans="1:7" x14ac:dyDescent="0.2">
      <c r="A3315" s="19">
        <v>16800</v>
      </c>
      <c r="B3315" s="19">
        <v>0.11550000000000001</v>
      </c>
      <c r="C3315" s="19" t="s">
        <v>39</v>
      </c>
      <c r="D3315" s="19">
        <v>62000</v>
      </c>
      <c r="E3315" s="19">
        <v>36</v>
      </c>
      <c r="F3315" s="19">
        <v>10</v>
      </c>
      <c r="G3315" s="19">
        <v>0</v>
      </c>
    </row>
    <row r="3316" spans="1:7" x14ac:dyDescent="0.2">
      <c r="A3316" s="19">
        <v>2400</v>
      </c>
      <c r="B3316" s="19">
        <v>0.19520000000000001</v>
      </c>
      <c r="C3316" s="19" t="s">
        <v>41</v>
      </c>
      <c r="D3316" s="19">
        <v>40000</v>
      </c>
      <c r="E3316" s="19">
        <v>36</v>
      </c>
      <c r="F3316" s="19">
        <v>0.5</v>
      </c>
      <c r="G3316" s="19">
        <v>1</v>
      </c>
    </row>
    <row r="3317" spans="1:7" x14ac:dyDescent="0.2">
      <c r="A3317" s="19">
        <v>12250</v>
      </c>
      <c r="B3317" s="19">
        <v>0.1885</v>
      </c>
      <c r="C3317" s="19" t="s">
        <v>41</v>
      </c>
      <c r="D3317" s="19">
        <v>56448</v>
      </c>
      <c r="E3317" s="19">
        <v>36</v>
      </c>
      <c r="F3317" s="19">
        <v>7</v>
      </c>
      <c r="G3317" s="19">
        <v>0</v>
      </c>
    </row>
    <row r="3318" spans="1:7" x14ac:dyDescent="0.2">
      <c r="A3318" s="19">
        <v>8000</v>
      </c>
      <c r="B3318" s="19">
        <v>0.11550000000000001</v>
      </c>
      <c r="C3318" s="19" t="s">
        <v>41</v>
      </c>
      <c r="D3318" s="19">
        <v>65000</v>
      </c>
      <c r="E3318" s="19">
        <v>36</v>
      </c>
      <c r="F3318" s="19">
        <v>9</v>
      </c>
      <c r="G3318" s="19">
        <v>0</v>
      </c>
    </row>
    <row r="3319" spans="1:7" x14ac:dyDescent="0.2">
      <c r="A3319" s="19">
        <v>12000</v>
      </c>
      <c r="B3319" s="19">
        <v>0.1522</v>
      </c>
      <c r="C3319" s="19" t="s">
        <v>39</v>
      </c>
      <c r="D3319" s="19">
        <v>60000</v>
      </c>
      <c r="E3319" s="19">
        <v>36</v>
      </c>
      <c r="F3319" s="19">
        <v>10</v>
      </c>
      <c r="G3319" s="19">
        <v>0</v>
      </c>
    </row>
    <row r="3320" spans="1:7" x14ac:dyDescent="0.2">
      <c r="A3320" s="19">
        <v>13200</v>
      </c>
      <c r="B3320" s="19">
        <v>0.14330000000000001</v>
      </c>
      <c r="C3320" s="19" t="s">
        <v>41</v>
      </c>
      <c r="D3320" s="20">
        <v>200000</v>
      </c>
      <c r="E3320" s="19">
        <v>36</v>
      </c>
      <c r="F3320" s="19">
        <v>2</v>
      </c>
      <c r="G3320" s="19">
        <v>1</v>
      </c>
    </row>
    <row r="3321" spans="1:7" x14ac:dyDescent="0.2">
      <c r="A3321" s="19">
        <v>10500</v>
      </c>
      <c r="B3321" s="19">
        <v>0.11550000000000001</v>
      </c>
      <c r="C3321" s="19" t="s">
        <v>41</v>
      </c>
      <c r="D3321" s="19">
        <v>60004</v>
      </c>
      <c r="E3321" s="19">
        <v>36</v>
      </c>
      <c r="F3321" s="19">
        <v>10</v>
      </c>
      <c r="G3321" s="19">
        <v>0</v>
      </c>
    </row>
    <row r="3322" spans="1:7" x14ac:dyDescent="0.2">
      <c r="A3322" s="19">
        <v>8800</v>
      </c>
      <c r="B3322" s="19">
        <v>0.11550000000000001</v>
      </c>
      <c r="C3322" s="19" t="s">
        <v>41</v>
      </c>
      <c r="D3322" s="19">
        <v>63600</v>
      </c>
      <c r="E3322" s="19">
        <v>36</v>
      </c>
      <c r="F3322" s="19">
        <v>10</v>
      </c>
      <c r="G3322" s="19">
        <v>0</v>
      </c>
    </row>
    <row r="3323" spans="1:7" x14ac:dyDescent="0.2">
      <c r="A3323" s="19">
        <v>7000</v>
      </c>
      <c r="B3323" s="19">
        <v>0.1588</v>
      </c>
      <c r="C3323" s="19" t="s">
        <v>39</v>
      </c>
      <c r="D3323" s="20">
        <v>100000</v>
      </c>
      <c r="E3323" s="19">
        <v>36</v>
      </c>
      <c r="F3323" s="19">
        <v>10</v>
      </c>
      <c r="G3323" s="19">
        <v>0</v>
      </c>
    </row>
    <row r="3324" spans="1:7" x14ac:dyDescent="0.2">
      <c r="A3324" s="19">
        <v>4000</v>
      </c>
      <c r="B3324" s="19">
        <v>6.6199999999999995E-2</v>
      </c>
      <c r="C3324" s="19" t="s">
        <v>39</v>
      </c>
      <c r="D3324" s="19">
        <v>45000</v>
      </c>
      <c r="E3324" s="19">
        <v>36</v>
      </c>
      <c r="F3324" s="19">
        <v>10</v>
      </c>
      <c r="G3324" s="19">
        <v>0</v>
      </c>
    </row>
    <row r="3325" spans="1:7" x14ac:dyDescent="0.2">
      <c r="A3325" s="19">
        <v>21000</v>
      </c>
      <c r="B3325" s="19">
        <v>0.1235</v>
      </c>
      <c r="C3325" s="19" t="s">
        <v>41</v>
      </c>
      <c r="D3325" s="19">
        <v>88005</v>
      </c>
      <c r="E3325" s="19">
        <v>36</v>
      </c>
      <c r="F3325" s="19">
        <v>10</v>
      </c>
      <c r="G3325" s="19">
        <v>0</v>
      </c>
    </row>
    <row r="3326" spans="1:7" x14ac:dyDescent="0.2">
      <c r="A3326" s="19">
        <v>5000</v>
      </c>
      <c r="B3326" s="19">
        <v>9.7100000000000006E-2</v>
      </c>
      <c r="C3326" s="19" t="s">
        <v>39</v>
      </c>
      <c r="D3326" s="19">
        <v>30000</v>
      </c>
      <c r="E3326" s="19">
        <v>36</v>
      </c>
      <c r="F3326" s="19">
        <v>3</v>
      </c>
      <c r="G3326" s="19">
        <v>0</v>
      </c>
    </row>
    <row r="3327" spans="1:7" x14ac:dyDescent="0.2">
      <c r="A3327" s="19">
        <v>12000</v>
      </c>
      <c r="B3327" s="19">
        <v>0.11550000000000001</v>
      </c>
      <c r="C3327" s="19" t="s">
        <v>39</v>
      </c>
      <c r="D3327" s="19">
        <v>45000</v>
      </c>
      <c r="E3327" s="19">
        <v>36</v>
      </c>
      <c r="F3327" s="19">
        <v>10</v>
      </c>
      <c r="G3327" s="19">
        <v>0</v>
      </c>
    </row>
    <row r="3328" spans="1:7" x14ac:dyDescent="0.2">
      <c r="A3328" s="19">
        <v>3625</v>
      </c>
      <c r="B3328" s="19">
        <v>0.1368</v>
      </c>
      <c r="C3328" s="19" t="s">
        <v>40</v>
      </c>
      <c r="D3328" s="19">
        <v>20000</v>
      </c>
      <c r="E3328" s="19">
        <v>36</v>
      </c>
      <c r="F3328" s="19">
        <v>2</v>
      </c>
      <c r="G3328" s="19">
        <v>0</v>
      </c>
    </row>
    <row r="3329" spans="1:7" x14ac:dyDescent="0.2">
      <c r="A3329" s="19">
        <v>25000</v>
      </c>
      <c r="B3329" s="19">
        <v>0.21149999999999999</v>
      </c>
      <c r="C3329" s="19" t="s">
        <v>39</v>
      </c>
      <c r="D3329" s="19">
        <v>90000</v>
      </c>
      <c r="E3329" s="19">
        <v>36</v>
      </c>
      <c r="F3329" s="19">
        <v>0.5</v>
      </c>
      <c r="G3329" s="19">
        <v>1</v>
      </c>
    </row>
    <row r="3330" spans="1:7" x14ac:dyDescent="0.2">
      <c r="A3330" s="19">
        <v>10000</v>
      </c>
      <c r="B3330" s="19">
        <v>0.10639999999999999</v>
      </c>
      <c r="C3330" s="19" t="s">
        <v>39</v>
      </c>
      <c r="D3330" s="19">
        <v>41000</v>
      </c>
      <c r="E3330" s="19">
        <v>36</v>
      </c>
      <c r="F3330" s="19">
        <v>3</v>
      </c>
      <c r="G3330" s="19">
        <v>1</v>
      </c>
    </row>
    <row r="3331" spans="1:7" x14ac:dyDescent="0.2">
      <c r="A3331" s="19">
        <v>16000</v>
      </c>
      <c r="B3331" s="19">
        <v>9.7100000000000006E-2</v>
      </c>
      <c r="C3331" s="19" t="s">
        <v>41</v>
      </c>
      <c r="D3331" s="19">
        <v>65000</v>
      </c>
      <c r="E3331" s="19">
        <v>36</v>
      </c>
      <c r="F3331" s="19">
        <v>10</v>
      </c>
      <c r="G3331" s="19">
        <v>0</v>
      </c>
    </row>
    <row r="3332" spans="1:7" x14ac:dyDescent="0.2">
      <c r="A3332" s="19">
        <v>18000</v>
      </c>
      <c r="B3332" s="19">
        <v>9.7100000000000006E-2</v>
      </c>
      <c r="C3332" s="19" t="s">
        <v>41</v>
      </c>
      <c r="D3332" s="19">
        <v>80750</v>
      </c>
      <c r="E3332" s="19">
        <v>36</v>
      </c>
      <c r="F3332" s="19">
        <v>10</v>
      </c>
      <c r="G3332" s="19">
        <v>0</v>
      </c>
    </row>
    <row r="3333" spans="1:7" x14ac:dyDescent="0.2">
      <c r="A3333" s="19">
        <v>8000</v>
      </c>
      <c r="B3333" s="19">
        <v>0.1825</v>
      </c>
      <c r="C3333" s="19" t="s">
        <v>39</v>
      </c>
      <c r="D3333" s="19">
        <v>33000</v>
      </c>
      <c r="E3333" s="19">
        <v>36</v>
      </c>
      <c r="F3333" s="19">
        <v>3</v>
      </c>
      <c r="G3333" s="19">
        <v>0</v>
      </c>
    </row>
    <row r="3334" spans="1:7" x14ac:dyDescent="0.2">
      <c r="A3334" s="19">
        <v>35000</v>
      </c>
      <c r="B3334" s="19">
        <v>0.14330000000000001</v>
      </c>
      <c r="C3334" s="19" t="s">
        <v>41</v>
      </c>
      <c r="D3334" s="20">
        <v>100000</v>
      </c>
      <c r="E3334" s="19">
        <v>60</v>
      </c>
      <c r="F3334" s="19">
        <v>10</v>
      </c>
      <c r="G3334" s="19">
        <v>1</v>
      </c>
    </row>
    <row r="3335" spans="1:7" x14ac:dyDescent="0.2">
      <c r="A3335" s="19">
        <v>5000</v>
      </c>
      <c r="B3335" s="19">
        <v>0.19520000000000001</v>
      </c>
      <c r="C3335" s="19" t="s">
        <v>39</v>
      </c>
      <c r="D3335" s="19">
        <v>45000</v>
      </c>
      <c r="E3335" s="19">
        <v>36</v>
      </c>
      <c r="F3335" s="19">
        <v>9</v>
      </c>
      <c r="G3335" s="19">
        <v>0</v>
      </c>
    </row>
    <row r="3336" spans="1:7" x14ac:dyDescent="0.2">
      <c r="A3336" s="19">
        <v>12000</v>
      </c>
      <c r="B3336" s="19">
        <v>0.22700000000000001</v>
      </c>
      <c r="C3336" s="19" t="s">
        <v>41</v>
      </c>
      <c r="D3336" s="19">
        <v>48000</v>
      </c>
      <c r="E3336" s="19">
        <v>60</v>
      </c>
      <c r="F3336" s="19">
        <v>5</v>
      </c>
      <c r="G3336" s="19">
        <v>0</v>
      </c>
    </row>
    <row r="3337" spans="1:7" x14ac:dyDescent="0.2">
      <c r="A3337" s="19">
        <v>6500</v>
      </c>
      <c r="B3337" s="19">
        <v>0.2031</v>
      </c>
      <c r="C3337" s="19" t="s">
        <v>41</v>
      </c>
      <c r="D3337" s="19">
        <v>137000</v>
      </c>
      <c r="E3337" s="19">
        <v>36</v>
      </c>
      <c r="F3337" s="19">
        <v>5</v>
      </c>
      <c r="G3337" s="19">
        <v>0</v>
      </c>
    </row>
    <row r="3338" spans="1:7" x14ac:dyDescent="0.2">
      <c r="A3338" s="19">
        <v>14825</v>
      </c>
      <c r="B3338" s="19">
        <v>0.1522</v>
      </c>
      <c r="C3338" s="19" t="s">
        <v>39</v>
      </c>
      <c r="D3338" s="19">
        <v>46400</v>
      </c>
      <c r="E3338" s="19">
        <v>60</v>
      </c>
      <c r="F3338" s="19">
        <v>6</v>
      </c>
      <c r="G3338" s="19">
        <v>1</v>
      </c>
    </row>
    <row r="3339" spans="1:7" x14ac:dyDescent="0.2">
      <c r="A3339" s="19">
        <v>20000</v>
      </c>
      <c r="B3339" s="19">
        <v>0.216</v>
      </c>
      <c r="C3339" s="19" t="s">
        <v>39</v>
      </c>
      <c r="D3339" s="19">
        <v>150000</v>
      </c>
      <c r="E3339" s="19">
        <v>36</v>
      </c>
      <c r="F3339" s="19">
        <v>2</v>
      </c>
      <c r="G3339" s="19">
        <v>0</v>
      </c>
    </row>
    <row r="3340" spans="1:7" x14ac:dyDescent="0.2">
      <c r="A3340" s="19">
        <v>12000</v>
      </c>
      <c r="B3340" s="19">
        <v>9.7100000000000006E-2</v>
      </c>
      <c r="C3340" s="19" t="s">
        <v>41</v>
      </c>
      <c r="D3340" s="19">
        <v>48000</v>
      </c>
      <c r="E3340" s="19">
        <v>36</v>
      </c>
      <c r="F3340" s="19">
        <v>10</v>
      </c>
      <c r="G3340" s="19">
        <v>0</v>
      </c>
    </row>
    <row r="3341" spans="1:7" x14ac:dyDescent="0.2">
      <c r="A3341" s="19">
        <v>35000</v>
      </c>
      <c r="B3341" s="19">
        <v>0.1678</v>
      </c>
      <c r="C3341" s="19" t="s">
        <v>41</v>
      </c>
      <c r="D3341" s="19">
        <v>180000</v>
      </c>
      <c r="E3341" s="19">
        <v>36</v>
      </c>
      <c r="F3341" s="19">
        <v>10</v>
      </c>
      <c r="G3341" s="19">
        <v>0</v>
      </c>
    </row>
    <row r="3342" spans="1:7" x14ac:dyDescent="0.2">
      <c r="A3342" s="19">
        <v>9450</v>
      </c>
      <c r="B3342" s="19">
        <v>0.1368</v>
      </c>
      <c r="C3342" s="19" t="s">
        <v>39</v>
      </c>
      <c r="D3342" s="19">
        <v>41000</v>
      </c>
      <c r="E3342" s="19">
        <v>36</v>
      </c>
      <c r="F3342" s="19">
        <v>9</v>
      </c>
      <c r="G3342" s="19">
        <v>0</v>
      </c>
    </row>
    <row r="3343" spans="1:7" x14ac:dyDescent="0.2">
      <c r="A3343" s="19">
        <v>11050</v>
      </c>
      <c r="B3343" s="19">
        <v>0.11550000000000001</v>
      </c>
      <c r="C3343" s="19" t="s">
        <v>39</v>
      </c>
      <c r="D3343" s="19">
        <v>104000</v>
      </c>
      <c r="E3343" s="19">
        <v>36</v>
      </c>
      <c r="F3343" s="19">
        <v>10</v>
      </c>
      <c r="G3343" s="19">
        <v>0</v>
      </c>
    </row>
    <row r="3344" spans="1:7" x14ac:dyDescent="0.2">
      <c r="A3344" s="19">
        <v>22500</v>
      </c>
      <c r="B3344" s="19">
        <v>0.10639999999999999</v>
      </c>
      <c r="C3344" s="19" t="s">
        <v>40</v>
      </c>
      <c r="D3344" s="19">
        <v>72000</v>
      </c>
      <c r="E3344" s="19">
        <v>36</v>
      </c>
      <c r="F3344" s="19">
        <v>5</v>
      </c>
      <c r="G3344" s="19">
        <v>0</v>
      </c>
    </row>
    <row r="3345" spans="1:7" x14ac:dyDescent="0.2">
      <c r="A3345" s="19">
        <v>12000</v>
      </c>
      <c r="B3345" s="19">
        <v>7.6200000000000004E-2</v>
      </c>
      <c r="C3345" s="19" t="s">
        <v>41</v>
      </c>
      <c r="D3345" s="19">
        <v>90000</v>
      </c>
      <c r="E3345" s="19">
        <v>36</v>
      </c>
      <c r="F3345" s="19">
        <v>2</v>
      </c>
      <c r="G3345" s="19">
        <v>0</v>
      </c>
    </row>
    <row r="3346" spans="1:7" x14ac:dyDescent="0.2">
      <c r="A3346" s="19">
        <v>11575</v>
      </c>
      <c r="B3346" s="19">
        <v>0.21149999999999999</v>
      </c>
      <c r="C3346" s="19" t="s">
        <v>41</v>
      </c>
      <c r="D3346" s="19">
        <v>33200</v>
      </c>
      <c r="E3346" s="19">
        <v>60</v>
      </c>
      <c r="F3346" s="19">
        <v>10</v>
      </c>
      <c r="G3346" s="19">
        <v>1</v>
      </c>
    </row>
    <row r="3347" spans="1:7" x14ac:dyDescent="0.2">
      <c r="A3347" s="19">
        <v>15000</v>
      </c>
      <c r="B3347" s="19">
        <v>0.1825</v>
      </c>
      <c r="C3347" s="19" t="s">
        <v>41</v>
      </c>
      <c r="D3347" s="19">
        <v>98022</v>
      </c>
      <c r="E3347" s="19">
        <v>36</v>
      </c>
      <c r="F3347" s="19">
        <v>10</v>
      </c>
      <c r="G3347" s="19">
        <v>0</v>
      </c>
    </row>
    <row r="3348" spans="1:7" x14ac:dyDescent="0.2">
      <c r="A3348" s="19">
        <v>18000</v>
      </c>
      <c r="B3348" s="19">
        <v>0.1588</v>
      </c>
      <c r="C3348" s="19" t="s">
        <v>41</v>
      </c>
      <c r="D3348" s="19">
        <v>56000</v>
      </c>
      <c r="E3348" s="19">
        <v>60</v>
      </c>
      <c r="F3348" s="19">
        <v>5</v>
      </c>
      <c r="G3348" s="19">
        <v>1</v>
      </c>
    </row>
    <row r="3349" spans="1:7" x14ac:dyDescent="0.2">
      <c r="A3349" s="19">
        <v>24375</v>
      </c>
      <c r="B3349" s="19">
        <v>0.1678</v>
      </c>
      <c r="C3349" s="19" t="s">
        <v>41</v>
      </c>
      <c r="D3349" s="19">
        <v>55000</v>
      </c>
      <c r="E3349" s="19">
        <v>60</v>
      </c>
      <c r="F3349" s="19">
        <v>10</v>
      </c>
      <c r="G3349" s="19">
        <v>1</v>
      </c>
    </row>
    <row r="3350" spans="1:7" x14ac:dyDescent="0.2">
      <c r="A3350" s="19">
        <v>14000</v>
      </c>
      <c r="B3350" s="19">
        <v>9.7100000000000006E-2</v>
      </c>
      <c r="C3350" s="19" t="s">
        <v>41</v>
      </c>
      <c r="D3350" s="19">
        <v>120000</v>
      </c>
      <c r="E3350" s="19">
        <v>36</v>
      </c>
      <c r="F3350" s="19">
        <v>10</v>
      </c>
      <c r="G3350" s="19">
        <v>0</v>
      </c>
    </row>
    <row r="3351" spans="1:7" x14ac:dyDescent="0.2">
      <c r="A3351" s="19">
        <v>8350</v>
      </c>
      <c r="B3351" s="19">
        <v>0.2031</v>
      </c>
      <c r="C3351" s="19" t="s">
        <v>41</v>
      </c>
      <c r="D3351" s="19">
        <v>40144</v>
      </c>
      <c r="E3351" s="19">
        <v>36</v>
      </c>
      <c r="F3351" s="19">
        <v>2</v>
      </c>
      <c r="G3351" s="19">
        <v>0</v>
      </c>
    </row>
    <row r="3352" spans="1:7" x14ac:dyDescent="0.2">
      <c r="A3352" s="19">
        <v>7200</v>
      </c>
      <c r="B3352" s="19">
        <v>0.17560000000000001</v>
      </c>
      <c r="C3352" s="19" t="s">
        <v>41</v>
      </c>
      <c r="D3352" s="19">
        <v>88000</v>
      </c>
      <c r="E3352" s="19">
        <v>36</v>
      </c>
      <c r="F3352" s="19">
        <v>10</v>
      </c>
      <c r="G3352" s="19">
        <v>0</v>
      </c>
    </row>
    <row r="3353" spans="1:7" x14ac:dyDescent="0.2">
      <c r="A3353" s="19">
        <v>8800</v>
      </c>
      <c r="B3353" s="19">
        <v>0.1825</v>
      </c>
      <c r="C3353" s="19" t="s">
        <v>41</v>
      </c>
      <c r="D3353" s="19">
        <v>62000</v>
      </c>
      <c r="E3353" s="19">
        <v>36</v>
      </c>
      <c r="F3353" s="19">
        <v>1</v>
      </c>
      <c r="G3353" s="19">
        <v>1</v>
      </c>
    </row>
    <row r="3354" spans="1:7" x14ac:dyDescent="0.2">
      <c r="A3354" s="19">
        <v>6000</v>
      </c>
      <c r="B3354" s="19">
        <v>6.0299999999999999E-2</v>
      </c>
      <c r="C3354" s="19" t="s">
        <v>39</v>
      </c>
      <c r="D3354" s="19">
        <v>30000</v>
      </c>
      <c r="E3354" s="19">
        <v>36</v>
      </c>
      <c r="F3354" s="19">
        <v>7</v>
      </c>
      <c r="G3354" s="19">
        <v>0</v>
      </c>
    </row>
    <row r="3355" spans="1:7" x14ac:dyDescent="0.2">
      <c r="A3355" s="19">
        <v>6000</v>
      </c>
      <c r="B3355" s="19">
        <v>7.9000000000000001E-2</v>
      </c>
      <c r="C3355" s="19" t="s">
        <v>39</v>
      </c>
      <c r="D3355" s="19">
        <v>28000</v>
      </c>
      <c r="E3355" s="19">
        <v>36</v>
      </c>
      <c r="F3355" s="19">
        <v>1</v>
      </c>
      <c r="G3355" s="19">
        <v>0</v>
      </c>
    </row>
    <row r="3356" spans="1:7" x14ac:dyDescent="0.2">
      <c r="A3356" s="19">
        <v>6000</v>
      </c>
      <c r="B3356" s="19">
        <v>9.7100000000000006E-2</v>
      </c>
      <c r="C3356" s="19" t="s">
        <v>39</v>
      </c>
      <c r="D3356" s="19">
        <v>72000</v>
      </c>
      <c r="E3356" s="19">
        <v>36</v>
      </c>
      <c r="F3356" s="19">
        <v>10</v>
      </c>
      <c r="G3356" s="19">
        <v>0</v>
      </c>
    </row>
    <row r="3357" spans="1:7" x14ac:dyDescent="0.2">
      <c r="A3357" s="19">
        <v>25000</v>
      </c>
      <c r="B3357" s="19">
        <v>9.7100000000000006E-2</v>
      </c>
      <c r="C3357" s="19" t="s">
        <v>39</v>
      </c>
      <c r="D3357" s="19">
        <v>120000</v>
      </c>
      <c r="E3357" s="19">
        <v>36</v>
      </c>
      <c r="F3357" s="19">
        <v>0.5</v>
      </c>
      <c r="G3357" s="19">
        <v>0</v>
      </c>
    </row>
    <row r="3358" spans="1:7" x14ac:dyDescent="0.2">
      <c r="A3358" s="19">
        <v>10000</v>
      </c>
      <c r="B3358" s="19">
        <v>0.1825</v>
      </c>
      <c r="C3358" s="19" t="s">
        <v>39</v>
      </c>
      <c r="D3358" s="19">
        <v>38000</v>
      </c>
      <c r="E3358" s="19">
        <v>36</v>
      </c>
      <c r="F3358" s="19">
        <v>7</v>
      </c>
      <c r="G3358" s="19">
        <v>1</v>
      </c>
    </row>
    <row r="3359" spans="1:7" x14ac:dyDescent="0.2">
      <c r="A3359" s="19">
        <v>15000</v>
      </c>
      <c r="B3359" s="19">
        <v>0.11550000000000001</v>
      </c>
      <c r="C3359" s="19" t="s">
        <v>39</v>
      </c>
      <c r="D3359" s="19">
        <v>103000</v>
      </c>
      <c r="E3359" s="19">
        <v>36</v>
      </c>
      <c r="F3359" s="19">
        <v>4</v>
      </c>
      <c r="G3359" s="19">
        <v>0</v>
      </c>
    </row>
    <row r="3360" spans="1:7" x14ac:dyDescent="0.2">
      <c r="A3360" s="19">
        <v>15000</v>
      </c>
      <c r="B3360" s="19">
        <v>0.1235</v>
      </c>
      <c r="C3360" s="19" t="s">
        <v>41</v>
      </c>
      <c r="D3360" s="19">
        <v>44000</v>
      </c>
      <c r="E3360" s="19">
        <v>60</v>
      </c>
      <c r="F3360" s="19">
        <v>6</v>
      </c>
      <c r="G3360" s="19">
        <v>0</v>
      </c>
    </row>
    <row r="3361" spans="1:7" x14ac:dyDescent="0.2">
      <c r="A3361" s="19">
        <v>21000</v>
      </c>
      <c r="B3361" s="19">
        <v>6.6199999999999995E-2</v>
      </c>
      <c r="C3361" s="19" t="s">
        <v>39</v>
      </c>
      <c r="D3361" s="19">
        <v>150000</v>
      </c>
      <c r="E3361" s="19">
        <v>36</v>
      </c>
      <c r="F3361" s="19">
        <v>0.5</v>
      </c>
      <c r="G3361" s="19">
        <v>0</v>
      </c>
    </row>
    <row r="3362" spans="1:7" x14ac:dyDescent="0.2">
      <c r="A3362" s="19">
        <v>8000</v>
      </c>
      <c r="B3362" s="19">
        <v>0.1825</v>
      </c>
      <c r="C3362" s="19" t="s">
        <v>39</v>
      </c>
      <c r="D3362" s="19">
        <v>54000</v>
      </c>
      <c r="E3362" s="19">
        <v>36</v>
      </c>
      <c r="F3362" s="19">
        <v>7</v>
      </c>
      <c r="G3362" s="19">
        <v>0</v>
      </c>
    </row>
    <row r="3363" spans="1:7" x14ac:dyDescent="0.2">
      <c r="A3363" s="19">
        <v>26000</v>
      </c>
      <c r="B3363" s="19">
        <v>0.1588</v>
      </c>
      <c r="C3363" s="19" t="s">
        <v>40</v>
      </c>
      <c r="D3363" s="20">
        <v>100000</v>
      </c>
      <c r="E3363" s="19">
        <v>60</v>
      </c>
      <c r="F3363" s="19">
        <v>10</v>
      </c>
      <c r="G3363" s="19">
        <v>0</v>
      </c>
    </row>
    <row r="3364" spans="1:7" x14ac:dyDescent="0.2">
      <c r="A3364" s="19">
        <v>6000</v>
      </c>
      <c r="B3364" s="19">
        <v>0.1235</v>
      </c>
      <c r="C3364" s="19" t="s">
        <v>40</v>
      </c>
      <c r="D3364" s="19">
        <v>54000</v>
      </c>
      <c r="E3364" s="19">
        <v>36</v>
      </c>
      <c r="F3364" s="19">
        <v>10</v>
      </c>
      <c r="G3364" s="19">
        <v>0</v>
      </c>
    </row>
    <row r="3365" spans="1:7" x14ac:dyDescent="0.2">
      <c r="A3365" s="19">
        <v>8400</v>
      </c>
      <c r="B3365" s="19">
        <v>8.8999999999999996E-2</v>
      </c>
      <c r="C3365" s="19" t="s">
        <v>41</v>
      </c>
      <c r="D3365" s="19">
        <v>52000</v>
      </c>
      <c r="E3365" s="19">
        <v>36</v>
      </c>
      <c r="F3365" s="19">
        <v>8</v>
      </c>
      <c r="G3365" s="19">
        <v>1</v>
      </c>
    </row>
    <row r="3366" spans="1:7" x14ac:dyDescent="0.2">
      <c r="A3366" s="19">
        <v>2500</v>
      </c>
      <c r="B3366" s="19">
        <v>0.1825</v>
      </c>
      <c r="C3366" s="19" t="s">
        <v>41</v>
      </c>
      <c r="D3366" s="19">
        <v>46000</v>
      </c>
      <c r="E3366" s="19">
        <v>36</v>
      </c>
      <c r="F3366" s="19">
        <v>6</v>
      </c>
      <c r="G3366" s="19">
        <v>0</v>
      </c>
    </row>
    <row r="3367" spans="1:7" x14ac:dyDescent="0.2">
      <c r="A3367" s="19">
        <v>3000</v>
      </c>
      <c r="B3367" s="19">
        <v>0.2031</v>
      </c>
      <c r="C3367" s="19" t="s">
        <v>39</v>
      </c>
      <c r="D3367" s="19">
        <v>34000</v>
      </c>
      <c r="E3367" s="19">
        <v>36</v>
      </c>
      <c r="F3367" s="19">
        <v>10</v>
      </c>
      <c r="G3367" s="19">
        <v>0</v>
      </c>
    </row>
    <row r="3368" spans="1:7" x14ac:dyDescent="0.2">
      <c r="A3368" s="19">
        <v>14000</v>
      </c>
      <c r="B3368" s="19">
        <v>9.7100000000000006E-2</v>
      </c>
      <c r="C3368" s="19" t="s">
        <v>39</v>
      </c>
      <c r="D3368" s="19">
        <v>62000</v>
      </c>
      <c r="E3368" s="19">
        <v>60</v>
      </c>
      <c r="F3368" s="19">
        <v>2</v>
      </c>
      <c r="G3368" s="19">
        <v>0</v>
      </c>
    </row>
    <row r="3369" spans="1:7" x14ac:dyDescent="0.2">
      <c r="A3369" s="19">
        <v>11000</v>
      </c>
      <c r="B3369" s="19">
        <v>0.1368</v>
      </c>
      <c r="C3369" s="19" t="s">
        <v>39</v>
      </c>
      <c r="D3369" s="19">
        <v>40000</v>
      </c>
      <c r="E3369" s="19">
        <v>36</v>
      </c>
      <c r="F3369" s="19">
        <v>2</v>
      </c>
      <c r="G3369" s="19">
        <v>0</v>
      </c>
    </row>
    <row r="3370" spans="1:7" x14ac:dyDescent="0.2">
      <c r="A3370" s="19">
        <v>8000</v>
      </c>
      <c r="B3370" s="19">
        <v>0.11550000000000001</v>
      </c>
      <c r="C3370" s="19" t="s">
        <v>40</v>
      </c>
      <c r="D3370" s="19">
        <v>62000</v>
      </c>
      <c r="E3370" s="19">
        <v>36</v>
      </c>
      <c r="F3370" s="19">
        <v>10</v>
      </c>
      <c r="G3370" s="19">
        <v>0</v>
      </c>
    </row>
    <row r="3371" spans="1:7" x14ac:dyDescent="0.2">
      <c r="A3371" s="19">
        <v>27300</v>
      </c>
      <c r="B3371" s="19">
        <v>7.6200000000000004E-2</v>
      </c>
      <c r="C3371" s="19" t="s">
        <v>41</v>
      </c>
      <c r="D3371" s="19">
        <v>62000</v>
      </c>
      <c r="E3371" s="19">
        <v>36</v>
      </c>
      <c r="F3371" s="19">
        <v>10</v>
      </c>
      <c r="G3371" s="19">
        <v>0</v>
      </c>
    </row>
    <row r="3372" spans="1:7" x14ac:dyDescent="0.2">
      <c r="A3372" s="19">
        <v>16000</v>
      </c>
      <c r="B3372" s="19">
        <v>9.7100000000000006E-2</v>
      </c>
      <c r="C3372" s="19" t="s">
        <v>41</v>
      </c>
      <c r="D3372" s="19">
        <v>96000</v>
      </c>
      <c r="E3372" s="19">
        <v>36</v>
      </c>
      <c r="F3372" s="19">
        <v>9</v>
      </c>
      <c r="G3372" s="19">
        <v>0</v>
      </c>
    </row>
    <row r="3373" spans="1:7" x14ac:dyDescent="0.2">
      <c r="A3373" s="19">
        <v>35000</v>
      </c>
      <c r="B3373" s="19">
        <v>0.1588</v>
      </c>
      <c r="C3373" s="19" t="s">
        <v>39</v>
      </c>
      <c r="D3373" s="19">
        <v>116957</v>
      </c>
      <c r="E3373" s="19">
        <v>36</v>
      </c>
      <c r="F3373" s="19">
        <v>10</v>
      </c>
      <c r="G3373" s="19">
        <v>0</v>
      </c>
    </row>
    <row r="3374" spans="1:7" x14ac:dyDescent="0.2">
      <c r="A3374" s="19">
        <v>3000</v>
      </c>
      <c r="B3374" s="19">
        <v>0.21149999999999999</v>
      </c>
      <c r="C3374" s="19" t="s">
        <v>39</v>
      </c>
      <c r="D3374" s="19">
        <v>70000</v>
      </c>
      <c r="E3374" s="19">
        <v>36</v>
      </c>
      <c r="F3374" s="19">
        <v>9</v>
      </c>
      <c r="G3374" s="19">
        <v>1</v>
      </c>
    </row>
    <row r="3375" spans="1:7" x14ac:dyDescent="0.2">
      <c r="A3375" s="19">
        <v>14800</v>
      </c>
      <c r="B3375" s="19">
        <v>0.1235</v>
      </c>
      <c r="C3375" s="19" t="s">
        <v>41</v>
      </c>
      <c r="D3375" s="19">
        <v>67000</v>
      </c>
      <c r="E3375" s="19">
        <v>36</v>
      </c>
      <c r="F3375" s="19">
        <v>10</v>
      </c>
      <c r="G3375" s="19">
        <v>0</v>
      </c>
    </row>
    <row r="3376" spans="1:7" x14ac:dyDescent="0.2">
      <c r="A3376" s="19">
        <v>8500</v>
      </c>
      <c r="B3376" s="19">
        <v>0.1522</v>
      </c>
      <c r="C3376" s="19" t="s">
        <v>39</v>
      </c>
      <c r="D3376" s="19">
        <v>35232</v>
      </c>
      <c r="E3376" s="19">
        <v>36</v>
      </c>
      <c r="F3376" s="19">
        <v>2</v>
      </c>
      <c r="G3376" s="19">
        <v>0</v>
      </c>
    </row>
    <row r="3377" spans="1:7" x14ac:dyDescent="0.2">
      <c r="A3377" s="19">
        <v>1000</v>
      </c>
      <c r="B3377" s="19">
        <v>0.1522</v>
      </c>
      <c r="C3377" s="19" t="s">
        <v>41</v>
      </c>
      <c r="D3377" s="19">
        <v>67500</v>
      </c>
      <c r="E3377" s="19">
        <v>36</v>
      </c>
      <c r="F3377" s="19">
        <v>8</v>
      </c>
      <c r="G3377" s="19">
        <v>0</v>
      </c>
    </row>
    <row r="3378" spans="1:7" x14ac:dyDescent="0.2">
      <c r="A3378" s="19">
        <v>19075</v>
      </c>
      <c r="B3378" s="19">
        <v>0.11550000000000001</v>
      </c>
      <c r="C3378" s="19" t="s">
        <v>39</v>
      </c>
      <c r="D3378" s="19">
        <v>45000</v>
      </c>
      <c r="E3378" s="19">
        <v>36</v>
      </c>
      <c r="F3378" s="19">
        <v>10</v>
      </c>
      <c r="G3378" s="19">
        <v>0</v>
      </c>
    </row>
    <row r="3379" spans="1:7" x14ac:dyDescent="0.2">
      <c r="A3379" s="19">
        <v>15000</v>
      </c>
      <c r="B3379" s="19">
        <v>8.8999999999999996E-2</v>
      </c>
      <c r="C3379" s="19" t="s">
        <v>41</v>
      </c>
      <c r="D3379" s="19">
        <v>55000</v>
      </c>
      <c r="E3379" s="19">
        <v>36</v>
      </c>
      <c r="F3379" s="19">
        <v>9</v>
      </c>
      <c r="G3379" s="19">
        <v>0</v>
      </c>
    </row>
    <row r="3380" spans="1:7" x14ac:dyDescent="0.2">
      <c r="A3380" s="19">
        <v>19075</v>
      </c>
      <c r="B3380" s="19">
        <v>0.24890000000000001</v>
      </c>
      <c r="C3380" s="19" t="s">
        <v>39</v>
      </c>
      <c r="D3380" s="19">
        <v>45000</v>
      </c>
      <c r="E3380" s="19">
        <v>60</v>
      </c>
      <c r="F3380" s="19">
        <v>2</v>
      </c>
      <c r="G3380" s="19">
        <v>1</v>
      </c>
    </row>
    <row r="3381" spans="1:7" x14ac:dyDescent="0.2">
      <c r="A3381" s="19">
        <v>7000</v>
      </c>
      <c r="B3381" s="19">
        <v>0.11550000000000001</v>
      </c>
      <c r="C3381" s="19" t="s">
        <v>41</v>
      </c>
      <c r="D3381" s="19">
        <v>50000</v>
      </c>
      <c r="E3381" s="19">
        <v>36</v>
      </c>
      <c r="F3381" s="19">
        <v>3</v>
      </c>
      <c r="G3381" s="19">
        <v>0</v>
      </c>
    </row>
    <row r="3382" spans="1:7" x14ac:dyDescent="0.2">
      <c r="A3382" s="19">
        <v>7200</v>
      </c>
      <c r="B3382" s="19">
        <v>0.1885</v>
      </c>
      <c r="C3382" s="19" t="s">
        <v>39</v>
      </c>
      <c r="D3382" s="19">
        <v>60000</v>
      </c>
      <c r="E3382" s="19">
        <v>36</v>
      </c>
      <c r="F3382" s="19">
        <v>0.5</v>
      </c>
      <c r="G3382" s="19">
        <v>0</v>
      </c>
    </row>
    <row r="3383" spans="1:7" x14ac:dyDescent="0.2">
      <c r="A3383" s="19">
        <v>8500</v>
      </c>
      <c r="B3383" s="19">
        <v>0.19520000000000001</v>
      </c>
      <c r="C3383" s="19" t="s">
        <v>39</v>
      </c>
      <c r="D3383" s="19">
        <v>40000</v>
      </c>
      <c r="E3383" s="19">
        <v>36</v>
      </c>
      <c r="F3383" s="19">
        <v>1</v>
      </c>
      <c r="G3383" s="19">
        <v>1</v>
      </c>
    </row>
    <row r="3384" spans="1:7" x14ac:dyDescent="0.2">
      <c r="A3384" s="19">
        <v>25975</v>
      </c>
      <c r="B3384" s="19">
        <v>0.1235</v>
      </c>
      <c r="C3384" s="19" t="s">
        <v>41</v>
      </c>
      <c r="D3384" s="19">
        <v>80000</v>
      </c>
      <c r="E3384" s="19">
        <v>36</v>
      </c>
      <c r="F3384" s="19">
        <v>8</v>
      </c>
      <c r="G3384" s="19">
        <v>0</v>
      </c>
    </row>
    <row r="3385" spans="1:7" x14ac:dyDescent="0.2">
      <c r="A3385" s="19">
        <v>5000</v>
      </c>
      <c r="B3385" s="19">
        <v>0.1305</v>
      </c>
      <c r="C3385" s="19" t="s">
        <v>41</v>
      </c>
      <c r="D3385" s="19">
        <v>22000</v>
      </c>
      <c r="E3385" s="19">
        <v>36</v>
      </c>
      <c r="F3385" s="19">
        <v>10</v>
      </c>
      <c r="G3385" s="19">
        <v>0</v>
      </c>
    </row>
    <row r="3386" spans="1:7" x14ac:dyDescent="0.2">
      <c r="A3386" s="19">
        <v>15400</v>
      </c>
      <c r="B3386" s="19">
        <v>0.1885</v>
      </c>
      <c r="C3386" s="19" t="s">
        <v>39</v>
      </c>
      <c r="D3386" s="19">
        <v>42387</v>
      </c>
      <c r="E3386" s="19">
        <v>36</v>
      </c>
      <c r="F3386" s="19">
        <v>8</v>
      </c>
      <c r="G3386" s="19">
        <v>0</v>
      </c>
    </row>
    <row r="3387" spans="1:7" x14ac:dyDescent="0.2">
      <c r="A3387" s="19">
        <v>10000</v>
      </c>
      <c r="B3387" s="19">
        <v>0.10639999999999999</v>
      </c>
      <c r="C3387" s="19" t="s">
        <v>41</v>
      </c>
      <c r="D3387" s="20">
        <v>200000</v>
      </c>
      <c r="E3387" s="19">
        <v>36</v>
      </c>
      <c r="F3387" s="19">
        <v>10</v>
      </c>
      <c r="G3387" s="19">
        <v>0</v>
      </c>
    </row>
    <row r="3388" spans="1:7" x14ac:dyDescent="0.2">
      <c r="A3388" s="19">
        <v>10000</v>
      </c>
      <c r="B3388" s="19">
        <v>0.20799999999999999</v>
      </c>
      <c r="C3388" s="19" t="s">
        <v>39</v>
      </c>
      <c r="D3388" s="19">
        <v>33446</v>
      </c>
      <c r="E3388" s="19">
        <v>60</v>
      </c>
      <c r="F3388" s="19">
        <v>4</v>
      </c>
      <c r="G3388" s="19">
        <v>0</v>
      </c>
    </row>
    <row r="3389" spans="1:7" x14ac:dyDescent="0.2">
      <c r="A3389" s="19">
        <v>6000</v>
      </c>
      <c r="B3389" s="19">
        <v>0.1588</v>
      </c>
      <c r="C3389" s="19" t="s">
        <v>41</v>
      </c>
      <c r="D3389" s="19">
        <v>75000</v>
      </c>
      <c r="E3389" s="19">
        <v>36</v>
      </c>
      <c r="F3389" s="19">
        <v>10</v>
      </c>
      <c r="G3389" s="19">
        <v>1</v>
      </c>
    </row>
    <row r="3390" spans="1:7" x14ac:dyDescent="0.2">
      <c r="A3390" s="19">
        <v>35000</v>
      </c>
      <c r="B3390" s="19">
        <v>0.1588</v>
      </c>
      <c r="C3390" s="19" t="s">
        <v>41</v>
      </c>
      <c r="D3390" s="19">
        <v>110000</v>
      </c>
      <c r="E3390" s="19">
        <v>36</v>
      </c>
      <c r="F3390" s="19">
        <v>10</v>
      </c>
      <c r="G3390" s="19">
        <v>0</v>
      </c>
    </row>
    <row r="3391" spans="1:7" x14ac:dyDescent="0.2">
      <c r="A3391" s="19">
        <v>5000</v>
      </c>
      <c r="B3391" s="19">
        <v>0.1235</v>
      </c>
      <c r="C3391" s="19" t="s">
        <v>39</v>
      </c>
      <c r="D3391" s="19">
        <v>44000</v>
      </c>
      <c r="E3391" s="19">
        <v>36</v>
      </c>
      <c r="F3391" s="19">
        <v>4</v>
      </c>
      <c r="G3391" s="19">
        <v>0</v>
      </c>
    </row>
    <row r="3392" spans="1:7" x14ac:dyDescent="0.2">
      <c r="A3392" s="19">
        <v>35000</v>
      </c>
      <c r="B3392" s="19">
        <v>0.1522</v>
      </c>
      <c r="C3392" s="19" t="s">
        <v>41</v>
      </c>
      <c r="D3392" s="19">
        <v>204000</v>
      </c>
      <c r="E3392" s="19">
        <v>36</v>
      </c>
      <c r="F3392" s="19">
        <v>4</v>
      </c>
      <c r="G3392" s="19">
        <v>0</v>
      </c>
    </row>
    <row r="3393" spans="1:7" x14ac:dyDescent="0.2">
      <c r="A3393" s="19">
        <v>10000</v>
      </c>
      <c r="B3393" s="19">
        <v>6.0299999999999999E-2</v>
      </c>
      <c r="C3393" s="19" t="s">
        <v>41</v>
      </c>
      <c r="D3393" s="19">
        <v>33000</v>
      </c>
      <c r="E3393" s="19">
        <v>36</v>
      </c>
      <c r="F3393" s="19">
        <v>3</v>
      </c>
      <c r="G3393" s="19">
        <v>0</v>
      </c>
    </row>
    <row r="3394" spans="1:7" x14ac:dyDescent="0.2">
      <c r="A3394" s="19">
        <v>10000</v>
      </c>
      <c r="B3394" s="19">
        <v>0.23499999999999999</v>
      </c>
      <c r="C3394" s="19" t="s">
        <v>41</v>
      </c>
      <c r="D3394" s="19">
        <v>60000</v>
      </c>
      <c r="E3394" s="19">
        <v>60</v>
      </c>
      <c r="F3394" s="19">
        <v>10</v>
      </c>
      <c r="G3394" s="19">
        <v>0</v>
      </c>
    </row>
    <row r="3395" spans="1:7" x14ac:dyDescent="0.2">
      <c r="A3395" s="19">
        <v>10575</v>
      </c>
      <c r="B3395" s="19">
        <v>0.1678</v>
      </c>
      <c r="C3395" s="19" t="s">
        <v>41</v>
      </c>
      <c r="D3395" s="19">
        <v>40000</v>
      </c>
      <c r="E3395" s="19">
        <v>36</v>
      </c>
      <c r="F3395" s="19">
        <v>1</v>
      </c>
      <c r="G3395" s="19">
        <v>1</v>
      </c>
    </row>
    <row r="3396" spans="1:7" x14ac:dyDescent="0.2">
      <c r="A3396" s="19">
        <v>14000</v>
      </c>
      <c r="B3396" s="19">
        <v>7.6200000000000004E-2</v>
      </c>
      <c r="C3396" s="19" t="s">
        <v>41</v>
      </c>
      <c r="D3396" s="19">
        <v>205000</v>
      </c>
      <c r="E3396" s="19">
        <v>36</v>
      </c>
      <c r="F3396" s="19">
        <v>10</v>
      </c>
      <c r="G3396" s="19">
        <v>0</v>
      </c>
    </row>
    <row r="3397" spans="1:7" x14ac:dyDescent="0.2">
      <c r="A3397" s="19">
        <v>35000</v>
      </c>
      <c r="B3397" s="19">
        <v>0.17560000000000001</v>
      </c>
      <c r="C3397" s="19" t="s">
        <v>41</v>
      </c>
      <c r="D3397" s="19">
        <v>125000</v>
      </c>
      <c r="E3397" s="19">
        <v>36</v>
      </c>
      <c r="F3397" s="19">
        <v>10</v>
      </c>
      <c r="G3397" s="19">
        <v>0</v>
      </c>
    </row>
    <row r="3398" spans="1:7" x14ac:dyDescent="0.2">
      <c r="A3398" s="19">
        <v>25000</v>
      </c>
      <c r="B3398" s="19">
        <v>7.9000000000000001E-2</v>
      </c>
      <c r="C3398" s="19" t="s">
        <v>41</v>
      </c>
      <c r="D3398" s="19">
        <v>82000</v>
      </c>
      <c r="E3398" s="19">
        <v>36</v>
      </c>
      <c r="F3398" s="19">
        <v>10</v>
      </c>
      <c r="G3398" s="19">
        <v>0</v>
      </c>
    </row>
    <row r="3399" spans="1:7" x14ac:dyDescent="0.2">
      <c r="A3399" s="19">
        <v>6800</v>
      </c>
      <c r="B3399" s="19">
        <v>0.1305</v>
      </c>
      <c r="C3399" s="19" t="s">
        <v>39</v>
      </c>
      <c r="D3399" s="19">
        <v>54000</v>
      </c>
      <c r="E3399" s="19">
        <v>36</v>
      </c>
      <c r="F3399" s="19">
        <v>5</v>
      </c>
      <c r="G3399" s="19">
        <v>0</v>
      </c>
    </row>
    <row r="3400" spans="1:7" x14ac:dyDescent="0.2">
      <c r="A3400" s="19">
        <v>9150</v>
      </c>
      <c r="B3400" s="19">
        <v>8.8999999999999996E-2</v>
      </c>
      <c r="C3400" s="19" t="s">
        <v>39</v>
      </c>
      <c r="D3400" s="19">
        <v>27000</v>
      </c>
      <c r="E3400" s="19">
        <v>36</v>
      </c>
      <c r="F3400" s="19">
        <v>0.5</v>
      </c>
      <c r="G3400" s="19">
        <v>0</v>
      </c>
    </row>
    <row r="3401" spans="1:7" x14ac:dyDescent="0.2">
      <c r="A3401" s="19">
        <v>5500</v>
      </c>
      <c r="B3401" s="19">
        <v>0.14330000000000001</v>
      </c>
      <c r="C3401" s="19" t="s">
        <v>41</v>
      </c>
      <c r="D3401" s="19">
        <v>45000</v>
      </c>
      <c r="E3401" s="19">
        <v>36</v>
      </c>
      <c r="F3401" s="19">
        <v>3</v>
      </c>
      <c r="G3401" s="19">
        <v>0</v>
      </c>
    </row>
    <row r="3402" spans="1:7" x14ac:dyDescent="0.2">
      <c r="A3402" s="19">
        <v>15000</v>
      </c>
      <c r="B3402" s="19">
        <v>0.1368</v>
      </c>
      <c r="C3402" s="19" t="s">
        <v>41</v>
      </c>
      <c r="D3402" s="19">
        <v>92000</v>
      </c>
      <c r="E3402" s="19">
        <v>60</v>
      </c>
      <c r="F3402" s="19">
        <v>7</v>
      </c>
      <c r="G3402" s="19">
        <v>0</v>
      </c>
    </row>
    <row r="3403" spans="1:7" x14ac:dyDescent="0.2">
      <c r="A3403" s="19">
        <v>17500</v>
      </c>
      <c r="B3403" s="19">
        <v>0.1678</v>
      </c>
      <c r="C3403" s="19" t="s">
        <v>41</v>
      </c>
      <c r="D3403" s="19">
        <v>39594</v>
      </c>
      <c r="E3403" s="19">
        <v>36</v>
      </c>
      <c r="F3403" s="19">
        <v>10</v>
      </c>
      <c r="G3403" s="19">
        <v>0</v>
      </c>
    </row>
    <row r="3404" spans="1:7" x14ac:dyDescent="0.2">
      <c r="A3404" s="19">
        <v>7000</v>
      </c>
      <c r="B3404" s="19">
        <v>0.14330000000000001</v>
      </c>
      <c r="C3404" s="19" t="s">
        <v>41</v>
      </c>
      <c r="D3404" s="19">
        <v>81000</v>
      </c>
      <c r="E3404" s="19">
        <v>36</v>
      </c>
      <c r="F3404" s="19">
        <v>10</v>
      </c>
      <c r="G3404" s="19">
        <v>0</v>
      </c>
    </row>
    <row r="3405" spans="1:7" x14ac:dyDescent="0.2">
      <c r="A3405" s="19">
        <v>6000</v>
      </c>
      <c r="B3405" s="19">
        <v>7.9000000000000001E-2</v>
      </c>
      <c r="C3405" s="19" t="s">
        <v>41</v>
      </c>
      <c r="D3405" s="19">
        <v>54000</v>
      </c>
      <c r="E3405" s="19">
        <v>36</v>
      </c>
      <c r="F3405" s="19">
        <v>10</v>
      </c>
      <c r="G3405" s="19">
        <v>0</v>
      </c>
    </row>
    <row r="3406" spans="1:7" x14ac:dyDescent="0.2">
      <c r="A3406" s="19">
        <v>18000</v>
      </c>
      <c r="B3406" s="19">
        <v>0.11550000000000001</v>
      </c>
      <c r="C3406" s="19" t="s">
        <v>41</v>
      </c>
      <c r="D3406" s="19">
        <v>90000</v>
      </c>
      <c r="E3406" s="19">
        <v>36</v>
      </c>
      <c r="F3406" s="19">
        <v>10</v>
      </c>
      <c r="G3406" s="19">
        <v>0</v>
      </c>
    </row>
    <row r="3407" spans="1:7" x14ac:dyDescent="0.2">
      <c r="A3407" s="19">
        <v>5900</v>
      </c>
      <c r="B3407" s="19">
        <v>9.7100000000000006E-2</v>
      </c>
      <c r="C3407" s="19" t="s">
        <v>39</v>
      </c>
      <c r="D3407" s="19">
        <v>21000</v>
      </c>
      <c r="E3407" s="19">
        <v>36</v>
      </c>
      <c r="F3407" s="19">
        <v>4</v>
      </c>
      <c r="G3407" s="19">
        <v>0</v>
      </c>
    </row>
    <row r="3408" spans="1:7" x14ac:dyDescent="0.2">
      <c r="A3408" s="19">
        <v>8000</v>
      </c>
      <c r="B3408" s="19">
        <v>0.1368</v>
      </c>
      <c r="C3408" s="19" t="s">
        <v>41</v>
      </c>
      <c r="D3408" s="19">
        <v>49700</v>
      </c>
      <c r="E3408" s="19">
        <v>36</v>
      </c>
      <c r="F3408" s="19">
        <v>6</v>
      </c>
      <c r="G3408" s="19">
        <v>0</v>
      </c>
    </row>
    <row r="3409" spans="1:7" x14ac:dyDescent="0.2">
      <c r="A3409" s="19">
        <v>20000</v>
      </c>
      <c r="B3409" s="19">
        <v>8.8999999999999996E-2</v>
      </c>
      <c r="C3409" s="19" t="s">
        <v>41</v>
      </c>
      <c r="D3409" s="19">
        <v>70000</v>
      </c>
      <c r="E3409" s="19">
        <v>36</v>
      </c>
      <c r="F3409" s="19">
        <v>10</v>
      </c>
      <c r="G3409" s="19">
        <v>0</v>
      </c>
    </row>
    <row r="3410" spans="1:7" x14ac:dyDescent="0.2">
      <c r="A3410" s="19">
        <v>15000</v>
      </c>
      <c r="B3410" s="19">
        <v>0.24079999999999999</v>
      </c>
      <c r="C3410" s="19" t="s">
        <v>39</v>
      </c>
      <c r="D3410" s="19">
        <v>55000</v>
      </c>
      <c r="E3410" s="19">
        <v>60</v>
      </c>
      <c r="F3410" s="19">
        <v>3</v>
      </c>
      <c r="G3410" s="19">
        <v>1</v>
      </c>
    </row>
    <row r="3411" spans="1:7" x14ac:dyDescent="0.2">
      <c r="A3411" s="19">
        <v>35000</v>
      </c>
      <c r="B3411" s="19">
        <v>0.10639999999999999</v>
      </c>
      <c r="C3411" s="19" t="s">
        <v>41</v>
      </c>
      <c r="D3411" s="19">
        <v>140000</v>
      </c>
      <c r="E3411" s="19">
        <v>36</v>
      </c>
      <c r="F3411" s="19">
        <v>10</v>
      </c>
      <c r="G3411" s="19">
        <v>0</v>
      </c>
    </row>
    <row r="3412" spans="1:7" x14ac:dyDescent="0.2">
      <c r="A3412" s="19">
        <v>8000</v>
      </c>
      <c r="B3412" s="19">
        <v>0.1368</v>
      </c>
      <c r="C3412" s="19" t="s">
        <v>39</v>
      </c>
      <c r="D3412" s="19">
        <v>47000</v>
      </c>
      <c r="E3412" s="19">
        <v>36</v>
      </c>
      <c r="F3412" s="19">
        <v>0.5</v>
      </c>
      <c r="G3412" s="19">
        <v>0</v>
      </c>
    </row>
    <row r="3413" spans="1:7" x14ac:dyDescent="0.2">
      <c r="A3413" s="19">
        <v>14000</v>
      </c>
      <c r="B3413" s="19">
        <v>0.1305</v>
      </c>
      <c r="C3413" s="19" t="s">
        <v>41</v>
      </c>
      <c r="D3413" s="19">
        <v>54600</v>
      </c>
      <c r="E3413" s="19">
        <v>36</v>
      </c>
      <c r="F3413" s="19">
        <v>2</v>
      </c>
      <c r="G3413" s="19">
        <v>1</v>
      </c>
    </row>
    <row r="3414" spans="1:7" x14ac:dyDescent="0.2">
      <c r="A3414" s="19">
        <v>16000</v>
      </c>
      <c r="B3414" s="19">
        <v>0.1678</v>
      </c>
      <c r="C3414" s="19" t="s">
        <v>41</v>
      </c>
      <c r="D3414" s="19">
        <v>125000</v>
      </c>
      <c r="E3414" s="19">
        <v>60</v>
      </c>
      <c r="F3414" s="19">
        <v>10</v>
      </c>
      <c r="G3414" s="19">
        <v>1</v>
      </c>
    </row>
    <row r="3415" spans="1:7" x14ac:dyDescent="0.2">
      <c r="A3415" s="19">
        <v>3000</v>
      </c>
      <c r="B3415" s="19">
        <v>0.1305</v>
      </c>
      <c r="C3415" s="19" t="s">
        <v>41</v>
      </c>
      <c r="D3415" s="19">
        <v>35000</v>
      </c>
      <c r="E3415" s="19">
        <v>36</v>
      </c>
      <c r="F3415" s="19">
        <v>10</v>
      </c>
      <c r="G3415" s="19">
        <v>0</v>
      </c>
    </row>
    <row r="3416" spans="1:7" x14ac:dyDescent="0.2">
      <c r="A3416" s="19">
        <v>18000</v>
      </c>
      <c r="B3416" s="19">
        <v>6.6199999999999995E-2</v>
      </c>
      <c r="C3416" s="19" t="s">
        <v>41</v>
      </c>
      <c r="D3416" s="19">
        <v>50000</v>
      </c>
      <c r="E3416" s="19">
        <v>36</v>
      </c>
      <c r="F3416" s="19">
        <v>2</v>
      </c>
      <c r="G3416" s="19">
        <v>0</v>
      </c>
    </row>
    <row r="3417" spans="1:7" x14ac:dyDescent="0.2">
      <c r="A3417" s="19">
        <v>28000</v>
      </c>
      <c r="B3417" s="19">
        <v>0.14330000000000001</v>
      </c>
      <c r="C3417" s="19" t="s">
        <v>41</v>
      </c>
      <c r="D3417" s="19">
        <v>105000</v>
      </c>
      <c r="E3417" s="19">
        <v>60</v>
      </c>
      <c r="F3417" s="19">
        <v>9</v>
      </c>
      <c r="G3417" s="19">
        <v>0</v>
      </c>
    </row>
    <row r="3418" spans="1:7" x14ac:dyDescent="0.2">
      <c r="A3418" s="19">
        <v>1675</v>
      </c>
      <c r="B3418" s="19">
        <v>0.21149999999999999</v>
      </c>
      <c r="C3418" s="19" t="s">
        <v>39</v>
      </c>
      <c r="D3418" s="19">
        <v>65000</v>
      </c>
      <c r="E3418" s="19">
        <v>36</v>
      </c>
      <c r="F3418" s="19">
        <v>10</v>
      </c>
      <c r="G3418" s="19">
        <v>0</v>
      </c>
    </row>
    <row r="3419" spans="1:7" x14ac:dyDescent="0.2">
      <c r="A3419" s="19">
        <v>6000</v>
      </c>
      <c r="B3419" s="19">
        <v>0.10639999999999999</v>
      </c>
      <c r="C3419" s="19" t="s">
        <v>40</v>
      </c>
      <c r="D3419" s="19">
        <v>35000</v>
      </c>
      <c r="E3419" s="19">
        <v>36</v>
      </c>
      <c r="F3419" s="19">
        <v>2</v>
      </c>
      <c r="G3419" s="19">
        <v>0</v>
      </c>
    </row>
    <row r="3420" spans="1:7" x14ac:dyDescent="0.2">
      <c r="A3420" s="19">
        <v>13200</v>
      </c>
      <c r="B3420" s="19">
        <v>0.1588</v>
      </c>
      <c r="C3420" s="19" t="s">
        <v>39</v>
      </c>
      <c r="D3420" s="19">
        <v>68000</v>
      </c>
      <c r="E3420" s="19">
        <v>36</v>
      </c>
      <c r="F3420" s="19">
        <v>0.5</v>
      </c>
      <c r="G3420" s="19">
        <v>0</v>
      </c>
    </row>
    <row r="3421" spans="1:7" x14ac:dyDescent="0.2">
      <c r="A3421" s="19">
        <v>13250</v>
      </c>
      <c r="B3421" s="19">
        <v>0.14330000000000001</v>
      </c>
      <c r="C3421" s="19" t="s">
        <v>41</v>
      </c>
      <c r="D3421" s="19">
        <v>64000</v>
      </c>
      <c r="E3421" s="19">
        <v>36</v>
      </c>
      <c r="F3421" s="19">
        <v>10</v>
      </c>
      <c r="G3421" s="19">
        <v>0</v>
      </c>
    </row>
    <row r="3422" spans="1:7" x14ac:dyDescent="0.2">
      <c r="A3422" s="19">
        <v>35000</v>
      </c>
      <c r="B3422" s="19">
        <v>0.1522</v>
      </c>
      <c r="C3422" s="19" t="s">
        <v>40</v>
      </c>
      <c r="D3422" s="19">
        <v>125000</v>
      </c>
      <c r="E3422" s="19">
        <v>36</v>
      </c>
      <c r="F3422" s="19">
        <v>1</v>
      </c>
      <c r="G3422" s="19">
        <v>0</v>
      </c>
    </row>
    <row r="3423" spans="1:7" x14ac:dyDescent="0.2">
      <c r="A3423" s="19">
        <v>24000</v>
      </c>
      <c r="B3423" s="19">
        <v>0.1588</v>
      </c>
      <c r="C3423" s="19" t="s">
        <v>41</v>
      </c>
      <c r="D3423" s="19">
        <v>105000</v>
      </c>
      <c r="E3423" s="19">
        <v>36</v>
      </c>
      <c r="F3423" s="19">
        <v>5</v>
      </c>
      <c r="G3423" s="19">
        <v>0</v>
      </c>
    </row>
    <row r="3424" spans="1:7" x14ac:dyDescent="0.2">
      <c r="A3424" s="19">
        <v>8500</v>
      </c>
      <c r="B3424" s="19">
        <v>0.1522</v>
      </c>
      <c r="C3424" s="19" t="s">
        <v>41</v>
      </c>
      <c r="D3424" s="19">
        <v>42000</v>
      </c>
      <c r="E3424" s="19">
        <v>36</v>
      </c>
      <c r="F3424" s="19">
        <v>5</v>
      </c>
      <c r="G3424" s="19">
        <v>0</v>
      </c>
    </row>
    <row r="3425" spans="1:7" x14ac:dyDescent="0.2">
      <c r="A3425" s="19">
        <v>21000</v>
      </c>
      <c r="B3425" s="19">
        <v>0.10639999999999999</v>
      </c>
      <c r="C3425" s="19" t="s">
        <v>41</v>
      </c>
      <c r="D3425" s="19">
        <v>160000</v>
      </c>
      <c r="E3425" s="19">
        <v>36</v>
      </c>
      <c r="F3425" s="19">
        <v>4</v>
      </c>
      <c r="G3425" s="19">
        <v>1</v>
      </c>
    </row>
    <row r="3426" spans="1:7" x14ac:dyDescent="0.2">
      <c r="A3426" s="19">
        <v>9500</v>
      </c>
      <c r="B3426" s="19">
        <v>6.6199999999999995E-2</v>
      </c>
      <c r="C3426" s="19" t="s">
        <v>39</v>
      </c>
      <c r="D3426" s="19">
        <v>59000</v>
      </c>
      <c r="E3426" s="19">
        <v>36</v>
      </c>
      <c r="F3426" s="19">
        <v>10</v>
      </c>
      <c r="G3426" s="19">
        <v>0</v>
      </c>
    </row>
    <row r="3427" spans="1:7" x14ac:dyDescent="0.2">
      <c r="A3427" s="19">
        <v>21725</v>
      </c>
      <c r="B3427" s="19">
        <v>0.1678</v>
      </c>
      <c r="C3427" s="19" t="s">
        <v>39</v>
      </c>
      <c r="D3427" s="19">
        <v>49000</v>
      </c>
      <c r="E3427" s="19">
        <v>60</v>
      </c>
      <c r="F3427" s="19">
        <v>1</v>
      </c>
      <c r="G3427" s="19">
        <v>0</v>
      </c>
    </row>
    <row r="3428" spans="1:7" x14ac:dyDescent="0.2">
      <c r="A3428" s="19">
        <v>13475</v>
      </c>
      <c r="B3428" s="19">
        <v>0.1678</v>
      </c>
      <c r="C3428" s="19" t="s">
        <v>41</v>
      </c>
      <c r="D3428" s="19">
        <v>50000</v>
      </c>
      <c r="E3428" s="19">
        <v>60</v>
      </c>
      <c r="F3428" s="19">
        <v>10</v>
      </c>
      <c r="G3428" s="19">
        <v>0</v>
      </c>
    </row>
    <row r="3429" spans="1:7" x14ac:dyDescent="0.2">
      <c r="A3429" s="19">
        <v>35000</v>
      </c>
      <c r="B3429" s="19">
        <v>0.222</v>
      </c>
      <c r="C3429" s="19" t="s">
        <v>39</v>
      </c>
      <c r="D3429" s="19">
        <v>95000</v>
      </c>
      <c r="E3429" s="19">
        <v>60</v>
      </c>
      <c r="F3429" s="19">
        <v>1</v>
      </c>
      <c r="G3429" s="19">
        <v>1</v>
      </c>
    </row>
    <row r="3430" spans="1:7" x14ac:dyDescent="0.2">
      <c r="A3430" s="19">
        <v>5000</v>
      </c>
      <c r="B3430" s="19">
        <v>0.1588</v>
      </c>
      <c r="C3430" s="19" t="s">
        <v>39</v>
      </c>
      <c r="D3430" s="19">
        <v>45000</v>
      </c>
      <c r="E3430" s="19">
        <v>36</v>
      </c>
      <c r="F3430" s="19">
        <v>4</v>
      </c>
      <c r="G3430" s="19">
        <v>0</v>
      </c>
    </row>
    <row r="3431" spans="1:7" x14ac:dyDescent="0.2">
      <c r="A3431" s="19">
        <v>10000</v>
      </c>
      <c r="B3431" s="19">
        <v>0.1885</v>
      </c>
      <c r="C3431" s="19" t="s">
        <v>41</v>
      </c>
      <c r="D3431" s="19">
        <v>70000</v>
      </c>
      <c r="E3431" s="19">
        <v>36</v>
      </c>
      <c r="F3431" s="19">
        <v>10</v>
      </c>
      <c r="G3431" s="19">
        <v>0</v>
      </c>
    </row>
    <row r="3432" spans="1:7" x14ac:dyDescent="0.2">
      <c r="A3432" s="19">
        <v>5000</v>
      </c>
      <c r="B3432" s="19">
        <v>0.1305</v>
      </c>
      <c r="C3432" s="19" t="s">
        <v>39</v>
      </c>
      <c r="D3432" s="19">
        <v>92000</v>
      </c>
      <c r="E3432" s="19">
        <v>36</v>
      </c>
      <c r="F3432" s="19">
        <v>4</v>
      </c>
      <c r="G3432" s="19">
        <v>0</v>
      </c>
    </row>
    <row r="3433" spans="1:7" x14ac:dyDescent="0.2">
      <c r="A3433" s="19">
        <v>20500</v>
      </c>
      <c r="B3433" s="19">
        <v>0.17560000000000001</v>
      </c>
      <c r="C3433" s="19" t="s">
        <v>40</v>
      </c>
      <c r="D3433" s="19">
        <v>50000</v>
      </c>
      <c r="E3433" s="19">
        <v>60</v>
      </c>
      <c r="F3433" s="19">
        <v>7</v>
      </c>
      <c r="G3433" s="19">
        <v>1</v>
      </c>
    </row>
    <row r="3434" spans="1:7" x14ac:dyDescent="0.2">
      <c r="A3434" s="19">
        <v>12700</v>
      </c>
      <c r="B3434" s="19">
        <v>0.19520000000000001</v>
      </c>
      <c r="C3434" s="19" t="s">
        <v>39</v>
      </c>
      <c r="D3434" s="19">
        <v>42000</v>
      </c>
      <c r="E3434" s="19">
        <v>36</v>
      </c>
      <c r="F3434" s="19">
        <v>9</v>
      </c>
      <c r="G3434" s="19">
        <v>0</v>
      </c>
    </row>
    <row r="3435" spans="1:7" x14ac:dyDescent="0.2">
      <c r="A3435" s="19">
        <v>10000</v>
      </c>
      <c r="B3435" s="19">
        <v>0.1825</v>
      </c>
      <c r="C3435" s="19" t="s">
        <v>40</v>
      </c>
      <c r="D3435" s="19">
        <v>95000</v>
      </c>
      <c r="E3435" s="19">
        <v>36</v>
      </c>
      <c r="F3435" s="19">
        <v>10</v>
      </c>
      <c r="G3435" s="19">
        <v>0</v>
      </c>
    </row>
    <row r="3436" spans="1:7" x14ac:dyDescent="0.2">
      <c r="A3436" s="19">
        <v>3000</v>
      </c>
      <c r="B3436" s="19">
        <v>0.19520000000000001</v>
      </c>
      <c r="C3436" s="19" t="s">
        <v>41</v>
      </c>
      <c r="D3436" s="19">
        <v>55560</v>
      </c>
      <c r="E3436" s="19">
        <v>36</v>
      </c>
      <c r="F3436" s="19">
        <v>4</v>
      </c>
      <c r="G3436" s="19">
        <v>0</v>
      </c>
    </row>
    <row r="3437" spans="1:7" x14ac:dyDescent="0.2">
      <c r="A3437" s="19">
        <v>14000</v>
      </c>
      <c r="B3437" s="19">
        <v>0.1588</v>
      </c>
      <c r="C3437" s="19" t="s">
        <v>41</v>
      </c>
      <c r="D3437" s="19">
        <v>102000</v>
      </c>
      <c r="E3437" s="19">
        <v>36</v>
      </c>
      <c r="F3437" s="19">
        <v>10</v>
      </c>
      <c r="G3437" s="19">
        <v>0</v>
      </c>
    </row>
    <row r="3438" spans="1:7" x14ac:dyDescent="0.2">
      <c r="A3438" s="19">
        <v>30000</v>
      </c>
      <c r="B3438" s="19">
        <v>0.1368</v>
      </c>
      <c r="C3438" s="19" t="s">
        <v>41</v>
      </c>
      <c r="D3438" s="19">
        <v>99000</v>
      </c>
      <c r="E3438" s="19">
        <v>36</v>
      </c>
      <c r="F3438" s="19">
        <v>3</v>
      </c>
      <c r="G3438" s="19">
        <v>0</v>
      </c>
    </row>
    <row r="3439" spans="1:7" x14ac:dyDescent="0.2">
      <c r="A3439" s="19">
        <v>16425</v>
      </c>
      <c r="B3439" s="19">
        <v>0.23499999999999999</v>
      </c>
      <c r="C3439" s="19" t="s">
        <v>39</v>
      </c>
      <c r="D3439" s="19">
        <v>73000</v>
      </c>
      <c r="E3439" s="19">
        <v>60</v>
      </c>
      <c r="F3439" s="19">
        <v>3</v>
      </c>
      <c r="G3439" s="19">
        <v>0</v>
      </c>
    </row>
    <row r="3440" spans="1:7" x14ac:dyDescent="0.2">
      <c r="A3440" s="19">
        <v>25000</v>
      </c>
      <c r="B3440" s="19">
        <v>0.1235</v>
      </c>
      <c r="C3440" s="19" t="s">
        <v>41</v>
      </c>
      <c r="D3440" s="19">
        <v>56000</v>
      </c>
      <c r="E3440" s="19">
        <v>60</v>
      </c>
      <c r="F3440" s="19">
        <v>3</v>
      </c>
      <c r="G3440" s="19">
        <v>0</v>
      </c>
    </row>
    <row r="3441" spans="1:7" x14ac:dyDescent="0.2">
      <c r="A3441" s="19">
        <v>12000</v>
      </c>
      <c r="B3441" s="19">
        <v>7.9000000000000001E-2</v>
      </c>
      <c r="C3441" s="19" t="s">
        <v>39</v>
      </c>
      <c r="D3441" s="19">
        <v>72000</v>
      </c>
      <c r="E3441" s="19">
        <v>36</v>
      </c>
      <c r="F3441" s="19">
        <v>5</v>
      </c>
      <c r="G3441" s="19">
        <v>0</v>
      </c>
    </row>
    <row r="3442" spans="1:7" x14ac:dyDescent="0.2">
      <c r="A3442" s="19">
        <v>6400</v>
      </c>
      <c r="B3442" s="19">
        <v>0.1522</v>
      </c>
      <c r="C3442" s="19" t="s">
        <v>41</v>
      </c>
      <c r="D3442" s="19">
        <v>135000</v>
      </c>
      <c r="E3442" s="19">
        <v>36</v>
      </c>
      <c r="F3442" s="19">
        <v>5</v>
      </c>
      <c r="G3442" s="19">
        <v>0</v>
      </c>
    </row>
    <row r="3443" spans="1:7" x14ac:dyDescent="0.2">
      <c r="A3443" s="19">
        <v>4000</v>
      </c>
      <c r="B3443" s="19">
        <v>0.1235</v>
      </c>
      <c r="C3443" s="19" t="s">
        <v>41</v>
      </c>
      <c r="D3443" s="19">
        <v>73882</v>
      </c>
      <c r="E3443" s="19">
        <v>36</v>
      </c>
      <c r="F3443" s="19">
        <v>7</v>
      </c>
      <c r="G3443" s="19">
        <v>0</v>
      </c>
    </row>
    <row r="3444" spans="1:7" x14ac:dyDescent="0.2">
      <c r="A3444" s="19">
        <v>15000</v>
      </c>
      <c r="B3444" s="19">
        <v>0.20799999999999999</v>
      </c>
      <c r="C3444" s="19" t="s">
        <v>39</v>
      </c>
      <c r="D3444" s="19">
        <v>67691</v>
      </c>
      <c r="E3444" s="19">
        <v>36</v>
      </c>
      <c r="F3444" s="19">
        <v>10</v>
      </c>
      <c r="G3444" s="19">
        <v>0</v>
      </c>
    </row>
    <row r="3445" spans="1:7" x14ac:dyDescent="0.2">
      <c r="A3445" s="19">
        <v>15000</v>
      </c>
      <c r="B3445" s="19">
        <v>0.1235</v>
      </c>
      <c r="C3445" s="19" t="s">
        <v>41</v>
      </c>
      <c r="D3445" s="19">
        <v>43700</v>
      </c>
      <c r="E3445" s="19">
        <v>36</v>
      </c>
      <c r="F3445" s="19">
        <v>8</v>
      </c>
      <c r="G3445" s="19">
        <v>0</v>
      </c>
    </row>
    <row r="3446" spans="1:7" x14ac:dyDescent="0.2">
      <c r="A3446" s="19">
        <v>21000</v>
      </c>
      <c r="B3446" s="19">
        <v>0.1368</v>
      </c>
      <c r="C3446" s="19" t="s">
        <v>39</v>
      </c>
      <c r="D3446" s="19">
        <v>80000</v>
      </c>
      <c r="E3446" s="19">
        <v>36</v>
      </c>
      <c r="F3446" s="19">
        <v>8</v>
      </c>
      <c r="G3446" s="19">
        <v>0</v>
      </c>
    </row>
    <row r="3447" spans="1:7" x14ac:dyDescent="0.2">
      <c r="A3447" s="19">
        <v>26500</v>
      </c>
      <c r="B3447" s="19">
        <v>0.25800000000000001</v>
      </c>
      <c r="C3447" s="19" t="s">
        <v>41</v>
      </c>
      <c r="D3447" s="19">
        <v>94200</v>
      </c>
      <c r="E3447" s="19">
        <v>60</v>
      </c>
      <c r="F3447" s="19">
        <v>3</v>
      </c>
      <c r="G3447" s="19">
        <v>1</v>
      </c>
    </row>
    <row r="3448" spans="1:7" x14ac:dyDescent="0.2">
      <c r="A3448" s="19">
        <v>22000</v>
      </c>
      <c r="B3448" s="19">
        <v>0.10639999999999999</v>
      </c>
      <c r="C3448" s="19" t="s">
        <v>41</v>
      </c>
      <c r="D3448" s="19">
        <v>50000</v>
      </c>
      <c r="E3448" s="19">
        <v>36</v>
      </c>
      <c r="F3448" s="19">
        <v>2</v>
      </c>
      <c r="G3448" s="19">
        <v>0</v>
      </c>
    </row>
    <row r="3449" spans="1:7" x14ac:dyDescent="0.2">
      <c r="A3449" s="19">
        <v>20000</v>
      </c>
      <c r="B3449" s="19">
        <v>0.1235</v>
      </c>
      <c r="C3449" s="19" t="s">
        <v>41</v>
      </c>
      <c r="D3449" s="19">
        <v>130000</v>
      </c>
      <c r="E3449" s="19">
        <v>36</v>
      </c>
      <c r="F3449" s="19">
        <v>10</v>
      </c>
      <c r="G3449" s="19">
        <v>0</v>
      </c>
    </row>
    <row r="3450" spans="1:7" x14ac:dyDescent="0.2">
      <c r="A3450" s="19">
        <v>17000</v>
      </c>
      <c r="B3450" s="19">
        <v>0.216</v>
      </c>
      <c r="C3450" s="19" t="s">
        <v>39</v>
      </c>
      <c r="D3450" s="19">
        <v>77667</v>
      </c>
      <c r="E3450" s="19">
        <v>60</v>
      </c>
      <c r="F3450" s="19">
        <v>10</v>
      </c>
      <c r="G3450" s="19">
        <v>0</v>
      </c>
    </row>
    <row r="3451" spans="1:7" x14ac:dyDescent="0.2">
      <c r="A3451" s="19">
        <v>15500</v>
      </c>
      <c r="B3451" s="19">
        <v>0.20799999999999999</v>
      </c>
      <c r="C3451" s="19" t="s">
        <v>39</v>
      </c>
      <c r="D3451" s="19">
        <v>65000</v>
      </c>
      <c r="E3451" s="19">
        <v>60</v>
      </c>
      <c r="F3451" s="19">
        <v>7</v>
      </c>
      <c r="G3451" s="19">
        <v>0</v>
      </c>
    </row>
    <row r="3452" spans="1:7" x14ac:dyDescent="0.2">
      <c r="A3452" s="19">
        <v>33950</v>
      </c>
      <c r="B3452" s="19">
        <v>0.21149999999999999</v>
      </c>
      <c r="C3452" s="19" t="s">
        <v>39</v>
      </c>
      <c r="D3452" s="19">
        <v>84000</v>
      </c>
      <c r="E3452" s="19">
        <v>36</v>
      </c>
      <c r="F3452" s="19">
        <v>2</v>
      </c>
      <c r="G3452" s="19">
        <v>1</v>
      </c>
    </row>
    <row r="3453" spans="1:7" x14ac:dyDescent="0.2">
      <c r="A3453" s="19">
        <v>5000</v>
      </c>
      <c r="B3453" s="19">
        <v>0.1368</v>
      </c>
      <c r="C3453" s="19" t="s">
        <v>39</v>
      </c>
      <c r="D3453" s="19">
        <v>60000</v>
      </c>
      <c r="E3453" s="19">
        <v>36</v>
      </c>
      <c r="F3453" s="19">
        <v>10</v>
      </c>
      <c r="G3453" s="19">
        <v>0</v>
      </c>
    </row>
    <row r="3454" spans="1:7" x14ac:dyDescent="0.2">
      <c r="A3454" s="19">
        <v>20000</v>
      </c>
      <c r="B3454" s="19">
        <v>0.11550000000000001</v>
      </c>
      <c r="C3454" s="19" t="s">
        <v>41</v>
      </c>
      <c r="D3454" s="19">
        <v>55000</v>
      </c>
      <c r="E3454" s="19">
        <v>36</v>
      </c>
      <c r="F3454" s="19">
        <v>10</v>
      </c>
      <c r="G3454" s="19">
        <v>0</v>
      </c>
    </row>
    <row r="3455" spans="1:7" x14ac:dyDescent="0.2">
      <c r="A3455" s="19">
        <v>7750</v>
      </c>
      <c r="B3455" s="19">
        <v>0.1825</v>
      </c>
      <c r="C3455" s="19" t="s">
        <v>39</v>
      </c>
      <c r="D3455" s="19">
        <v>68000</v>
      </c>
      <c r="E3455" s="19">
        <v>36</v>
      </c>
      <c r="F3455" s="19">
        <v>8</v>
      </c>
      <c r="G3455" s="19">
        <v>0</v>
      </c>
    </row>
    <row r="3456" spans="1:7" x14ac:dyDescent="0.2">
      <c r="A3456" s="19">
        <v>11200</v>
      </c>
      <c r="B3456" s="19">
        <v>0.1588</v>
      </c>
      <c r="C3456" s="19" t="s">
        <v>41</v>
      </c>
      <c r="D3456" s="19">
        <v>63000</v>
      </c>
      <c r="E3456" s="19">
        <v>36</v>
      </c>
      <c r="F3456" s="19">
        <v>8</v>
      </c>
      <c r="G3456" s="19">
        <v>0</v>
      </c>
    </row>
    <row r="3457" spans="1:7" x14ac:dyDescent="0.2">
      <c r="A3457" s="19">
        <v>18000</v>
      </c>
      <c r="B3457" s="19">
        <v>0.1368</v>
      </c>
      <c r="C3457" s="19" t="s">
        <v>41</v>
      </c>
      <c r="D3457" s="19">
        <v>90000</v>
      </c>
      <c r="E3457" s="19">
        <v>60</v>
      </c>
      <c r="F3457" s="19">
        <v>10</v>
      </c>
      <c r="G3457" s="19">
        <v>0</v>
      </c>
    </row>
    <row r="3458" spans="1:7" x14ac:dyDescent="0.2">
      <c r="A3458" s="19">
        <v>13000</v>
      </c>
      <c r="B3458" s="19">
        <v>0.1522</v>
      </c>
      <c r="C3458" s="19" t="s">
        <v>41</v>
      </c>
      <c r="D3458" s="19">
        <v>63000</v>
      </c>
      <c r="E3458" s="19">
        <v>60</v>
      </c>
      <c r="F3458" s="19">
        <v>10</v>
      </c>
      <c r="G3458" s="19">
        <v>0</v>
      </c>
    </row>
    <row r="3459" spans="1:7" x14ac:dyDescent="0.2">
      <c r="A3459" s="19">
        <v>28625</v>
      </c>
      <c r="B3459" s="19">
        <v>0.25800000000000001</v>
      </c>
      <c r="C3459" s="19" t="s">
        <v>39</v>
      </c>
      <c r="D3459" s="19">
        <v>64000</v>
      </c>
      <c r="E3459" s="19">
        <v>60</v>
      </c>
      <c r="F3459" s="19">
        <v>10</v>
      </c>
      <c r="G3459" s="19">
        <v>0</v>
      </c>
    </row>
    <row r="3460" spans="1:7" x14ac:dyDescent="0.2">
      <c r="A3460" s="19">
        <v>9600</v>
      </c>
      <c r="B3460" s="19">
        <v>0.1885</v>
      </c>
      <c r="C3460" s="19" t="s">
        <v>39</v>
      </c>
      <c r="D3460" s="19">
        <v>72000</v>
      </c>
      <c r="E3460" s="19">
        <v>36</v>
      </c>
      <c r="F3460" s="19">
        <v>0.5</v>
      </c>
      <c r="G3460" s="19">
        <v>1</v>
      </c>
    </row>
    <row r="3461" spans="1:7" x14ac:dyDescent="0.2">
      <c r="A3461" s="19">
        <v>5375</v>
      </c>
      <c r="B3461" s="19">
        <v>0.216</v>
      </c>
      <c r="C3461" s="19" t="s">
        <v>41</v>
      </c>
      <c r="D3461" s="19">
        <v>65000</v>
      </c>
      <c r="E3461" s="19">
        <v>36</v>
      </c>
      <c r="F3461" s="19">
        <v>6</v>
      </c>
      <c r="G3461" s="19">
        <v>0</v>
      </c>
    </row>
    <row r="3462" spans="1:7" x14ac:dyDescent="0.2">
      <c r="A3462" s="19">
        <v>6000</v>
      </c>
      <c r="B3462" s="19">
        <v>6.0299999999999999E-2</v>
      </c>
      <c r="C3462" s="19" t="s">
        <v>39</v>
      </c>
      <c r="D3462" s="19">
        <v>78000</v>
      </c>
      <c r="E3462" s="19">
        <v>36</v>
      </c>
      <c r="F3462" s="19">
        <v>4</v>
      </c>
      <c r="G3462" s="19">
        <v>0</v>
      </c>
    </row>
    <row r="3463" spans="1:7" x14ac:dyDescent="0.2">
      <c r="A3463" s="19">
        <v>13750</v>
      </c>
      <c r="B3463" s="19">
        <v>0.2031</v>
      </c>
      <c r="C3463" s="19" t="s">
        <v>41</v>
      </c>
      <c r="D3463" s="19">
        <v>60364</v>
      </c>
      <c r="E3463" s="19">
        <v>60</v>
      </c>
      <c r="F3463" s="19">
        <v>10</v>
      </c>
      <c r="G3463" s="19">
        <v>1</v>
      </c>
    </row>
    <row r="3464" spans="1:7" x14ac:dyDescent="0.2">
      <c r="A3464" s="19">
        <v>3000</v>
      </c>
      <c r="B3464" s="19">
        <v>0.2031</v>
      </c>
      <c r="C3464" s="19" t="s">
        <v>39</v>
      </c>
      <c r="D3464" s="19">
        <v>81000</v>
      </c>
      <c r="E3464" s="19">
        <v>36</v>
      </c>
      <c r="F3464" s="19">
        <v>10</v>
      </c>
      <c r="G3464" s="19">
        <v>0</v>
      </c>
    </row>
    <row r="3465" spans="1:7" x14ac:dyDescent="0.2">
      <c r="A3465" s="19">
        <v>22000</v>
      </c>
      <c r="B3465" s="19">
        <v>0.1368</v>
      </c>
      <c r="C3465" s="19" t="s">
        <v>39</v>
      </c>
      <c r="D3465" s="19">
        <v>50000</v>
      </c>
      <c r="E3465" s="19">
        <v>36</v>
      </c>
      <c r="F3465" s="19">
        <v>6</v>
      </c>
      <c r="G3465" s="19">
        <v>0</v>
      </c>
    </row>
    <row r="3466" spans="1:7" x14ac:dyDescent="0.2">
      <c r="A3466" s="19">
        <v>16000</v>
      </c>
      <c r="B3466" s="19">
        <v>9.7100000000000006E-2</v>
      </c>
      <c r="C3466" s="19" t="s">
        <v>41</v>
      </c>
      <c r="D3466" s="19">
        <v>110000</v>
      </c>
      <c r="E3466" s="19">
        <v>36</v>
      </c>
      <c r="F3466" s="19">
        <v>7</v>
      </c>
      <c r="G3466" s="19">
        <v>0</v>
      </c>
    </row>
    <row r="3467" spans="1:7" x14ac:dyDescent="0.2">
      <c r="A3467" s="19">
        <v>14000</v>
      </c>
      <c r="B3467" s="19">
        <v>0.23499999999999999</v>
      </c>
      <c r="C3467" s="19" t="s">
        <v>41</v>
      </c>
      <c r="D3467" s="19">
        <v>48298</v>
      </c>
      <c r="E3467" s="19">
        <v>60</v>
      </c>
      <c r="F3467" s="19">
        <v>7</v>
      </c>
      <c r="G3467" s="19">
        <v>0</v>
      </c>
    </row>
    <row r="3468" spans="1:7" x14ac:dyDescent="0.2">
      <c r="A3468" s="19">
        <v>10300</v>
      </c>
      <c r="B3468" s="19">
        <v>0.1305</v>
      </c>
      <c r="C3468" s="19" t="s">
        <v>39</v>
      </c>
      <c r="D3468" s="19">
        <v>45000</v>
      </c>
      <c r="E3468" s="19">
        <v>36</v>
      </c>
      <c r="F3468" s="19">
        <v>3</v>
      </c>
      <c r="G3468" s="19">
        <v>0</v>
      </c>
    </row>
    <row r="3469" spans="1:7" x14ac:dyDescent="0.2">
      <c r="A3469" s="19">
        <v>15000</v>
      </c>
      <c r="B3469" s="19">
        <v>0.1305</v>
      </c>
      <c r="C3469" s="19" t="s">
        <v>39</v>
      </c>
      <c r="D3469" s="19">
        <v>250000</v>
      </c>
      <c r="E3469" s="19">
        <v>36</v>
      </c>
      <c r="F3469" s="19">
        <v>3</v>
      </c>
      <c r="G3469" s="19">
        <v>0</v>
      </c>
    </row>
    <row r="3470" spans="1:7" x14ac:dyDescent="0.2">
      <c r="A3470" s="19">
        <v>28000</v>
      </c>
      <c r="B3470" s="19">
        <v>0.1235</v>
      </c>
      <c r="C3470" s="19" t="s">
        <v>41</v>
      </c>
      <c r="D3470" s="19">
        <v>215000</v>
      </c>
      <c r="E3470" s="19">
        <v>36</v>
      </c>
      <c r="F3470" s="19">
        <v>5</v>
      </c>
      <c r="G3470" s="19">
        <v>0</v>
      </c>
    </row>
    <row r="3471" spans="1:7" x14ac:dyDescent="0.2">
      <c r="A3471" s="19">
        <v>15875</v>
      </c>
      <c r="B3471" s="19">
        <v>0.10639999999999999</v>
      </c>
      <c r="C3471" s="19" t="s">
        <v>39</v>
      </c>
      <c r="D3471" s="19">
        <v>65000</v>
      </c>
      <c r="E3471" s="19">
        <v>36</v>
      </c>
      <c r="F3471" s="19">
        <v>2</v>
      </c>
      <c r="G3471" s="19">
        <v>0</v>
      </c>
    </row>
    <row r="3472" spans="1:7" x14ac:dyDescent="0.2">
      <c r="A3472" s="19">
        <v>6350</v>
      </c>
      <c r="B3472" s="19">
        <v>9.7100000000000006E-2</v>
      </c>
      <c r="C3472" s="19" t="s">
        <v>40</v>
      </c>
      <c r="D3472" s="19">
        <v>32000</v>
      </c>
      <c r="E3472" s="19">
        <v>36</v>
      </c>
      <c r="F3472" s="19">
        <v>3</v>
      </c>
      <c r="G3472" s="19">
        <v>0</v>
      </c>
    </row>
    <row r="3473" spans="1:7" x14ac:dyDescent="0.2">
      <c r="A3473" s="19">
        <v>8000</v>
      </c>
      <c r="B3473" s="19">
        <v>0.14330000000000001</v>
      </c>
      <c r="C3473" s="19" t="s">
        <v>39</v>
      </c>
      <c r="D3473" s="19">
        <v>36000</v>
      </c>
      <c r="E3473" s="19">
        <v>36</v>
      </c>
      <c r="F3473" s="19">
        <v>6</v>
      </c>
      <c r="G3473" s="19">
        <v>1</v>
      </c>
    </row>
    <row r="3474" spans="1:7" x14ac:dyDescent="0.2">
      <c r="A3474" s="19">
        <v>21250</v>
      </c>
      <c r="B3474" s="19">
        <v>0.21149999999999999</v>
      </c>
      <c r="C3474" s="19" t="s">
        <v>41</v>
      </c>
      <c r="D3474" s="19">
        <v>48500</v>
      </c>
      <c r="E3474" s="19">
        <v>60</v>
      </c>
      <c r="F3474" s="19">
        <v>10</v>
      </c>
      <c r="G3474" s="19">
        <v>1</v>
      </c>
    </row>
    <row r="3475" spans="1:7" x14ac:dyDescent="0.2">
      <c r="A3475" s="19">
        <v>6400</v>
      </c>
      <c r="B3475" s="19">
        <v>0.1235</v>
      </c>
      <c r="C3475" s="19" t="s">
        <v>39</v>
      </c>
      <c r="D3475" s="19">
        <v>42000</v>
      </c>
      <c r="E3475" s="19">
        <v>36</v>
      </c>
      <c r="F3475" s="19">
        <v>2</v>
      </c>
      <c r="G3475" s="19">
        <v>0</v>
      </c>
    </row>
    <row r="3476" spans="1:7" x14ac:dyDescent="0.2">
      <c r="A3476" s="19">
        <v>8000</v>
      </c>
      <c r="B3476" s="19">
        <v>9.7100000000000006E-2</v>
      </c>
      <c r="C3476" s="19" t="s">
        <v>41</v>
      </c>
      <c r="D3476" s="19">
        <v>92500</v>
      </c>
      <c r="E3476" s="19">
        <v>36</v>
      </c>
      <c r="F3476" s="19">
        <v>6</v>
      </c>
      <c r="G3476" s="19">
        <v>0</v>
      </c>
    </row>
    <row r="3477" spans="1:7" x14ac:dyDescent="0.2">
      <c r="A3477" s="19">
        <v>18000</v>
      </c>
      <c r="B3477" s="19">
        <v>0.1678</v>
      </c>
      <c r="C3477" s="19" t="s">
        <v>39</v>
      </c>
      <c r="D3477" s="19">
        <v>57084</v>
      </c>
      <c r="E3477" s="19">
        <v>36</v>
      </c>
      <c r="F3477" s="19">
        <v>10</v>
      </c>
      <c r="G3477" s="19">
        <v>0</v>
      </c>
    </row>
    <row r="3478" spans="1:7" x14ac:dyDescent="0.2">
      <c r="A3478" s="19">
        <v>21000</v>
      </c>
      <c r="B3478" s="19">
        <v>0.1885</v>
      </c>
      <c r="C3478" s="19" t="s">
        <v>41</v>
      </c>
      <c r="D3478" s="19">
        <v>105000</v>
      </c>
      <c r="E3478" s="19">
        <v>36</v>
      </c>
      <c r="F3478" s="19">
        <v>1</v>
      </c>
      <c r="G3478" s="19">
        <v>1</v>
      </c>
    </row>
    <row r="3479" spans="1:7" x14ac:dyDescent="0.2">
      <c r="A3479" s="19">
        <v>19200</v>
      </c>
      <c r="B3479" s="19">
        <v>0.23499999999999999</v>
      </c>
      <c r="C3479" s="19" t="s">
        <v>41</v>
      </c>
      <c r="D3479" s="19">
        <v>65000</v>
      </c>
      <c r="E3479" s="19">
        <v>60</v>
      </c>
      <c r="F3479" s="19">
        <v>10</v>
      </c>
      <c r="G3479" s="19">
        <v>0</v>
      </c>
    </row>
    <row r="3480" spans="1:7" x14ac:dyDescent="0.2">
      <c r="A3480" s="19">
        <v>35000</v>
      </c>
      <c r="B3480" s="19">
        <v>0.25890000000000002</v>
      </c>
      <c r="C3480" s="19" t="s">
        <v>41</v>
      </c>
      <c r="D3480" s="19">
        <v>104000</v>
      </c>
      <c r="E3480" s="19">
        <v>60</v>
      </c>
      <c r="F3480" s="19">
        <v>10</v>
      </c>
      <c r="G3480" s="19">
        <v>0</v>
      </c>
    </row>
    <row r="3481" spans="1:7" x14ac:dyDescent="0.2">
      <c r="A3481" s="19">
        <v>18000</v>
      </c>
      <c r="B3481" s="19">
        <v>7.9000000000000001E-2</v>
      </c>
      <c r="C3481" s="19" t="s">
        <v>41</v>
      </c>
      <c r="D3481" s="20">
        <v>100000</v>
      </c>
      <c r="E3481" s="19">
        <v>36</v>
      </c>
      <c r="F3481" s="19">
        <v>1</v>
      </c>
      <c r="G3481" s="19">
        <v>0</v>
      </c>
    </row>
    <row r="3482" spans="1:7" x14ac:dyDescent="0.2">
      <c r="A3482" s="19">
        <v>2500</v>
      </c>
      <c r="B3482" s="19">
        <v>0.19520000000000001</v>
      </c>
      <c r="C3482" s="19" t="s">
        <v>41</v>
      </c>
      <c r="D3482" s="19">
        <v>40000</v>
      </c>
      <c r="E3482" s="19">
        <v>36</v>
      </c>
      <c r="F3482" s="19">
        <v>10</v>
      </c>
      <c r="G3482" s="19">
        <v>0</v>
      </c>
    </row>
    <row r="3483" spans="1:7" x14ac:dyDescent="0.2">
      <c r="A3483" s="19">
        <v>21500</v>
      </c>
      <c r="B3483" s="19">
        <v>0.10639999999999999</v>
      </c>
      <c r="C3483" s="19" t="s">
        <v>41</v>
      </c>
      <c r="D3483" s="19">
        <v>90000</v>
      </c>
      <c r="E3483" s="19">
        <v>36</v>
      </c>
      <c r="F3483" s="19">
        <v>10</v>
      </c>
      <c r="G3483" s="19">
        <v>0</v>
      </c>
    </row>
    <row r="3484" spans="1:7" x14ac:dyDescent="0.2">
      <c r="A3484" s="19">
        <v>14825</v>
      </c>
      <c r="B3484" s="19">
        <v>0.1522</v>
      </c>
      <c r="C3484" s="19" t="s">
        <v>41</v>
      </c>
      <c r="D3484" s="19">
        <v>180000</v>
      </c>
      <c r="E3484" s="19">
        <v>60</v>
      </c>
      <c r="F3484" s="19">
        <v>6</v>
      </c>
      <c r="G3484" s="19">
        <v>0</v>
      </c>
    </row>
    <row r="3485" spans="1:7" x14ac:dyDescent="0.2">
      <c r="A3485" s="19">
        <v>6675</v>
      </c>
      <c r="B3485" s="19">
        <v>0.1885</v>
      </c>
      <c r="C3485" s="19" t="s">
        <v>39</v>
      </c>
      <c r="D3485" s="19">
        <v>52000</v>
      </c>
      <c r="E3485" s="19">
        <v>36</v>
      </c>
      <c r="F3485" s="19">
        <v>1</v>
      </c>
      <c r="G3485" s="19">
        <v>1</v>
      </c>
    </row>
    <row r="3486" spans="1:7" x14ac:dyDescent="0.2">
      <c r="A3486" s="19">
        <v>12000</v>
      </c>
      <c r="B3486" s="19">
        <v>0.1588</v>
      </c>
      <c r="C3486" s="19" t="s">
        <v>39</v>
      </c>
      <c r="D3486" s="19">
        <v>48000</v>
      </c>
      <c r="E3486" s="19">
        <v>60</v>
      </c>
      <c r="F3486" s="19">
        <v>7</v>
      </c>
      <c r="G3486" s="19">
        <v>0</v>
      </c>
    </row>
    <row r="3487" spans="1:7" x14ac:dyDescent="0.2">
      <c r="A3487" s="19">
        <v>19500</v>
      </c>
      <c r="B3487" s="19">
        <v>0.1235</v>
      </c>
      <c r="C3487" s="19" t="s">
        <v>41</v>
      </c>
      <c r="D3487" s="19">
        <v>83000</v>
      </c>
      <c r="E3487" s="19">
        <v>36</v>
      </c>
      <c r="F3487" s="19">
        <v>4</v>
      </c>
      <c r="G3487" s="19">
        <v>0</v>
      </c>
    </row>
    <row r="3488" spans="1:7" x14ac:dyDescent="0.2">
      <c r="A3488" s="19">
        <v>22250</v>
      </c>
      <c r="B3488" s="19">
        <v>0.25280000000000002</v>
      </c>
      <c r="C3488" s="19" t="s">
        <v>39</v>
      </c>
      <c r="D3488" s="19">
        <v>106000</v>
      </c>
      <c r="E3488" s="19">
        <v>60</v>
      </c>
      <c r="F3488" s="19">
        <v>5</v>
      </c>
      <c r="G3488" s="19">
        <v>0</v>
      </c>
    </row>
    <row r="3489" spans="1:7" x14ac:dyDescent="0.2">
      <c r="A3489" s="19">
        <v>20000</v>
      </c>
      <c r="B3489" s="19">
        <v>0.17560000000000001</v>
      </c>
      <c r="C3489" s="19" t="s">
        <v>39</v>
      </c>
      <c r="D3489" s="19">
        <v>65000</v>
      </c>
      <c r="E3489" s="19">
        <v>60</v>
      </c>
      <c r="F3489" s="19">
        <v>10</v>
      </c>
      <c r="G3489" s="19">
        <v>1</v>
      </c>
    </row>
    <row r="3490" spans="1:7" x14ac:dyDescent="0.2">
      <c r="A3490" s="19">
        <v>4000</v>
      </c>
      <c r="B3490" s="19">
        <v>0.11550000000000001</v>
      </c>
      <c r="C3490" s="19" t="s">
        <v>40</v>
      </c>
      <c r="D3490" s="19">
        <v>20000</v>
      </c>
      <c r="E3490" s="19">
        <v>36</v>
      </c>
      <c r="F3490" s="19">
        <v>5</v>
      </c>
      <c r="G3490" s="19">
        <v>0</v>
      </c>
    </row>
    <row r="3491" spans="1:7" x14ac:dyDescent="0.2">
      <c r="A3491" s="19">
        <v>12700</v>
      </c>
      <c r="B3491" s="19">
        <v>0.216</v>
      </c>
      <c r="C3491" s="19" t="s">
        <v>39</v>
      </c>
      <c r="D3491" s="19">
        <v>70000</v>
      </c>
      <c r="E3491" s="19">
        <v>60</v>
      </c>
      <c r="F3491" s="19">
        <v>0.5</v>
      </c>
      <c r="G3491" s="19">
        <v>1</v>
      </c>
    </row>
    <row r="3492" spans="1:7" x14ac:dyDescent="0.2">
      <c r="A3492" s="19">
        <v>13750</v>
      </c>
      <c r="B3492" s="19">
        <v>0.24079999999999999</v>
      </c>
      <c r="C3492" s="19" t="s">
        <v>41</v>
      </c>
      <c r="D3492" s="19">
        <v>50000</v>
      </c>
      <c r="E3492" s="19">
        <v>60</v>
      </c>
      <c r="F3492" s="19">
        <v>10</v>
      </c>
      <c r="G3492" s="19">
        <v>0</v>
      </c>
    </row>
    <row r="3493" spans="1:7" x14ac:dyDescent="0.2">
      <c r="A3493" s="19">
        <v>12000</v>
      </c>
      <c r="B3493" s="19">
        <v>0.20799999999999999</v>
      </c>
      <c r="C3493" s="19" t="s">
        <v>41</v>
      </c>
      <c r="D3493" s="19">
        <v>130000</v>
      </c>
      <c r="E3493" s="19">
        <v>60</v>
      </c>
      <c r="F3493" s="19">
        <v>8</v>
      </c>
      <c r="G3493" s="19">
        <v>0</v>
      </c>
    </row>
    <row r="3494" spans="1:7" x14ac:dyDescent="0.2">
      <c r="A3494" s="19">
        <v>16000</v>
      </c>
      <c r="B3494" s="19">
        <v>0.11550000000000001</v>
      </c>
      <c r="C3494" s="19" t="s">
        <v>39</v>
      </c>
      <c r="D3494" s="19">
        <v>71184.800000000003</v>
      </c>
      <c r="E3494" s="19">
        <v>36</v>
      </c>
      <c r="F3494" s="19">
        <v>2</v>
      </c>
      <c r="G3494" s="19">
        <v>0</v>
      </c>
    </row>
    <row r="3495" spans="1:7" x14ac:dyDescent="0.2">
      <c r="A3495" s="19">
        <v>18825</v>
      </c>
      <c r="B3495" s="19">
        <v>0.1235</v>
      </c>
      <c r="C3495" s="19" t="s">
        <v>41</v>
      </c>
      <c r="D3495" s="19">
        <v>47000</v>
      </c>
      <c r="E3495" s="19">
        <v>36</v>
      </c>
      <c r="F3495" s="19">
        <v>3</v>
      </c>
      <c r="G3495" s="19">
        <v>1</v>
      </c>
    </row>
    <row r="3496" spans="1:7" x14ac:dyDescent="0.2">
      <c r="A3496" s="19">
        <v>6000</v>
      </c>
      <c r="B3496" s="19">
        <v>0.11550000000000001</v>
      </c>
      <c r="C3496" s="19" t="s">
        <v>41</v>
      </c>
      <c r="D3496" s="19">
        <v>68000</v>
      </c>
      <c r="E3496" s="19">
        <v>36</v>
      </c>
      <c r="F3496" s="19">
        <v>3</v>
      </c>
      <c r="G3496" s="19">
        <v>0</v>
      </c>
    </row>
    <row r="3497" spans="1:7" x14ac:dyDescent="0.2">
      <c r="A3497" s="19">
        <v>5000</v>
      </c>
      <c r="B3497" s="19">
        <v>0.1522</v>
      </c>
      <c r="C3497" s="19" t="s">
        <v>41</v>
      </c>
      <c r="D3497" s="19">
        <v>70800</v>
      </c>
      <c r="E3497" s="19">
        <v>36</v>
      </c>
      <c r="F3497" s="19">
        <v>10</v>
      </c>
      <c r="G3497" s="19">
        <v>0</v>
      </c>
    </row>
    <row r="3498" spans="1:7" x14ac:dyDescent="0.2">
      <c r="A3498" s="19">
        <v>15000</v>
      </c>
      <c r="B3498" s="19">
        <v>0.10639999999999999</v>
      </c>
      <c r="C3498" s="19" t="s">
        <v>41</v>
      </c>
      <c r="D3498" s="19">
        <v>38400</v>
      </c>
      <c r="E3498" s="19">
        <v>36</v>
      </c>
      <c r="F3498" s="19">
        <v>5</v>
      </c>
      <c r="G3498" s="19">
        <v>0</v>
      </c>
    </row>
    <row r="3499" spans="1:7" x14ac:dyDescent="0.2">
      <c r="A3499" s="19">
        <v>10000</v>
      </c>
      <c r="B3499" s="19">
        <v>0.1825</v>
      </c>
      <c r="C3499" s="19" t="s">
        <v>39</v>
      </c>
      <c r="D3499" s="19">
        <v>45000</v>
      </c>
      <c r="E3499" s="19">
        <v>36</v>
      </c>
      <c r="F3499" s="19">
        <v>4</v>
      </c>
      <c r="G3499" s="19">
        <v>0</v>
      </c>
    </row>
    <row r="3500" spans="1:7" x14ac:dyDescent="0.2">
      <c r="A3500" s="19">
        <v>10000</v>
      </c>
      <c r="B3500" s="19">
        <v>0.1235</v>
      </c>
      <c r="C3500" s="19" t="s">
        <v>41</v>
      </c>
      <c r="D3500" s="19">
        <v>135000</v>
      </c>
      <c r="E3500" s="19">
        <v>36</v>
      </c>
      <c r="F3500" s="19">
        <v>10</v>
      </c>
      <c r="G3500" s="19">
        <v>1</v>
      </c>
    </row>
    <row r="3501" spans="1:7" x14ac:dyDescent="0.2">
      <c r="A3501" s="19">
        <v>35000</v>
      </c>
      <c r="B3501" s="19">
        <v>0.25800000000000001</v>
      </c>
      <c r="C3501" s="19" t="s">
        <v>39</v>
      </c>
      <c r="D3501" s="19">
        <v>97000</v>
      </c>
      <c r="E3501" s="19">
        <v>60</v>
      </c>
      <c r="F3501" s="19">
        <v>5</v>
      </c>
      <c r="G3501" s="19">
        <v>1</v>
      </c>
    </row>
    <row r="3502" spans="1:7" x14ac:dyDescent="0.2">
      <c r="A3502" s="19">
        <v>15250</v>
      </c>
      <c r="B3502" s="19">
        <v>0.1368</v>
      </c>
      <c r="C3502" s="19" t="s">
        <v>39</v>
      </c>
      <c r="D3502" s="19">
        <v>150000</v>
      </c>
      <c r="E3502" s="19">
        <v>36</v>
      </c>
      <c r="F3502" s="19">
        <v>1</v>
      </c>
      <c r="G3502" s="19">
        <v>0</v>
      </c>
    </row>
    <row r="3503" spans="1:7" x14ac:dyDescent="0.2">
      <c r="A3503" s="19">
        <v>14000</v>
      </c>
      <c r="B3503" s="19">
        <v>9.7100000000000006E-2</v>
      </c>
      <c r="C3503" s="19" t="s">
        <v>40</v>
      </c>
      <c r="D3503" s="19">
        <v>111400</v>
      </c>
      <c r="E3503" s="19">
        <v>36</v>
      </c>
      <c r="F3503" s="19">
        <v>10</v>
      </c>
      <c r="G3503" s="19">
        <v>0</v>
      </c>
    </row>
    <row r="3504" spans="1:7" x14ac:dyDescent="0.2">
      <c r="A3504" s="19">
        <v>16800</v>
      </c>
      <c r="B3504" s="19">
        <v>0.245</v>
      </c>
      <c r="C3504" s="19" t="s">
        <v>41</v>
      </c>
      <c r="D3504" s="19">
        <v>40000</v>
      </c>
      <c r="E3504" s="19">
        <v>60</v>
      </c>
      <c r="F3504" s="19">
        <v>10</v>
      </c>
      <c r="G3504" s="19">
        <v>0</v>
      </c>
    </row>
    <row r="3505" spans="1:7" x14ac:dyDescent="0.2">
      <c r="A3505" s="19">
        <v>7500</v>
      </c>
      <c r="B3505" s="19">
        <v>0.17560000000000001</v>
      </c>
      <c r="C3505" s="19" t="s">
        <v>41</v>
      </c>
      <c r="D3505" s="19">
        <v>45000</v>
      </c>
      <c r="E3505" s="19">
        <v>36</v>
      </c>
      <c r="F3505" s="19">
        <v>10</v>
      </c>
      <c r="G3505" s="19">
        <v>0</v>
      </c>
    </row>
    <row r="3506" spans="1:7" x14ac:dyDescent="0.2">
      <c r="A3506" s="19">
        <v>20000</v>
      </c>
      <c r="B3506" s="19">
        <v>6.6199999999999995E-2</v>
      </c>
      <c r="C3506" s="19" t="s">
        <v>41</v>
      </c>
      <c r="D3506" s="19">
        <v>50000</v>
      </c>
      <c r="E3506" s="19">
        <v>36</v>
      </c>
      <c r="F3506" s="19">
        <v>10</v>
      </c>
      <c r="G3506" s="19">
        <v>0</v>
      </c>
    </row>
    <row r="3507" spans="1:7" x14ac:dyDescent="0.2">
      <c r="A3507" s="19">
        <v>21850</v>
      </c>
      <c r="B3507" s="19">
        <v>0.1678</v>
      </c>
      <c r="C3507" s="19" t="s">
        <v>39</v>
      </c>
      <c r="D3507" s="19">
        <v>50000</v>
      </c>
      <c r="E3507" s="19">
        <v>60</v>
      </c>
      <c r="F3507" s="19">
        <v>1</v>
      </c>
      <c r="G3507" s="19">
        <v>0</v>
      </c>
    </row>
    <row r="3508" spans="1:7" x14ac:dyDescent="0.2">
      <c r="A3508" s="19">
        <v>16000</v>
      </c>
      <c r="B3508" s="19">
        <v>9.7100000000000006E-2</v>
      </c>
      <c r="C3508" s="19" t="s">
        <v>41</v>
      </c>
      <c r="D3508" s="19">
        <v>110000</v>
      </c>
      <c r="E3508" s="19">
        <v>36</v>
      </c>
      <c r="F3508" s="19">
        <v>5</v>
      </c>
      <c r="G3508" s="19">
        <v>0</v>
      </c>
    </row>
    <row r="3509" spans="1:7" x14ac:dyDescent="0.2">
      <c r="A3509" s="19">
        <v>7200</v>
      </c>
      <c r="B3509" s="19">
        <v>0.11550000000000001</v>
      </c>
      <c r="C3509" s="19" t="s">
        <v>39</v>
      </c>
      <c r="D3509" s="19">
        <v>60000</v>
      </c>
      <c r="E3509" s="19">
        <v>36</v>
      </c>
      <c r="F3509" s="19">
        <v>0.5</v>
      </c>
      <c r="G3509" s="19">
        <v>0</v>
      </c>
    </row>
    <row r="3510" spans="1:7" x14ac:dyDescent="0.2">
      <c r="A3510" s="19">
        <v>20000</v>
      </c>
      <c r="B3510" s="19">
        <v>0.1522</v>
      </c>
      <c r="C3510" s="19" t="s">
        <v>41</v>
      </c>
      <c r="D3510" s="20">
        <v>100000</v>
      </c>
      <c r="E3510" s="19">
        <v>60</v>
      </c>
      <c r="F3510" s="19">
        <v>10</v>
      </c>
      <c r="G3510" s="19">
        <v>0</v>
      </c>
    </row>
    <row r="3511" spans="1:7" x14ac:dyDescent="0.2">
      <c r="A3511" s="19">
        <v>18000</v>
      </c>
      <c r="B3511" s="19">
        <v>0.1368</v>
      </c>
      <c r="C3511" s="19" t="s">
        <v>41</v>
      </c>
      <c r="D3511" s="19">
        <v>99750</v>
      </c>
      <c r="E3511" s="19">
        <v>60</v>
      </c>
      <c r="F3511" s="19">
        <v>10</v>
      </c>
      <c r="G3511" s="19">
        <v>0</v>
      </c>
    </row>
    <row r="3512" spans="1:7" x14ac:dyDescent="0.2">
      <c r="A3512" s="19">
        <v>9600</v>
      </c>
      <c r="B3512" s="19">
        <v>9.7100000000000006E-2</v>
      </c>
      <c r="C3512" s="19" t="s">
        <v>41</v>
      </c>
      <c r="D3512" s="19">
        <v>46000</v>
      </c>
      <c r="E3512" s="19">
        <v>36</v>
      </c>
      <c r="F3512" s="19">
        <v>9</v>
      </c>
      <c r="G3512" s="19">
        <v>0</v>
      </c>
    </row>
    <row r="3513" spans="1:7" x14ac:dyDescent="0.2">
      <c r="A3513" s="19">
        <v>14000</v>
      </c>
      <c r="B3513" s="19">
        <v>0.1235</v>
      </c>
      <c r="C3513" s="19" t="s">
        <v>39</v>
      </c>
      <c r="D3513" s="19">
        <v>40656</v>
      </c>
      <c r="E3513" s="19">
        <v>36</v>
      </c>
      <c r="F3513" s="19">
        <v>0.5</v>
      </c>
      <c r="G3513" s="19">
        <v>0</v>
      </c>
    </row>
    <row r="3514" spans="1:7" x14ac:dyDescent="0.2">
      <c r="A3514" s="19">
        <v>10750</v>
      </c>
      <c r="B3514" s="19">
        <v>0.1235</v>
      </c>
      <c r="C3514" s="19" t="s">
        <v>41</v>
      </c>
      <c r="D3514" s="19">
        <v>55000</v>
      </c>
      <c r="E3514" s="19">
        <v>36</v>
      </c>
      <c r="F3514" s="19">
        <v>2</v>
      </c>
      <c r="G3514" s="19">
        <v>0</v>
      </c>
    </row>
    <row r="3515" spans="1:7" x14ac:dyDescent="0.2">
      <c r="A3515" s="19">
        <v>18000</v>
      </c>
      <c r="B3515" s="19">
        <v>9.7100000000000006E-2</v>
      </c>
      <c r="C3515" s="19" t="s">
        <v>39</v>
      </c>
      <c r="D3515" s="19">
        <v>60000</v>
      </c>
      <c r="E3515" s="19">
        <v>36</v>
      </c>
      <c r="F3515" s="19">
        <v>10</v>
      </c>
      <c r="G3515" s="19">
        <v>0</v>
      </c>
    </row>
    <row r="3516" spans="1:7" x14ac:dyDescent="0.2">
      <c r="A3516" s="19">
        <v>15000</v>
      </c>
      <c r="B3516" s="19">
        <v>0.1522</v>
      </c>
      <c r="C3516" s="19" t="s">
        <v>39</v>
      </c>
      <c r="D3516" s="19">
        <v>55000</v>
      </c>
      <c r="E3516" s="19">
        <v>60</v>
      </c>
      <c r="F3516" s="19">
        <v>10</v>
      </c>
      <c r="G3516" s="19">
        <v>0</v>
      </c>
    </row>
    <row r="3517" spans="1:7" x14ac:dyDescent="0.2">
      <c r="A3517" s="19">
        <v>3750</v>
      </c>
      <c r="B3517" s="19">
        <v>0.1885</v>
      </c>
      <c r="C3517" s="19" t="s">
        <v>41</v>
      </c>
      <c r="D3517" s="19">
        <v>33280</v>
      </c>
      <c r="E3517" s="19">
        <v>36</v>
      </c>
      <c r="F3517" s="19">
        <v>0.5</v>
      </c>
      <c r="G3517" s="19">
        <v>1</v>
      </c>
    </row>
    <row r="3518" spans="1:7" x14ac:dyDescent="0.2">
      <c r="A3518" s="19">
        <v>2500</v>
      </c>
      <c r="B3518" s="19">
        <v>0.216</v>
      </c>
      <c r="C3518" s="19" t="s">
        <v>41</v>
      </c>
      <c r="D3518" s="19">
        <v>70000</v>
      </c>
      <c r="E3518" s="19">
        <v>36</v>
      </c>
      <c r="F3518" s="19">
        <v>10</v>
      </c>
      <c r="G3518" s="19">
        <v>0</v>
      </c>
    </row>
    <row r="3519" spans="1:7" x14ac:dyDescent="0.2">
      <c r="A3519" s="19">
        <v>14400</v>
      </c>
      <c r="B3519" s="19">
        <v>6.0299999999999999E-2</v>
      </c>
      <c r="C3519" s="19" t="s">
        <v>41</v>
      </c>
      <c r="D3519" s="19">
        <v>76702</v>
      </c>
      <c r="E3519" s="19">
        <v>36</v>
      </c>
      <c r="F3519" s="19">
        <v>7</v>
      </c>
      <c r="G3519" s="19">
        <v>0</v>
      </c>
    </row>
    <row r="3520" spans="1:7" x14ac:dyDescent="0.2">
      <c r="A3520" s="19">
        <v>28100</v>
      </c>
      <c r="B3520" s="19">
        <v>0.11550000000000001</v>
      </c>
      <c r="C3520" s="19" t="s">
        <v>41</v>
      </c>
      <c r="D3520" s="19">
        <v>89846</v>
      </c>
      <c r="E3520" s="19">
        <v>60</v>
      </c>
      <c r="F3520" s="19">
        <v>10</v>
      </c>
      <c r="G3520" s="19">
        <v>0</v>
      </c>
    </row>
    <row r="3521" spans="1:7" x14ac:dyDescent="0.2">
      <c r="A3521" s="19">
        <v>20000</v>
      </c>
      <c r="B3521" s="19">
        <v>0.1522</v>
      </c>
      <c r="C3521" s="19" t="s">
        <v>41</v>
      </c>
      <c r="D3521" s="19">
        <v>67000</v>
      </c>
      <c r="E3521" s="19">
        <v>36</v>
      </c>
      <c r="F3521" s="19">
        <v>7</v>
      </c>
      <c r="G3521" s="19">
        <v>0</v>
      </c>
    </row>
    <row r="3522" spans="1:7" x14ac:dyDescent="0.2">
      <c r="A3522" s="19">
        <v>12000</v>
      </c>
      <c r="B3522" s="19">
        <v>0.1368</v>
      </c>
      <c r="C3522" s="19" t="s">
        <v>41</v>
      </c>
      <c r="D3522" s="19">
        <v>70000</v>
      </c>
      <c r="E3522" s="19">
        <v>36</v>
      </c>
      <c r="F3522" s="19">
        <v>10</v>
      </c>
      <c r="G3522" s="19">
        <v>0</v>
      </c>
    </row>
    <row r="3523" spans="1:7" x14ac:dyDescent="0.2">
      <c r="A3523" s="19">
        <v>16750</v>
      </c>
      <c r="B3523" s="19">
        <v>0.17560000000000001</v>
      </c>
      <c r="C3523" s="19" t="s">
        <v>40</v>
      </c>
      <c r="D3523" s="19">
        <v>62000</v>
      </c>
      <c r="E3523" s="19">
        <v>36</v>
      </c>
      <c r="F3523" s="19">
        <v>4</v>
      </c>
      <c r="G3523" s="19">
        <v>1</v>
      </c>
    </row>
    <row r="3524" spans="1:7" x14ac:dyDescent="0.2">
      <c r="A3524" s="19">
        <v>15000</v>
      </c>
      <c r="B3524" s="19">
        <v>0.1678</v>
      </c>
      <c r="C3524" s="19" t="s">
        <v>41</v>
      </c>
      <c r="D3524" s="19">
        <v>71500</v>
      </c>
      <c r="E3524" s="19">
        <v>36</v>
      </c>
      <c r="F3524" s="19">
        <v>10</v>
      </c>
      <c r="G3524" s="19">
        <v>0</v>
      </c>
    </row>
    <row r="3525" spans="1:7" x14ac:dyDescent="0.2">
      <c r="A3525" s="19">
        <v>8000</v>
      </c>
      <c r="B3525" s="19">
        <v>0.1825</v>
      </c>
      <c r="C3525" s="19" t="s">
        <v>39</v>
      </c>
      <c r="D3525" s="19">
        <v>37200</v>
      </c>
      <c r="E3525" s="19">
        <v>36</v>
      </c>
      <c r="F3525" s="19">
        <v>8</v>
      </c>
      <c r="G3525" s="19">
        <v>0</v>
      </c>
    </row>
    <row r="3526" spans="1:7" x14ac:dyDescent="0.2">
      <c r="A3526" s="19">
        <v>12800</v>
      </c>
      <c r="B3526" s="19">
        <v>0.1825</v>
      </c>
      <c r="C3526" s="19" t="s">
        <v>40</v>
      </c>
      <c r="D3526" s="19">
        <v>75000</v>
      </c>
      <c r="E3526" s="19">
        <v>36</v>
      </c>
      <c r="F3526" s="19">
        <v>5</v>
      </c>
      <c r="G3526" s="19">
        <v>0</v>
      </c>
    </row>
    <row r="3527" spans="1:7" x14ac:dyDescent="0.2">
      <c r="A3527" s="19">
        <v>7250</v>
      </c>
      <c r="B3527" s="19">
        <v>0.1305</v>
      </c>
      <c r="C3527" s="19" t="s">
        <v>41</v>
      </c>
      <c r="D3527" s="19">
        <v>50000</v>
      </c>
      <c r="E3527" s="19">
        <v>36</v>
      </c>
      <c r="F3527" s="19">
        <v>8</v>
      </c>
      <c r="G3527" s="19">
        <v>0</v>
      </c>
    </row>
    <row r="3528" spans="1:7" x14ac:dyDescent="0.2">
      <c r="A3528" s="19">
        <v>24000</v>
      </c>
      <c r="B3528" s="19">
        <v>6.0299999999999999E-2</v>
      </c>
      <c r="C3528" s="19" t="s">
        <v>41</v>
      </c>
      <c r="D3528" s="19">
        <v>261000</v>
      </c>
      <c r="E3528" s="19">
        <v>36</v>
      </c>
      <c r="F3528" s="19">
        <v>10</v>
      </c>
      <c r="G3528" s="19">
        <v>0</v>
      </c>
    </row>
    <row r="3529" spans="1:7" x14ac:dyDescent="0.2">
      <c r="A3529" s="19">
        <v>4800</v>
      </c>
      <c r="B3529" s="19">
        <v>0.11550000000000001</v>
      </c>
      <c r="C3529" s="19" t="s">
        <v>41</v>
      </c>
      <c r="D3529" s="19">
        <v>125000</v>
      </c>
      <c r="E3529" s="19">
        <v>36</v>
      </c>
      <c r="F3529" s="19">
        <v>7</v>
      </c>
      <c r="G3529" s="19">
        <v>0</v>
      </c>
    </row>
    <row r="3530" spans="1:7" x14ac:dyDescent="0.2">
      <c r="A3530" s="19">
        <v>21200</v>
      </c>
      <c r="B3530" s="19">
        <v>7.9000000000000001E-2</v>
      </c>
      <c r="C3530" s="19" t="s">
        <v>41</v>
      </c>
      <c r="D3530" s="19">
        <v>60000</v>
      </c>
      <c r="E3530" s="19">
        <v>36</v>
      </c>
      <c r="F3530" s="19">
        <v>9</v>
      </c>
      <c r="G3530" s="19">
        <v>0</v>
      </c>
    </row>
    <row r="3531" spans="1:7" x14ac:dyDescent="0.2">
      <c r="A3531" s="19">
        <v>10000</v>
      </c>
      <c r="B3531" s="19">
        <v>8.8999999999999996E-2</v>
      </c>
      <c r="C3531" s="19" t="s">
        <v>39</v>
      </c>
      <c r="D3531" s="19">
        <v>108000</v>
      </c>
      <c r="E3531" s="19">
        <v>36</v>
      </c>
      <c r="F3531" s="19">
        <v>6</v>
      </c>
      <c r="G3531" s="19">
        <v>0</v>
      </c>
    </row>
    <row r="3532" spans="1:7" x14ac:dyDescent="0.2">
      <c r="A3532" s="19">
        <v>15050</v>
      </c>
      <c r="B3532" s="19">
        <v>0.222</v>
      </c>
      <c r="C3532" s="19" t="s">
        <v>39</v>
      </c>
      <c r="D3532" s="19">
        <v>43000</v>
      </c>
      <c r="E3532" s="19">
        <v>60</v>
      </c>
      <c r="F3532" s="19">
        <v>7</v>
      </c>
      <c r="G3532" s="19">
        <v>0</v>
      </c>
    </row>
    <row r="3533" spans="1:7" x14ac:dyDescent="0.2">
      <c r="A3533" s="19">
        <v>1400</v>
      </c>
      <c r="B3533" s="19">
        <v>0.2031</v>
      </c>
      <c r="C3533" s="19" t="s">
        <v>39</v>
      </c>
      <c r="D3533" s="19">
        <v>65000</v>
      </c>
      <c r="E3533" s="19">
        <v>36</v>
      </c>
      <c r="F3533" s="19">
        <v>9</v>
      </c>
      <c r="G3533" s="19">
        <v>0</v>
      </c>
    </row>
    <row r="3534" spans="1:7" x14ac:dyDescent="0.2">
      <c r="A3534" s="19">
        <v>16000</v>
      </c>
      <c r="B3534" s="19">
        <v>9.7100000000000006E-2</v>
      </c>
      <c r="C3534" s="19" t="s">
        <v>39</v>
      </c>
      <c r="D3534" s="19">
        <v>168500</v>
      </c>
      <c r="E3534" s="19">
        <v>36</v>
      </c>
      <c r="F3534" s="19">
        <v>5</v>
      </c>
      <c r="G3534" s="19">
        <v>0</v>
      </c>
    </row>
    <row r="3535" spans="1:7" x14ac:dyDescent="0.2">
      <c r="A3535" s="19">
        <v>10000</v>
      </c>
      <c r="B3535" s="19">
        <v>0.1305</v>
      </c>
      <c r="C3535" s="19" t="s">
        <v>41</v>
      </c>
      <c r="D3535" s="19">
        <v>50000</v>
      </c>
      <c r="E3535" s="19">
        <v>36</v>
      </c>
      <c r="F3535" s="19">
        <v>6</v>
      </c>
      <c r="G3535" s="19">
        <v>0</v>
      </c>
    </row>
    <row r="3536" spans="1:7" x14ac:dyDescent="0.2">
      <c r="A3536" s="19">
        <v>6300</v>
      </c>
      <c r="B3536" s="19">
        <v>0.1368</v>
      </c>
      <c r="C3536" s="19" t="s">
        <v>39</v>
      </c>
      <c r="D3536" s="19">
        <v>75000</v>
      </c>
      <c r="E3536" s="19">
        <v>36</v>
      </c>
      <c r="F3536" s="19">
        <v>10</v>
      </c>
      <c r="G3536" s="19">
        <v>0</v>
      </c>
    </row>
    <row r="3537" spans="1:7" x14ac:dyDescent="0.2">
      <c r="A3537" s="19">
        <v>34000</v>
      </c>
      <c r="B3537" s="19">
        <v>0.10639999999999999</v>
      </c>
      <c r="C3537" s="19" t="s">
        <v>41</v>
      </c>
      <c r="D3537" s="19">
        <v>205000</v>
      </c>
      <c r="E3537" s="19">
        <v>36</v>
      </c>
      <c r="F3537" s="19">
        <v>4</v>
      </c>
      <c r="G3537" s="19">
        <v>0</v>
      </c>
    </row>
    <row r="3538" spans="1:7" x14ac:dyDescent="0.2">
      <c r="A3538" s="19">
        <v>6500</v>
      </c>
      <c r="B3538" s="19">
        <v>0.10639999999999999</v>
      </c>
      <c r="C3538" s="19" t="s">
        <v>40</v>
      </c>
      <c r="D3538" s="19">
        <v>29000</v>
      </c>
      <c r="E3538" s="19">
        <v>36</v>
      </c>
      <c r="F3538" s="19">
        <v>7</v>
      </c>
      <c r="G3538" s="19">
        <v>0</v>
      </c>
    </row>
    <row r="3539" spans="1:7" x14ac:dyDescent="0.2">
      <c r="A3539" s="19">
        <v>18000</v>
      </c>
      <c r="B3539" s="19">
        <v>7.6200000000000004E-2</v>
      </c>
      <c r="C3539" s="19" t="s">
        <v>41</v>
      </c>
      <c r="D3539" s="19">
        <v>115000</v>
      </c>
      <c r="E3539" s="19">
        <v>36</v>
      </c>
      <c r="F3539" s="19">
        <v>10</v>
      </c>
      <c r="G3539" s="19">
        <v>0</v>
      </c>
    </row>
    <row r="3540" spans="1:7" x14ac:dyDescent="0.2">
      <c r="A3540" s="19">
        <v>27300</v>
      </c>
      <c r="B3540" s="19">
        <v>0.17560000000000001</v>
      </c>
      <c r="C3540" s="19" t="s">
        <v>41</v>
      </c>
      <c r="D3540" s="19">
        <v>82000</v>
      </c>
      <c r="E3540" s="19">
        <v>60</v>
      </c>
      <c r="F3540" s="19">
        <v>4</v>
      </c>
      <c r="G3540" s="19">
        <v>0</v>
      </c>
    </row>
    <row r="3541" spans="1:7" x14ac:dyDescent="0.2">
      <c r="A3541" s="19">
        <v>15000</v>
      </c>
      <c r="B3541" s="19">
        <v>0.216</v>
      </c>
      <c r="C3541" s="19" t="s">
        <v>39</v>
      </c>
      <c r="D3541" s="19">
        <v>94200</v>
      </c>
      <c r="E3541" s="19">
        <v>36</v>
      </c>
      <c r="F3541" s="19">
        <v>3</v>
      </c>
      <c r="G3541" s="19">
        <v>0</v>
      </c>
    </row>
    <row r="3542" spans="1:7" x14ac:dyDescent="0.2">
      <c r="A3542" s="19">
        <v>6075</v>
      </c>
      <c r="B3542" s="19">
        <v>0.19520000000000001</v>
      </c>
      <c r="C3542" s="19" t="s">
        <v>39</v>
      </c>
      <c r="D3542" s="19">
        <v>23000</v>
      </c>
      <c r="E3542" s="19">
        <v>36</v>
      </c>
      <c r="F3542" s="19">
        <v>1</v>
      </c>
      <c r="G3542" s="19">
        <v>1</v>
      </c>
    </row>
    <row r="3543" spans="1:7" x14ac:dyDescent="0.2">
      <c r="A3543" s="19">
        <v>21750</v>
      </c>
      <c r="B3543" s="19">
        <v>7.9000000000000001E-2</v>
      </c>
      <c r="C3543" s="19" t="s">
        <v>41</v>
      </c>
      <c r="D3543" s="19">
        <v>62400</v>
      </c>
      <c r="E3543" s="19">
        <v>36</v>
      </c>
      <c r="F3543" s="19">
        <v>10</v>
      </c>
      <c r="G3543" s="19">
        <v>0</v>
      </c>
    </row>
    <row r="3544" spans="1:7" x14ac:dyDescent="0.2">
      <c r="A3544" s="19">
        <v>5500</v>
      </c>
      <c r="B3544" s="19">
        <v>0.1235</v>
      </c>
      <c r="C3544" s="19" t="s">
        <v>39</v>
      </c>
      <c r="D3544" s="19">
        <v>28800</v>
      </c>
      <c r="E3544" s="19">
        <v>36</v>
      </c>
      <c r="F3544" s="19">
        <v>2</v>
      </c>
      <c r="G3544" s="19">
        <v>0</v>
      </c>
    </row>
    <row r="3545" spans="1:7" x14ac:dyDescent="0.2">
      <c r="A3545" s="19">
        <v>6325</v>
      </c>
      <c r="B3545" s="19">
        <v>0.1522</v>
      </c>
      <c r="C3545" s="19" t="s">
        <v>39</v>
      </c>
      <c r="D3545" s="19">
        <v>35000</v>
      </c>
      <c r="E3545" s="19">
        <v>36</v>
      </c>
      <c r="F3545" s="19">
        <v>1</v>
      </c>
      <c r="G3545" s="19">
        <v>0</v>
      </c>
    </row>
    <row r="3546" spans="1:7" x14ac:dyDescent="0.2">
      <c r="A3546" s="19">
        <v>8000</v>
      </c>
      <c r="B3546" s="19">
        <v>0.1825</v>
      </c>
      <c r="C3546" s="19" t="s">
        <v>39</v>
      </c>
      <c r="D3546" s="19">
        <v>40000</v>
      </c>
      <c r="E3546" s="19">
        <v>36</v>
      </c>
      <c r="F3546" s="19">
        <v>1</v>
      </c>
      <c r="G3546" s="19">
        <v>0</v>
      </c>
    </row>
    <row r="3547" spans="1:7" x14ac:dyDescent="0.2">
      <c r="A3547" s="19">
        <v>20000</v>
      </c>
      <c r="B3547" s="19">
        <v>0.1368</v>
      </c>
      <c r="C3547" s="19" t="s">
        <v>41</v>
      </c>
      <c r="D3547" s="19">
        <v>50000</v>
      </c>
      <c r="E3547" s="19">
        <v>36</v>
      </c>
      <c r="F3547" s="19">
        <v>10</v>
      </c>
      <c r="G3547" s="19">
        <v>0</v>
      </c>
    </row>
    <row r="3548" spans="1:7" x14ac:dyDescent="0.2">
      <c r="A3548" s="19">
        <v>25000</v>
      </c>
      <c r="B3548" s="19">
        <v>0.19520000000000001</v>
      </c>
      <c r="C3548" s="19" t="s">
        <v>41</v>
      </c>
      <c r="D3548" s="19">
        <v>62000</v>
      </c>
      <c r="E3548" s="19">
        <v>60</v>
      </c>
      <c r="F3548" s="19">
        <v>6</v>
      </c>
      <c r="G3548" s="19">
        <v>0</v>
      </c>
    </row>
    <row r="3549" spans="1:7" x14ac:dyDescent="0.2">
      <c r="A3549" s="19">
        <v>7000</v>
      </c>
      <c r="B3549" s="19">
        <v>7.9000000000000001E-2</v>
      </c>
      <c r="C3549" s="19" t="s">
        <v>39</v>
      </c>
      <c r="D3549" s="19">
        <v>44000</v>
      </c>
      <c r="E3549" s="19">
        <v>36</v>
      </c>
      <c r="F3549" s="19">
        <v>5</v>
      </c>
      <c r="G3549" s="19">
        <v>0</v>
      </c>
    </row>
    <row r="3550" spans="1:7" x14ac:dyDescent="0.2">
      <c r="A3550" s="19">
        <v>18650</v>
      </c>
      <c r="B3550" s="19">
        <v>9.7100000000000006E-2</v>
      </c>
      <c r="C3550" s="19" t="s">
        <v>39</v>
      </c>
      <c r="D3550" s="19">
        <v>57000</v>
      </c>
      <c r="E3550" s="19">
        <v>36</v>
      </c>
      <c r="F3550" s="19">
        <v>5</v>
      </c>
      <c r="G3550" s="19">
        <v>0</v>
      </c>
    </row>
    <row r="3551" spans="1:7" x14ac:dyDescent="0.2">
      <c r="A3551" s="19">
        <v>20000</v>
      </c>
      <c r="B3551" s="19">
        <v>0.1235</v>
      </c>
      <c r="C3551" s="19" t="s">
        <v>39</v>
      </c>
      <c r="D3551" s="19">
        <v>61000</v>
      </c>
      <c r="E3551" s="19">
        <v>36</v>
      </c>
      <c r="F3551" s="19">
        <v>10</v>
      </c>
      <c r="G3551" s="19">
        <v>0</v>
      </c>
    </row>
    <row r="3552" spans="1:7" x14ac:dyDescent="0.2">
      <c r="A3552" s="19">
        <v>23000</v>
      </c>
      <c r="B3552" s="19">
        <v>0.14330000000000001</v>
      </c>
      <c r="C3552" s="19" t="s">
        <v>41</v>
      </c>
      <c r="D3552" s="19">
        <v>66000</v>
      </c>
      <c r="E3552" s="19">
        <v>36</v>
      </c>
      <c r="F3552" s="19">
        <v>1</v>
      </c>
      <c r="G3552" s="19">
        <v>0</v>
      </c>
    </row>
    <row r="3553" spans="1:7" x14ac:dyDescent="0.2">
      <c r="A3553" s="19">
        <v>5400</v>
      </c>
      <c r="B3553" s="19">
        <v>9.7100000000000006E-2</v>
      </c>
      <c r="C3553" s="19" t="s">
        <v>39</v>
      </c>
      <c r="D3553" s="19">
        <v>57900</v>
      </c>
      <c r="E3553" s="19">
        <v>36</v>
      </c>
      <c r="F3553" s="19">
        <v>2</v>
      </c>
      <c r="G3553" s="19">
        <v>0</v>
      </c>
    </row>
    <row r="3554" spans="1:7" x14ac:dyDescent="0.2">
      <c r="A3554" s="19">
        <v>10800</v>
      </c>
      <c r="B3554" s="19">
        <v>6.6199999999999995E-2</v>
      </c>
      <c r="C3554" s="19" t="s">
        <v>39</v>
      </c>
      <c r="D3554" s="19">
        <v>88000</v>
      </c>
      <c r="E3554" s="19">
        <v>36</v>
      </c>
      <c r="F3554" s="19">
        <v>9</v>
      </c>
      <c r="G3554" s="19">
        <v>0</v>
      </c>
    </row>
    <row r="3555" spans="1:7" x14ac:dyDescent="0.2">
      <c r="A3555" s="19">
        <v>18700</v>
      </c>
      <c r="B3555" s="19">
        <v>8.8999999999999996E-2</v>
      </c>
      <c r="C3555" s="19" t="s">
        <v>41</v>
      </c>
      <c r="D3555" s="19">
        <v>44400</v>
      </c>
      <c r="E3555" s="19">
        <v>36</v>
      </c>
      <c r="F3555" s="19">
        <v>10</v>
      </c>
      <c r="G3555" s="19">
        <v>0</v>
      </c>
    </row>
    <row r="3556" spans="1:7" x14ac:dyDescent="0.2">
      <c r="A3556" s="19">
        <v>8250</v>
      </c>
      <c r="B3556" s="19">
        <v>0.1368</v>
      </c>
      <c r="C3556" s="19" t="s">
        <v>41</v>
      </c>
      <c r="D3556" s="19">
        <v>80000</v>
      </c>
      <c r="E3556" s="19">
        <v>36</v>
      </c>
      <c r="F3556" s="19">
        <v>0.5</v>
      </c>
      <c r="G3556" s="19">
        <v>0</v>
      </c>
    </row>
    <row r="3557" spans="1:7" x14ac:dyDescent="0.2">
      <c r="A3557" s="19">
        <v>20000</v>
      </c>
      <c r="B3557" s="19">
        <v>0.1305</v>
      </c>
      <c r="C3557" s="19" t="s">
        <v>39</v>
      </c>
      <c r="D3557" s="19">
        <v>60000</v>
      </c>
      <c r="E3557" s="19">
        <v>36</v>
      </c>
      <c r="F3557" s="19">
        <v>10</v>
      </c>
      <c r="G3557" s="19">
        <v>0</v>
      </c>
    </row>
    <row r="3558" spans="1:7" x14ac:dyDescent="0.2">
      <c r="A3558" s="19">
        <v>12000</v>
      </c>
      <c r="B3558" s="19">
        <v>0.10639999999999999</v>
      </c>
      <c r="C3558" s="19" t="s">
        <v>39</v>
      </c>
      <c r="D3558" s="19">
        <v>45000</v>
      </c>
      <c r="E3558" s="19">
        <v>36</v>
      </c>
      <c r="F3558" s="19">
        <v>7</v>
      </c>
      <c r="G3558" s="19">
        <v>1</v>
      </c>
    </row>
    <row r="3559" spans="1:7" x14ac:dyDescent="0.2">
      <c r="A3559" s="19">
        <v>24375</v>
      </c>
      <c r="B3559" s="19">
        <v>0.25829999999999997</v>
      </c>
      <c r="C3559" s="19" t="s">
        <v>41</v>
      </c>
      <c r="D3559" s="19">
        <v>72000</v>
      </c>
      <c r="E3559" s="19">
        <v>60</v>
      </c>
      <c r="F3559" s="19">
        <v>10</v>
      </c>
      <c r="G3559" s="19">
        <v>0</v>
      </c>
    </row>
    <row r="3560" spans="1:7" x14ac:dyDescent="0.2">
      <c r="A3560" s="19">
        <v>19750</v>
      </c>
      <c r="B3560" s="19">
        <v>0.20799999999999999</v>
      </c>
      <c r="C3560" s="19" t="s">
        <v>41</v>
      </c>
      <c r="D3560" s="19">
        <v>48000</v>
      </c>
      <c r="E3560" s="19">
        <v>60</v>
      </c>
      <c r="F3560" s="19">
        <v>6</v>
      </c>
      <c r="G3560" s="19">
        <v>0</v>
      </c>
    </row>
    <row r="3561" spans="1:7" x14ac:dyDescent="0.2">
      <c r="A3561" s="19">
        <v>26750</v>
      </c>
      <c r="B3561" s="19">
        <v>0.1235</v>
      </c>
      <c r="C3561" s="19" t="s">
        <v>41</v>
      </c>
      <c r="D3561" s="19">
        <v>75300</v>
      </c>
      <c r="E3561" s="19">
        <v>36</v>
      </c>
      <c r="F3561" s="19">
        <v>10</v>
      </c>
      <c r="G3561" s="19">
        <v>0</v>
      </c>
    </row>
    <row r="3562" spans="1:7" x14ac:dyDescent="0.2">
      <c r="A3562" s="19">
        <v>6000</v>
      </c>
      <c r="B3562" s="19">
        <v>0.11550000000000001</v>
      </c>
      <c r="C3562" s="19" t="s">
        <v>41</v>
      </c>
      <c r="D3562" s="19">
        <v>52666</v>
      </c>
      <c r="E3562" s="19">
        <v>36</v>
      </c>
      <c r="F3562" s="19">
        <v>9</v>
      </c>
      <c r="G3562" s="19">
        <v>0</v>
      </c>
    </row>
    <row r="3563" spans="1:7" x14ac:dyDescent="0.2">
      <c r="A3563" s="19">
        <v>10000</v>
      </c>
      <c r="B3563" s="19">
        <v>0.17560000000000001</v>
      </c>
      <c r="C3563" s="19" t="s">
        <v>41</v>
      </c>
      <c r="D3563" s="19">
        <v>85000</v>
      </c>
      <c r="E3563" s="19">
        <v>36</v>
      </c>
      <c r="F3563" s="19">
        <v>8</v>
      </c>
      <c r="G3563" s="19">
        <v>0</v>
      </c>
    </row>
    <row r="3564" spans="1:7" x14ac:dyDescent="0.2">
      <c r="A3564" s="19">
        <v>5125</v>
      </c>
      <c r="B3564" s="19">
        <v>8.8999999999999996E-2</v>
      </c>
      <c r="C3564" s="19" t="s">
        <v>41</v>
      </c>
      <c r="D3564" s="19">
        <v>33280</v>
      </c>
      <c r="E3564" s="19">
        <v>36</v>
      </c>
      <c r="F3564" s="19">
        <v>2</v>
      </c>
      <c r="G3564" s="19">
        <v>1</v>
      </c>
    </row>
    <row r="3565" spans="1:7" x14ac:dyDescent="0.2">
      <c r="A3565" s="19">
        <v>17500</v>
      </c>
      <c r="B3565" s="19">
        <v>6.0299999999999999E-2</v>
      </c>
      <c r="C3565" s="19" t="s">
        <v>41</v>
      </c>
      <c r="D3565" s="19">
        <v>80200</v>
      </c>
      <c r="E3565" s="19">
        <v>36</v>
      </c>
      <c r="F3565" s="19">
        <v>10</v>
      </c>
      <c r="G3565" s="19">
        <v>0</v>
      </c>
    </row>
    <row r="3566" spans="1:7" x14ac:dyDescent="0.2">
      <c r="A3566" s="19">
        <v>24000</v>
      </c>
      <c r="B3566" s="19">
        <v>0.23499999999999999</v>
      </c>
      <c r="C3566" s="19" t="s">
        <v>41</v>
      </c>
      <c r="D3566" s="19">
        <v>132000</v>
      </c>
      <c r="E3566" s="19">
        <v>60</v>
      </c>
      <c r="F3566" s="19">
        <v>10</v>
      </c>
      <c r="G3566" s="19">
        <v>0</v>
      </c>
    </row>
    <row r="3567" spans="1:7" x14ac:dyDescent="0.2">
      <c r="A3567" s="19">
        <v>7000</v>
      </c>
      <c r="B3567" s="19">
        <v>0.10639999999999999</v>
      </c>
      <c r="C3567" s="19" t="s">
        <v>39</v>
      </c>
      <c r="D3567" s="19">
        <v>83000</v>
      </c>
      <c r="E3567" s="19">
        <v>36</v>
      </c>
      <c r="F3567" s="19">
        <v>10</v>
      </c>
      <c r="G3567" s="19">
        <v>0</v>
      </c>
    </row>
    <row r="3568" spans="1:7" x14ac:dyDescent="0.2">
      <c r="A3568" s="19">
        <v>6600</v>
      </c>
      <c r="B3568" s="19">
        <v>0.1825</v>
      </c>
      <c r="C3568" s="19" t="s">
        <v>39</v>
      </c>
      <c r="D3568" s="19">
        <v>54000</v>
      </c>
      <c r="E3568" s="19">
        <v>36</v>
      </c>
      <c r="F3568" s="19">
        <v>5</v>
      </c>
      <c r="G3568" s="19">
        <v>0</v>
      </c>
    </row>
    <row r="3569" spans="1:7" x14ac:dyDescent="0.2">
      <c r="A3569" s="19">
        <v>6000</v>
      </c>
      <c r="B3569" s="19">
        <v>0.17560000000000001</v>
      </c>
      <c r="C3569" s="19" t="s">
        <v>39</v>
      </c>
      <c r="D3569" s="19">
        <v>56000</v>
      </c>
      <c r="E3569" s="19">
        <v>36</v>
      </c>
      <c r="F3569" s="19">
        <v>0.5</v>
      </c>
      <c r="G3569" s="19">
        <v>0</v>
      </c>
    </row>
    <row r="3570" spans="1:7" x14ac:dyDescent="0.2">
      <c r="A3570" s="19">
        <v>13000</v>
      </c>
      <c r="B3570" s="19">
        <v>0.14330000000000001</v>
      </c>
      <c r="C3570" s="19" t="s">
        <v>39</v>
      </c>
      <c r="D3570" s="19">
        <v>54000</v>
      </c>
      <c r="E3570" s="19">
        <v>36</v>
      </c>
      <c r="F3570" s="19">
        <v>7</v>
      </c>
      <c r="G3570" s="19">
        <v>0</v>
      </c>
    </row>
    <row r="3571" spans="1:7" x14ac:dyDescent="0.2">
      <c r="A3571" s="19">
        <v>24000</v>
      </c>
      <c r="B3571" s="19">
        <v>6.6199999999999995E-2</v>
      </c>
      <c r="C3571" s="19" t="s">
        <v>41</v>
      </c>
      <c r="D3571" s="19">
        <v>65000</v>
      </c>
      <c r="E3571" s="19">
        <v>36</v>
      </c>
      <c r="F3571" s="19">
        <v>8</v>
      </c>
      <c r="G3571" s="19">
        <v>0</v>
      </c>
    </row>
    <row r="3572" spans="1:7" x14ac:dyDescent="0.2">
      <c r="A3572" s="19">
        <v>6000</v>
      </c>
      <c r="B3572" s="19">
        <v>0.11550000000000001</v>
      </c>
      <c r="C3572" s="19" t="s">
        <v>39</v>
      </c>
      <c r="D3572" s="19">
        <v>33000</v>
      </c>
      <c r="E3572" s="19">
        <v>36</v>
      </c>
      <c r="F3572" s="19">
        <v>0.5</v>
      </c>
      <c r="G3572" s="19">
        <v>0</v>
      </c>
    </row>
    <row r="3573" spans="1:7" x14ac:dyDescent="0.2">
      <c r="A3573" s="19">
        <v>6000</v>
      </c>
      <c r="B3573" s="19">
        <v>0.1235</v>
      </c>
      <c r="C3573" s="19" t="s">
        <v>41</v>
      </c>
      <c r="D3573" s="19">
        <v>45000</v>
      </c>
      <c r="E3573" s="19">
        <v>36</v>
      </c>
      <c r="F3573" s="19">
        <v>0.5</v>
      </c>
      <c r="G3573" s="19">
        <v>0</v>
      </c>
    </row>
    <row r="3574" spans="1:7" x14ac:dyDescent="0.2">
      <c r="A3574" s="19">
        <v>20000</v>
      </c>
      <c r="B3574" s="19">
        <v>0.1235</v>
      </c>
      <c r="C3574" s="19" t="s">
        <v>41</v>
      </c>
      <c r="D3574" s="19">
        <v>75000</v>
      </c>
      <c r="E3574" s="19">
        <v>36</v>
      </c>
      <c r="F3574" s="19">
        <v>3</v>
      </c>
      <c r="G3574" s="19">
        <v>0</v>
      </c>
    </row>
    <row r="3575" spans="1:7" x14ac:dyDescent="0.2">
      <c r="A3575" s="19">
        <v>23325</v>
      </c>
      <c r="B3575" s="19">
        <v>0.24079999999999999</v>
      </c>
      <c r="C3575" s="19" t="s">
        <v>41</v>
      </c>
      <c r="D3575" s="19">
        <v>52000</v>
      </c>
      <c r="E3575" s="19">
        <v>60</v>
      </c>
      <c r="F3575" s="19">
        <v>10</v>
      </c>
      <c r="G3575" s="19">
        <v>0</v>
      </c>
    </row>
    <row r="3576" spans="1:7" x14ac:dyDescent="0.2">
      <c r="A3576" s="19">
        <v>24000</v>
      </c>
      <c r="B3576" s="19">
        <v>0.2031</v>
      </c>
      <c r="C3576" s="19" t="s">
        <v>41</v>
      </c>
      <c r="D3576" s="19">
        <v>59400</v>
      </c>
      <c r="E3576" s="19">
        <v>60</v>
      </c>
      <c r="F3576" s="19">
        <v>9</v>
      </c>
      <c r="G3576" s="19">
        <v>0</v>
      </c>
    </row>
    <row r="3577" spans="1:7" x14ac:dyDescent="0.2">
      <c r="A3577" s="19">
        <v>28000</v>
      </c>
      <c r="B3577" s="19">
        <v>0.14330000000000001</v>
      </c>
      <c r="C3577" s="19" t="s">
        <v>41</v>
      </c>
      <c r="D3577" s="19">
        <v>144200</v>
      </c>
      <c r="E3577" s="19">
        <v>60</v>
      </c>
      <c r="F3577" s="19">
        <v>5</v>
      </c>
      <c r="G3577" s="19">
        <v>0</v>
      </c>
    </row>
    <row r="3578" spans="1:7" x14ac:dyDescent="0.2">
      <c r="A3578" s="19">
        <v>21350</v>
      </c>
      <c r="B3578" s="19">
        <v>0.10639999999999999</v>
      </c>
      <c r="C3578" s="19" t="s">
        <v>39</v>
      </c>
      <c r="D3578" s="19">
        <v>52604</v>
      </c>
      <c r="E3578" s="19">
        <v>36</v>
      </c>
      <c r="F3578" s="19">
        <v>3</v>
      </c>
      <c r="G3578" s="19">
        <v>0</v>
      </c>
    </row>
    <row r="3579" spans="1:7" x14ac:dyDescent="0.2">
      <c r="A3579" s="19">
        <v>15000</v>
      </c>
      <c r="B3579" s="19">
        <v>0.1368</v>
      </c>
      <c r="C3579" s="19" t="s">
        <v>39</v>
      </c>
      <c r="D3579" s="19">
        <v>79000</v>
      </c>
      <c r="E3579" s="19">
        <v>36</v>
      </c>
      <c r="F3579" s="19">
        <v>5</v>
      </c>
      <c r="G3579" s="19">
        <v>0</v>
      </c>
    </row>
    <row r="3580" spans="1:7" x14ac:dyDescent="0.2">
      <c r="A3580" s="19">
        <v>10000</v>
      </c>
      <c r="B3580" s="19">
        <v>6.0299999999999999E-2</v>
      </c>
      <c r="C3580" s="19" t="s">
        <v>41</v>
      </c>
      <c r="D3580" s="19">
        <v>58000</v>
      </c>
      <c r="E3580" s="19">
        <v>36</v>
      </c>
      <c r="F3580" s="19">
        <v>6</v>
      </c>
      <c r="G3580" s="19">
        <v>0</v>
      </c>
    </row>
    <row r="3581" spans="1:7" x14ac:dyDescent="0.2">
      <c r="A3581" s="19">
        <v>5000</v>
      </c>
      <c r="B3581" s="19">
        <v>0.17560000000000001</v>
      </c>
      <c r="C3581" s="19" t="s">
        <v>39</v>
      </c>
      <c r="D3581" s="19">
        <v>60681</v>
      </c>
      <c r="E3581" s="19">
        <v>36</v>
      </c>
      <c r="F3581" s="19">
        <v>3</v>
      </c>
      <c r="G3581" s="19">
        <v>0</v>
      </c>
    </row>
    <row r="3582" spans="1:7" x14ac:dyDescent="0.2">
      <c r="A3582" s="19">
        <v>12100</v>
      </c>
      <c r="B3582" s="19">
        <v>0.1522</v>
      </c>
      <c r="C3582" s="19" t="s">
        <v>39</v>
      </c>
      <c r="D3582" s="19">
        <v>57700</v>
      </c>
      <c r="E3582" s="19">
        <v>36</v>
      </c>
      <c r="F3582" s="19">
        <v>4</v>
      </c>
      <c r="G3582" s="19">
        <v>0</v>
      </c>
    </row>
    <row r="3583" spans="1:7" x14ac:dyDescent="0.2">
      <c r="A3583" s="19">
        <v>12000</v>
      </c>
      <c r="B3583" s="19">
        <v>0.1885</v>
      </c>
      <c r="C3583" s="19" t="s">
        <v>39</v>
      </c>
      <c r="D3583" s="19">
        <v>70000</v>
      </c>
      <c r="E3583" s="19">
        <v>36</v>
      </c>
      <c r="F3583" s="19">
        <v>10</v>
      </c>
      <c r="G3583" s="19">
        <v>0</v>
      </c>
    </row>
    <row r="3584" spans="1:7" x14ac:dyDescent="0.2">
      <c r="A3584" s="19">
        <v>10500</v>
      </c>
      <c r="B3584" s="19">
        <v>0.1235</v>
      </c>
      <c r="C3584" s="19" t="s">
        <v>41</v>
      </c>
      <c r="D3584" s="19">
        <v>101000</v>
      </c>
      <c r="E3584" s="19">
        <v>36</v>
      </c>
      <c r="F3584" s="19">
        <v>3</v>
      </c>
      <c r="G3584" s="19">
        <v>0</v>
      </c>
    </row>
    <row r="3585" spans="1:7" x14ac:dyDescent="0.2">
      <c r="A3585" s="19">
        <v>14600</v>
      </c>
      <c r="B3585" s="19">
        <v>0.1235</v>
      </c>
      <c r="C3585" s="19" t="s">
        <v>39</v>
      </c>
      <c r="D3585" s="19">
        <v>59600</v>
      </c>
      <c r="E3585" s="19">
        <v>36</v>
      </c>
      <c r="F3585" s="19">
        <v>10</v>
      </c>
      <c r="G3585" s="19">
        <v>0</v>
      </c>
    </row>
    <row r="3586" spans="1:7" x14ac:dyDescent="0.2">
      <c r="A3586" s="19">
        <v>30000</v>
      </c>
      <c r="B3586" s="19">
        <v>0.2031</v>
      </c>
      <c r="C3586" s="19" t="s">
        <v>41</v>
      </c>
      <c r="D3586" s="19">
        <v>85000</v>
      </c>
      <c r="E3586" s="19">
        <v>60</v>
      </c>
      <c r="F3586" s="19">
        <v>10</v>
      </c>
      <c r="G3586" s="19">
        <v>0</v>
      </c>
    </row>
    <row r="3587" spans="1:7" x14ac:dyDescent="0.2">
      <c r="A3587" s="19">
        <v>31300</v>
      </c>
      <c r="B3587" s="19">
        <v>0.1305</v>
      </c>
      <c r="C3587" s="19" t="s">
        <v>41</v>
      </c>
      <c r="D3587" s="19">
        <v>70702.8</v>
      </c>
      <c r="E3587" s="19">
        <v>36</v>
      </c>
      <c r="F3587" s="19">
        <v>6</v>
      </c>
      <c r="G3587" s="19">
        <v>1</v>
      </c>
    </row>
    <row r="3588" spans="1:7" x14ac:dyDescent="0.2">
      <c r="A3588" s="19">
        <v>9000</v>
      </c>
      <c r="B3588" s="19">
        <v>0.1588</v>
      </c>
      <c r="C3588" s="19" t="s">
        <v>41</v>
      </c>
      <c r="D3588" s="19">
        <v>53000</v>
      </c>
      <c r="E3588" s="19">
        <v>36</v>
      </c>
      <c r="F3588" s="19">
        <v>3</v>
      </c>
      <c r="G3588" s="19">
        <v>0</v>
      </c>
    </row>
    <row r="3589" spans="1:7" x14ac:dyDescent="0.2">
      <c r="A3589" s="19">
        <v>2000</v>
      </c>
      <c r="B3589" s="19">
        <v>0.1235</v>
      </c>
      <c r="C3589" s="19" t="s">
        <v>41</v>
      </c>
      <c r="D3589" s="19">
        <v>50000</v>
      </c>
      <c r="E3589" s="19">
        <v>36</v>
      </c>
      <c r="F3589" s="19">
        <v>5</v>
      </c>
      <c r="G3589" s="19">
        <v>1</v>
      </c>
    </row>
    <row r="3590" spans="1:7" x14ac:dyDescent="0.2">
      <c r="A3590" s="19">
        <v>7200</v>
      </c>
      <c r="B3590" s="19">
        <v>9.7100000000000006E-2</v>
      </c>
      <c r="C3590" s="19" t="s">
        <v>39</v>
      </c>
      <c r="D3590" s="19">
        <v>70000</v>
      </c>
      <c r="E3590" s="19">
        <v>36</v>
      </c>
      <c r="F3590" s="19">
        <v>1</v>
      </c>
      <c r="G3590" s="19">
        <v>0</v>
      </c>
    </row>
    <row r="3591" spans="1:7" x14ac:dyDescent="0.2">
      <c r="A3591" s="19">
        <v>17800</v>
      </c>
      <c r="B3591" s="19">
        <v>0.1235</v>
      </c>
      <c r="C3591" s="19" t="s">
        <v>39</v>
      </c>
      <c r="D3591" s="19">
        <v>90000</v>
      </c>
      <c r="E3591" s="19">
        <v>36</v>
      </c>
      <c r="F3591" s="19">
        <v>0.5</v>
      </c>
      <c r="G3591" s="19">
        <v>1</v>
      </c>
    </row>
    <row r="3592" spans="1:7" x14ac:dyDescent="0.2">
      <c r="A3592" s="19">
        <v>13000</v>
      </c>
      <c r="B3592" s="19">
        <v>0.1235</v>
      </c>
      <c r="C3592" s="19" t="s">
        <v>39</v>
      </c>
      <c r="D3592" s="19">
        <v>70000</v>
      </c>
      <c r="E3592" s="19">
        <v>36</v>
      </c>
      <c r="F3592" s="19">
        <v>5</v>
      </c>
      <c r="G3592" s="19">
        <v>0</v>
      </c>
    </row>
    <row r="3593" spans="1:7" x14ac:dyDescent="0.2">
      <c r="A3593" s="19">
        <v>6000</v>
      </c>
      <c r="B3593" s="19">
        <v>0.1235</v>
      </c>
      <c r="C3593" s="19" t="s">
        <v>39</v>
      </c>
      <c r="D3593" s="19">
        <v>70000</v>
      </c>
      <c r="E3593" s="19">
        <v>36</v>
      </c>
      <c r="F3593" s="19">
        <v>8</v>
      </c>
      <c r="G3593" s="19">
        <v>1</v>
      </c>
    </row>
    <row r="3594" spans="1:7" x14ac:dyDescent="0.2">
      <c r="A3594" s="19">
        <v>5000</v>
      </c>
      <c r="B3594" s="19">
        <v>0.1885</v>
      </c>
      <c r="C3594" s="19" t="s">
        <v>41</v>
      </c>
      <c r="D3594" s="19">
        <v>65000</v>
      </c>
      <c r="E3594" s="19">
        <v>36</v>
      </c>
      <c r="F3594" s="19">
        <v>6</v>
      </c>
      <c r="G3594" s="19">
        <v>0</v>
      </c>
    </row>
    <row r="3595" spans="1:7" x14ac:dyDescent="0.2">
      <c r="A3595" s="19">
        <v>5000</v>
      </c>
      <c r="B3595" s="19">
        <v>0.1825</v>
      </c>
      <c r="C3595" s="19" t="s">
        <v>41</v>
      </c>
      <c r="D3595" s="19">
        <v>43200</v>
      </c>
      <c r="E3595" s="19">
        <v>36</v>
      </c>
      <c r="F3595" s="19">
        <v>0.5</v>
      </c>
      <c r="G3595" s="19">
        <v>1</v>
      </c>
    </row>
    <row r="3596" spans="1:7" x14ac:dyDescent="0.2">
      <c r="A3596" s="19">
        <v>26000</v>
      </c>
      <c r="B3596" s="19">
        <v>0.14330000000000001</v>
      </c>
      <c r="C3596" s="19" t="s">
        <v>41</v>
      </c>
      <c r="D3596" s="19">
        <v>80500</v>
      </c>
      <c r="E3596" s="19">
        <v>36</v>
      </c>
      <c r="F3596" s="19">
        <v>10</v>
      </c>
      <c r="G3596" s="19">
        <v>0</v>
      </c>
    </row>
    <row r="3597" spans="1:7" x14ac:dyDescent="0.2">
      <c r="A3597" s="19">
        <v>20000</v>
      </c>
      <c r="B3597" s="19">
        <v>0.1588</v>
      </c>
      <c r="C3597" s="19" t="s">
        <v>39</v>
      </c>
      <c r="D3597" s="19">
        <v>50000</v>
      </c>
      <c r="E3597" s="19">
        <v>36</v>
      </c>
      <c r="F3597" s="19">
        <v>10</v>
      </c>
      <c r="G3597" s="19">
        <v>0</v>
      </c>
    </row>
    <row r="3598" spans="1:7" x14ac:dyDescent="0.2">
      <c r="A3598" s="19">
        <v>9000</v>
      </c>
      <c r="B3598" s="19">
        <v>0.1885</v>
      </c>
      <c r="C3598" s="19" t="s">
        <v>39</v>
      </c>
      <c r="D3598" s="19">
        <v>40000</v>
      </c>
      <c r="E3598" s="19">
        <v>36</v>
      </c>
      <c r="F3598" s="19">
        <v>6</v>
      </c>
      <c r="G3598" s="19">
        <v>1</v>
      </c>
    </row>
    <row r="3599" spans="1:7" x14ac:dyDescent="0.2">
      <c r="A3599" s="19">
        <v>21000</v>
      </c>
      <c r="B3599" s="19">
        <v>0.11550000000000001</v>
      </c>
      <c r="C3599" s="19" t="s">
        <v>41</v>
      </c>
      <c r="D3599" s="19">
        <v>130000</v>
      </c>
      <c r="E3599" s="19">
        <v>36</v>
      </c>
      <c r="F3599" s="19">
        <v>10</v>
      </c>
      <c r="G3599" s="19">
        <v>0</v>
      </c>
    </row>
    <row r="3600" spans="1:7" x14ac:dyDescent="0.2">
      <c r="A3600" s="19">
        <v>15000</v>
      </c>
      <c r="B3600" s="19">
        <v>8.8999999999999996E-2</v>
      </c>
      <c r="C3600" s="19" t="s">
        <v>41</v>
      </c>
      <c r="D3600" s="19">
        <v>80000</v>
      </c>
      <c r="E3600" s="19">
        <v>36</v>
      </c>
      <c r="F3600" s="19">
        <v>10</v>
      </c>
      <c r="G3600" s="19">
        <v>0</v>
      </c>
    </row>
    <row r="3601" spans="1:7" x14ac:dyDescent="0.2">
      <c r="A3601" s="19">
        <v>4000</v>
      </c>
      <c r="B3601" s="19">
        <v>7.6200000000000004E-2</v>
      </c>
      <c r="C3601" s="19" t="s">
        <v>41</v>
      </c>
      <c r="D3601" s="19">
        <v>42500</v>
      </c>
      <c r="E3601" s="19">
        <v>36</v>
      </c>
      <c r="F3601" s="19">
        <v>10</v>
      </c>
      <c r="G3601" s="19">
        <v>0</v>
      </c>
    </row>
    <row r="3602" spans="1:7" x14ac:dyDescent="0.2">
      <c r="A3602" s="19">
        <v>21600</v>
      </c>
      <c r="B3602" s="19">
        <v>8.8999999999999996E-2</v>
      </c>
      <c r="C3602" s="19" t="s">
        <v>41</v>
      </c>
      <c r="D3602" s="19">
        <v>88000</v>
      </c>
      <c r="E3602" s="19">
        <v>60</v>
      </c>
      <c r="F3602" s="19">
        <v>10</v>
      </c>
      <c r="G3602" s="19">
        <v>0</v>
      </c>
    </row>
    <row r="3603" spans="1:7" x14ac:dyDescent="0.2">
      <c r="A3603" s="19">
        <v>15000</v>
      </c>
      <c r="B3603" s="19">
        <v>0.10639999999999999</v>
      </c>
      <c r="C3603" s="19" t="s">
        <v>41</v>
      </c>
      <c r="D3603" s="19">
        <v>98000</v>
      </c>
      <c r="E3603" s="19">
        <v>36</v>
      </c>
      <c r="F3603" s="19">
        <v>8</v>
      </c>
      <c r="G3603" s="19">
        <v>0</v>
      </c>
    </row>
    <row r="3604" spans="1:7" x14ac:dyDescent="0.2">
      <c r="A3604" s="19">
        <v>16000</v>
      </c>
      <c r="B3604" s="19">
        <v>7.9000000000000001E-2</v>
      </c>
      <c r="C3604" s="19" t="s">
        <v>41</v>
      </c>
      <c r="D3604" s="19">
        <v>61250</v>
      </c>
      <c r="E3604" s="19">
        <v>36</v>
      </c>
      <c r="F3604" s="19">
        <v>2</v>
      </c>
      <c r="G3604" s="19">
        <v>0</v>
      </c>
    </row>
    <row r="3605" spans="1:7" x14ac:dyDescent="0.2">
      <c r="A3605" s="19">
        <v>7000</v>
      </c>
      <c r="B3605" s="19">
        <v>0.11550000000000001</v>
      </c>
      <c r="C3605" s="19" t="s">
        <v>41</v>
      </c>
      <c r="D3605" s="19">
        <v>62000</v>
      </c>
      <c r="E3605" s="19">
        <v>36</v>
      </c>
      <c r="F3605" s="19">
        <v>8</v>
      </c>
      <c r="G3605" s="19">
        <v>0</v>
      </c>
    </row>
    <row r="3606" spans="1:7" x14ac:dyDescent="0.2">
      <c r="A3606" s="19">
        <v>8000</v>
      </c>
      <c r="B3606" s="19">
        <v>0.11550000000000001</v>
      </c>
      <c r="C3606" s="19" t="s">
        <v>40</v>
      </c>
      <c r="D3606" s="19">
        <v>42000</v>
      </c>
      <c r="E3606" s="19">
        <v>36</v>
      </c>
      <c r="F3606" s="19">
        <v>9</v>
      </c>
      <c r="G3606" s="19">
        <v>0</v>
      </c>
    </row>
    <row r="3607" spans="1:7" x14ac:dyDescent="0.2">
      <c r="A3607" s="19">
        <v>12000</v>
      </c>
      <c r="B3607" s="19">
        <v>7.9000000000000001E-2</v>
      </c>
      <c r="C3607" s="19" t="s">
        <v>40</v>
      </c>
      <c r="D3607" s="19">
        <v>70000</v>
      </c>
      <c r="E3607" s="19">
        <v>36</v>
      </c>
      <c r="F3607" s="19">
        <v>10</v>
      </c>
      <c r="G3607" s="19">
        <v>0</v>
      </c>
    </row>
    <row r="3608" spans="1:7" x14ac:dyDescent="0.2">
      <c r="A3608" s="19">
        <v>8500</v>
      </c>
      <c r="B3608" s="19">
        <v>9.7100000000000006E-2</v>
      </c>
      <c r="C3608" s="19" t="s">
        <v>41</v>
      </c>
      <c r="D3608" s="19">
        <v>50000</v>
      </c>
      <c r="E3608" s="19">
        <v>36</v>
      </c>
      <c r="F3608" s="19">
        <v>2</v>
      </c>
      <c r="G3608" s="19">
        <v>0</v>
      </c>
    </row>
    <row r="3609" spans="1:7" x14ac:dyDescent="0.2">
      <c r="A3609" s="19">
        <v>9000</v>
      </c>
      <c r="B3609" s="19">
        <v>0.10639999999999999</v>
      </c>
      <c r="C3609" s="19" t="s">
        <v>40</v>
      </c>
      <c r="D3609" s="19">
        <v>41000</v>
      </c>
      <c r="E3609" s="19">
        <v>36</v>
      </c>
      <c r="F3609" s="19">
        <v>1</v>
      </c>
      <c r="G3609" s="19">
        <v>0</v>
      </c>
    </row>
    <row r="3610" spans="1:7" x14ac:dyDescent="0.2">
      <c r="A3610" s="19">
        <v>7000</v>
      </c>
      <c r="B3610" s="19">
        <v>0.10639999999999999</v>
      </c>
      <c r="C3610" s="19" t="s">
        <v>41</v>
      </c>
      <c r="D3610" s="19">
        <v>31000</v>
      </c>
      <c r="E3610" s="19">
        <v>36</v>
      </c>
      <c r="F3610" s="19">
        <v>10</v>
      </c>
      <c r="G3610" s="19">
        <v>0</v>
      </c>
    </row>
    <row r="3611" spans="1:7" x14ac:dyDescent="0.2">
      <c r="A3611" s="19">
        <v>6325</v>
      </c>
      <c r="B3611" s="19">
        <v>0.1522</v>
      </c>
      <c r="C3611" s="19" t="s">
        <v>39</v>
      </c>
      <c r="D3611" s="19">
        <v>185500</v>
      </c>
      <c r="E3611" s="19">
        <v>36</v>
      </c>
      <c r="F3611" s="19">
        <v>4</v>
      </c>
      <c r="G3611" s="19">
        <v>0</v>
      </c>
    </row>
    <row r="3612" spans="1:7" x14ac:dyDescent="0.2">
      <c r="A3612" s="19">
        <v>33950</v>
      </c>
      <c r="B3612" s="19">
        <v>0.1678</v>
      </c>
      <c r="C3612" s="19" t="s">
        <v>41</v>
      </c>
      <c r="D3612" s="19">
        <v>90564</v>
      </c>
      <c r="E3612" s="19">
        <v>36</v>
      </c>
      <c r="F3612" s="19">
        <v>7</v>
      </c>
      <c r="G3612" s="19">
        <v>0</v>
      </c>
    </row>
    <row r="3613" spans="1:7" x14ac:dyDescent="0.2">
      <c r="A3613" s="19">
        <v>15000</v>
      </c>
      <c r="B3613" s="19">
        <v>0.10639999999999999</v>
      </c>
      <c r="C3613" s="19" t="s">
        <v>41</v>
      </c>
      <c r="D3613" s="19">
        <v>73000</v>
      </c>
      <c r="E3613" s="19">
        <v>36</v>
      </c>
      <c r="F3613" s="19">
        <v>8</v>
      </c>
      <c r="G3613" s="19">
        <v>0</v>
      </c>
    </row>
    <row r="3614" spans="1:7" x14ac:dyDescent="0.2">
      <c r="A3614" s="19">
        <v>6000</v>
      </c>
      <c r="B3614" s="19">
        <v>0.17560000000000001</v>
      </c>
      <c r="C3614" s="19" t="s">
        <v>40</v>
      </c>
      <c r="D3614" s="19">
        <v>60000</v>
      </c>
      <c r="E3614" s="19">
        <v>36</v>
      </c>
      <c r="F3614" s="19">
        <v>6</v>
      </c>
      <c r="G3614" s="19">
        <v>0</v>
      </c>
    </row>
    <row r="3615" spans="1:7" x14ac:dyDescent="0.2">
      <c r="A3615" s="19">
        <v>17000</v>
      </c>
      <c r="B3615" s="19">
        <v>0.1368</v>
      </c>
      <c r="C3615" s="19" t="s">
        <v>40</v>
      </c>
      <c r="D3615" s="19">
        <v>64000</v>
      </c>
      <c r="E3615" s="19">
        <v>36</v>
      </c>
      <c r="F3615" s="19">
        <v>0.5</v>
      </c>
      <c r="G3615" s="19">
        <v>1</v>
      </c>
    </row>
    <row r="3616" spans="1:7" x14ac:dyDescent="0.2">
      <c r="A3616" s="19">
        <v>22100</v>
      </c>
      <c r="B3616" s="19">
        <v>0.1235</v>
      </c>
      <c r="C3616" s="19" t="s">
        <v>39</v>
      </c>
      <c r="D3616" s="19">
        <v>50000</v>
      </c>
      <c r="E3616" s="19">
        <v>36</v>
      </c>
      <c r="F3616" s="19">
        <v>10</v>
      </c>
      <c r="G3616" s="19">
        <v>0</v>
      </c>
    </row>
    <row r="3617" spans="1:7" x14ac:dyDescent="0.2">
      <c r="A3617" s="19">
        <v>10000</v>
      </c>
      <c r="B3617" s="19">
        <v>0.11550000000000001</v>
      </c>
      <c r="C3617" s="19" t="s">
        <v>41</v>
      </c>
      <c r="D3617" s="19">
        <v>70000</v>
      </c>
      <c r="E3617" s="19">
        <v>36</v>
      </c>
      <c r="F3617" s="19">
        <v>10</v>
      </c>
      <c r="G3617" s="19">
        <v>0</v>
      </c>
    </row>
    <row r="3618" spans="1:7" x14ac:dyDescent="0.2">
      <c r="A3618" s="19">
        <v>2100</v>
      </c>
      <c r="B3618" s="19">
        <v>0.17560000000000001</v>
      </c>
      <c r="C3618" s="19" t="s">
        <v>39</v>
      </c>
      <c r="D3618" s="19">
        <v>44000</v>
      </c>
      <c r="E3618" s="19">
        <v>36</v>
      </c>
      <c r="F3618" s="19">
        <v>5</v>
      </c>
      <c r="G3618" s="19">
        <v>1</v>
      </c>
    </row>
    <row r="3619" spans="1:7" x14ac:dyDescent="0.2">
      <c r="A3619" s="19">
        <v>30000</v>
      </c>
      <c r="B3619" s="19">
        <v>0.14330000000000001</v>
      </c>
      <c r="C3619" s="19" t="s">
        <v>41</v>
      </c>
      <c r="D3619" s="19">
        <v>80000</v>
      </c>
      <c r="E3619" s="19">
        <v>36</v>
      </c>
      <c r="F3619" s="19">
        <v>10</v>
      </c>
      <c r="G3619" s="19">
        <v>0</v>
      </c>
    </row>
    <row r="3620" spans="1:7" x14ac:dyDescent="0.2">
      <c r="A3620" s="19">
        <v>6000</v>
      </c>
      <c r="B3620" s="19">
        <v>0.1235</v>
      </c>
      <c r="C3620" s="19" t="s">
        <v>41</v>
      </c>
      <c r="D3620" s="19">
        <v>94000</v>
      </c>
      <c r="E3620" s="19">
        <v>36</v>
      </c>
      <c r="F3620" s="19">
        <v>5</v>
      </c>
      <c r="G3620" s="19">
        <v>0</v>
      </c>
    </row>
    <row r="3621" spans="1:7" x14ac:dyDescent="0.2">
      <c r="A3621" s="19">
        <v>32350</v>
      </c>
      <c r="B3621" s="19">
        <v>0.14330000000000001</v>
      </c>
      <c r="C3621" s="19" t="s">
        <v>41</v>
      </c>
      <c r="D3621" s="19">
        <v>150000</v>
      </c>
      <c r="E3621" s="19">
        <v>36</v>
      </c>
      <c r="F3621" s="19">
        <v>5</v>
      </c>
      <c r="G3621" s="19">
        <v>0</v>
      </c>
    </row>
    <row r="3622" spans="1:7" x14ac:dyDescent="0.2">
      <c r="A3622" s="19">
        <v>12000</v>
      </c>
      <c r="B3622" s="19">
        <v>0.10639999999999999</v>
      </c>
      <c r="C3622" s="19" t="s">
        <v>39</v>
      </c>
      <c r="D3622" s="19">
        <v>57000</v>
      </c>
      <c r="E3622" s="19">
        <v>36</v>
      </c>
      <c r="F3622" s="19">
        <v>7</v>
      </c>
      <c r="G3622" s="19">
        <v>0</v>
      </c>
    </row>
    <row r="3623" spans="1:7" x14ac:dyDescent="0.2">
      <c r="A3623" s="19">
        <v>20000</v>
      </c>
      <c r="B3623" s="19">
        <v>0.25280000000000002</v>
      </c>
      <c r="C3623" s="19" t="s">
        <v>39</v>
      </c>
      <c r="D3623" s="19">
        <v>90000</v>
      </c>
      <c r="E3623" s="19">
        <v>60</v>
      </c>
      <c r="F3623" s="19">
        <v>10</v>
      </c>
      <c r="G3623" s="19">
        <v>0</v>
      </c>
    </row>
    <row r="3624" spans="1:7" x14ac:dyDescent="0.2">
      <c r="A3624" s="19">
        <v>12000</v>
      </c>
      <c r="B3624" s="19">
        <v>0.1235</v>
      </c>
      <c r="C3624" s="19" t="s">
        <v>41</v>
      </c>
      <c r="D3624" s="19">
        <v>60000</v>
      </c>
      <c r="E3624" s="19">
        <v>36</v>
      </c>
      <c r="F3624" s="19">
        <v>8</v>
      </c>
      <c r="G3624" s="19">
        <v>0</v>
      </c>
    </row>
    <row r="3625" spans="1:7" x14ac:dyDescent="0.2">
      <c r="A3625" s="19">
        <v>4800</v>
      </c>
      <c r="B3625" s="19">
        <v>0.10639999999999999</v>
      </c>
      <c r="C3625" s="19" t="s">
        <v>39</v>
      </c>
      <c r="D3625" s="19">
        <v>40000</v>
      </c>
      <c r="E3625" s="19">
        <v>36</v>
      </c>
      <c r="F3625" s="19">
        <v>10</v>
      </c>
      <c r="G3625" s="19">
        <v>0</v>
      </c>
    </row>
    <row r="3626" spans="1:7" x14ac:dyDescent="0.2">
      <c r="A3626" s="19">
        <v>21100</v>
      </c>
      <c r="B3626" s="19">
        <v>8.8999999999999996E-2</v>
      </c>
      <c r="C3626" s="19" t="s">
        <v>41</v>
      </c>
      <c r="D3626" s="19">
        <v>60209.68</v>
      </c>
      <c r="E3626" s="19">
        <v>36</v>
      </c>
      <c r="F3626" s="19">
        <v>9</v>
      </c>
      <c r="G3626" s="19">
        <v>0</v>
      </c>
    </row>
    <row r="3627" spans="1:7" x14ac:dyDescent="0.2">
      <c r="A3627" s="19">
        <v>2000</v>
      </c>
      <c r="B3627" s="19">
        <v>0.1588</v>
      </c>
      <c r="C3627" s="19" t="s">
        <v>39</v>
      </c>
      <c r="D3627" s="19">
        <v>30000</v>
      </c>
      <c r="E3627" s="19">
        <v>36</v>
      </c>
      <c r="F3627" s="19">
        <v>1</v>
      </c>
      <c r="G3627" s="19">
        <v>1</v>
      </c>
    </row>
    <row r="3628" spans="1:7" x14ac:dyDescent="0.2">
      <c r="A3628" s="19">
        <v>20000</v>
      </c>
      <c r="B3628" s="19">
        <v>0.17560000000000001</v>
      </c>
      <c r="C3628" s="19" t="s">
        <v>40</v>
      </c>
      <c r="D3628" s="19">
        <v>50000</v>
      </c>
      <c r="E3628" s="19">
        <v>60</v>
      </c>
      <c r="F3628" s="19">
        <v>10</v>
      </c>
      <c r="G3628" s="19">
        <v>0</v>
      </c>
    </row>
    <row r="3629" spans="1:7" x14ac:dyDescent="0.2">
      <c r="A3629" s="19">
        <v>16000</v>
      </c>
      <c r="B3629" s="19">
        <v>0.22700000000000001</v>
      </c>
      <c r="C3629" s="19" t="s">
        <v>39</v>
      </c>
      <c r="D3629" s="19">
        <v>45760</v>
      </c>
      <c r="E3629" s="19">
        <v>60</v>
      </c>
      <c r="F3629" s="19">
        <v>1</v>
      </c>
      <c r="G3629" s="19">
        <v>0</v>
      </c>
    </row>
    <row r="3630" spans="1:7" x14ac:dyDescent="0.2">
      <c r="A3630" s="19">
        <v>10000</v>
      </c>
      <c r="B3630" s="19">
        <v>0.1885</v>
      </c>
      <c r="C3630" s="19" t="s">
        <v>39</v>
      </c>
      <c r="D3630" s="19">
        <v>61000</v>
      </c>
      <c r="E3630" s="19">
        <v>36</v>
      </c>
      <c r="F3630" s="19">
        <v>2</v>
      </c>
      <c r="G3630" s="19">
        <v>1</v>
      </c>
    </row>
    <row r="3631" spans="1:7" x14ac:dyDescent="0.2">
      <c r="A3631" s="19">
        <v>23500</v>
      </c>
      <c r="B3631" s="19">
        <v>0.1885</v>
      </c>
      <c r="C3631" s="19" t="s">
        <v>41</v>
      </c>
      <c r="D3631" s="19">
        <v>92000</v>
      </c>
      <c r="E3631" s="19">
        <v>60</v>
      </c>
      <c r="F3631" s="19">
        <v>9</v>
      </c>
      <c r="G3631" s="19">
        <v>1</v>
      </c>
    </row>
    <row r="3632" spans="1:7" x14ac:dyDescent="0.2">
      <c r="A3632" s="19">
        <v>21000</v>
      </c>
      <c r="B3632" s="19">
        <v>6.0299999999999999E-2</v>
      </c>
      <c r="C3632" s="19" t="s">
        <v>41</v>
      </c>
      <c r="D3632" s="19">
        <v>145000</v>
      </c>
      <c r="E3632" s="19">
        <v>36</v>
      </c>
      <c r="F3632" s="19">
        <v>10</v>
      </c>
      <c r="G3632" s="19">
        <v>0</v>
      </c>
    </row>
    <row r="3633" spans="1:7" x14ac:dyDescent="0.2">
      <c r="A3633" s="19">
        <v>35000</v>
      </c>
      <c r="B3633" s="19">
        <v>0.21149999999999999</v>
      </c>
      <c r="C3633" s="19" t="s">
        <v>39</v>
      </c>
      <c r="D3633" s="19">
        <v>150000</v>
      </c>
      <c r="E3633" s="19">
        <v>60</v>
      </c>
      <c r="F3633" s="19">
        <v>10</v>
      </c>
      <c r="G3633" s="19">
        <v>1</v>
      </c>
    </row>
    <row r="3634" spans="1:7" x14ac:dyDescent="0.2">
      <c r="A3634" s="19">
        <v>35000</v>
      </c>
      <c r="B3634" s="19">
        <v>0.216</v>
      </c>
      <c r="C3634" s="19" t="s">
        <v>41</v>
      </c>
      <c r="D3634" s="19">
        <v>130000</v>
      </c>
      <c r="E3634" s="19">
        <v>60</v>
      </c>
      <c r="F3634" s="19">
        <v>1</v>
      </c>
      <c r="G3634" s="19">
        <v>1</v>
      </c>
    </row>
    <row r="3635" spans="1:7" x14ac:dyDescent="0.2">
      <c r="A3635" s="19">
        <v>15000</v>
      </c>
      <c r="B3635" s="19">
        <v>0.11550000000000001</v>
      </c>
      <c r="C3635" s="19" t="s">
        <v>39</v>
      </c>
      <c r="D3635" s="19">
        <v>45000</v>
      </c>
      <c r="E3635" s="19">
        <v>36</v>
      </c>
      <c r="F3635" s="19">
        <v>2</v>
      </c>
      <c r="G3635" s="19">
        <v>0</v>
      </c>
    </row>
    <row r="3636" spans="1:7" x14ac:dyDescent="0.2">
      <c r="A3636" s="19">
        <v>10000</v>
      </c>
      <c r="B3636" s="19">
        <v>0.1885</v>
      </c>
      <c r="C3636" s="19" t="s">
        <v>41</v>
      </c>
      <c r="D3636" s="19">
        <v>45000</v>
      </c>
      <c r="E3636" s="19">
        <v>36</v>
      </c>
      <c r="F3636" s="19">
        <v>8</v>
      </c>
      <c r="G3636" s="19">
        <v>0</v>
      </c>
    </row>
    <row r="3637" spans="1:7" x14ac:dyDescent="0.2">
      <c r="A3637" s="19">
        <v>18225</v>
      </c>
      <c r="B3637" s="19">
        <v>0.1678</v>
      </c>
      <c r="C3637" s="19" t="s">
        <v>39</v>
      </c>
      <c r="D3637" s="19">
        <v>41621</v>
      </c>
      <c r="E3637" s="19">
        <v>60</v>
      </c>
      <c r="F3637" s="19">
        <v>2</v>
      </c>
      <c r="G3637" s="19">
        <v>1</v>
      </c>
    </row>
    <row r="3638" spans="1:7" x14ac:dyDescent="0.2">
      <c r="A3638" s="19">
        <v>20000</v>
      </c>
      <c r="B3638" s="19">
        <v>0.1885</v>
      </c>
      <c r="C3638" s="19" t="s">
        <v>39</v>
      </c>
      <c r="D3638" s="19">
        <v>48792</v>
      </c>
      <c r="E3638" s="19">
        <v>36</v>
      </c>
      <c r="F3638" s="19">
        <v>4</v>
      </c>
      <c r="G3638" s="19">
        <v>0</v>
      </c>
    </row>
    <row r="3639" spans="1:7" x14ac:dyDescent="0.2">
      <c r="A3639" s="19">
        <v>9500</v>
      </c>
      <c r="B3639" s="19">
        <v>0.1368</v>
      </c>
      <c r="C3639" s="19" t="s">
        <v>41</v>
      </c>
      <c r="D3639" s="19">
        <v>51000</v>
      </c>
      <c r="E3639" s="19">
        <v>36</v>
      </c>
      <c r="F3639" s="19">
        <v>1</v>
      </c>
      <c r="G3639" s="19">
        <v>0</v>
      </c>
    </row>
    <row r="3640" spans="1:7" x14ac:dyDescent="0.2">
      <c r="A3640" s="19">
        <v>25450</v>
      </c>
      <c r="B3640" s="19">
        <v>0.1235</v>
      </c>
      <c r="C3640" s="19" t="s">
        <v>41</v>
      </c>
      <c r="D3640" s="19">
        <v>71000</v>
      </c>
      <c r="E3640" s="19">
        <v>36</v>
      </c>
      <c r="F3640" s="19">
        <v>10</v>
      </c>
      <c r="G3640" s="19">
        <v>0</v>
      </c>
    </row>
    <row r="3641" spans="1:7" x14ac:dyDescent="0.2">
      <c r="A3641" s="19">
        <v>14000</v>
      </c>
      <c r="B3641" s="19">
        <v>0.1235</v>
      </c>
      <c r="C3641" s="19" t="s">
        <v>39</v>
      </c>
      <c r="D3641" s="19">
        <v>83000</v>
      </c>
      <c r="E3641" s="19">
        <v>36</v>
      </c>
      <c r="F3641" s="19">
        <v>1</v>
      </c>
      <c r="G3641" s="19">
        <v>0</v>
      </c>
    </row>
    <row r="3642" spans="1:7" x14ac:dyDescent="0.2">
      <c r="A3642" s="19">
        <v>1800</v>
      </c>
      <c r="B3642" s="19">
        <v>0.19520000000000001</v>
      </c>
      <c r="C3642" s="19" t="s">
        <v>39</v>
      </c>
      <c r="D3642" s="19">
        <v>72000</v>
      </c>
      <c r="E3642" s="19">
        <v>36</v>
      </c>
      <c r="F3642" s="19">
        <v>6</v>
      </c>
      <c r="G3642" s="19">
        <v>0</v>
      </c>
    </row>
    <row r="3643" spans="1:7" x14ac:dyDescent="0.2">
      <c r="A3643" s="19">
        <v>4450</v>
      </c>
      <c r="B3643" s="19">
        <v>0.1825</v>
      </c>
      <c r="C3643" s="19" t="s">
        <v>40</v>
      </c>
      <c r="D3643" s="19">
        <v>15000</v>
      </c>
      <c r="E3643" s="19">
        <v>36</v>
      </c>
      <c r="F3643" s="19">
        <v>0.5</v>
      </c>
      <c r="G3643" s="19">
        <v>1</v>
      </c>
    </row>
    <row r="3644" spans="1:7" x14ac:dyDescent="0.2">
      <c r="A3644" s="19">
        <v>15000</v>
      </c>
      <c r="B3644" s="19">
        <v>0.1678</v>
      </c>
      <c r="C3644" s="19" t="s">
        <v>41</v>
      </c>
      <c r="D3644" s="19">
        <v>85000</v>
      </c>
      <c r="E3644" s="19">
        <v>36</v>
      </c>
      <c r="F3644" s="19">
        <v>3</v>
      </c>
      <c r="G3644" s="19">
        <v>0</v>
      </c>
    </row>
    <row r="3645" spans="1:7" x14ac:dyDescent="0.2">
      <c r="A3645" s="19">
        <v>5500</v>
      </c>
      <c r="B3645" s="19">
        <v>0.1368</v>
      </c>
      <c r="C3645" s="19" t="s">
        <v>39</v>
      </c>
      <c r="D3645" s="19">
        <v>37500</v>
      </c>
      <c r="E3645" s="19">
        <v>36</v>
      </c>
      <c r="F3645" s="19">
        <v>4</v>
      </c>
      <c r="G3645" s="19">
        <v>1</v>
      </c>
    </row>
    <row r="3646" spans="1:7" x14ac:dyDescent="0.2">
      <c r="A3646" s="19">
        <v>19600</v>
      </c>
      <c r="B3646" s="19">
        <v>0.1885</v>
      </c>
      <c r="C3646" s="19" t="s">
        <v>40</v>
      </c>
      <c r="D3646" s="19">
        <v>50000</v>
      </c>
      <c r="E3646" s="19">
        <v>36</v>
      </c>
      <c r="F3646" s="19">
        <v>1</v>
      </c>
      <c r="G3646" s="19">
        <v>0</v>
      </c>
    </row>
    <row r="3647" spans="1:7" x14ac:dyDescent="0.2">
      <c r="A3647" s="19">
        <v>30000</v>
      </c>
      <c r="B3647" s="19">
        <v>0.20799999999999999</v>
      </c>
      <c r="C3647" s="19" t="s">
        <v>41</v>
      </c>
      <c r="D3647" s="19">
        <v>115000</v>
      </c>
      <c r="E3647" s="19">
        <v>60</v>
      </c>
      <c r="F3647" s="19">
        <v>10</v>
      </c>
      <c r="G3647" s="19">
        <v>1</v>
      </c>
    </row>
    <row r="3648" spans="1:7" x14ac:dyDescent="0.2">
      <c r="A3648" s="19">
        <v>5000</v>
      </c>
      <c r="B3648" s="19">
        <v>0.1678</v>
      </c>
      <c r="C3648" s="19" t="s">
        <v>39</v>
      </c>
      <c r="D3648" s="19">
        <v>44000</v>
      </c>
      <c r="E3648" s="19">
        <v>36</v>
      </c>
      <c r="F3648" s="19">
        <v>10</v>
      </c>
      <c r="G3648" s="19">
        <v>1</v>
      </c>
    </row>
    <row r="3649" spans="1:7" x14ac:dyDescent="0.2">
      <c r="A3649" s="19">
        <v>21000</v>
      </c>
      <c r="B3649" s="19">
        <v>0.1305</v>
      </c>
      <c r="C3649" s="19" t="s">
        <v>41</v>
      </c>
      <c r="D3649" s="20">
        <v>400000</v>
      </c>
      <c r="E3649" s="19">
        <v>36</v>
      </c>
      <c r="F3649" s="19">
        <v>10</v>
      </c>
      <c r="G3649" s="19">
        <v>0</v>
      </c>
    </row>
    <row r="3650" spans="1:7" x14ac:dyDescent="0.2">
      <c r="A3650" s="19">
        <v>12000</v>
      </c>
      <c r="B3650" s="19">
        <v>0.1825</v>
      </c>
      <c r="C3650" s="19" t="s">
        <v>39</v>
      </c>
      <c r="D3650" s="19">
        <v>117500</v>
      </c>
      <c r="E3650" s="19">
        <v>36</v>
      </c>
      <c r="F3650" s="19">
        <v>8</v>
      </c>
      <c r="G3650" s="19">
        <v>0</v>
      </c>
    </row>
    <row r="3651" spans="1:7" x14ac:dyDescent="0.2">
      <c r="A3651" s="19">
        <v>17600</v>
      </c>
      <c r="B3651" s="19">
        <v>0.11550000000000001</v>
      </c>
      <c r="C3651" s="19" t="s">
        <v>39</v>
      </c>
      <c r="D3651" s="19">
        <v>50000</v>
      </c>
      <c r="E3651" s="19">
        <v>36</v>
      </c>
      <c r="F3651" s="19">
        <v>5</v>
      </c>
      <c r="G3651" s="19">
        <v>0</v>
      </c>
    </row>
    <row r="3652" spans="1:7" x14ac:dyDescent="0.2">
      <c r="A3652" s="19">
        <v>10625</v>
      </c>
      <c r="B3652" s="19">
        <v>0.10639999999999999</v>
      </c>
      <c r="C3652" s="19" t="s">
        <v>40</v>
      </c>
      <c r="D3652" s="19">
        <v>32200</v>
      </c>
      <c r="E3652" s="19">
        <v>36</v>
      </c>
      <c r="F3652" s="19">
        <v>10</v>
      </c>
      <c r="G3652" s="19">
        <v>0</v>
      </c>
    </row>
    <row r="3653" spans="1:7" x14ac:dyDescent="0.2">
      <c r="A3653" s="19">
        <v>12000</v>
      </c>
      <c r="B3653" s="19">
        <v>0.17560000000000001</v>
      </c>
      <c r="C3653" s="19" t="s">
        <v>41</v>
      </c>
      <c r="D3653" s="19">
        <v>80000</v>
      </c>
      <c r="E3653" s="19">
        <v>36</v>
      </c>
      <c r="F3653" s="19">
        <v>10</v>
      </c>
      <c r="G3653" s="19">
        <v>0</v>
      </c>
    </row>
    <row r="3654" spans="1:7" x14ac:dyDescent="0.2">
      <c r="A3654" s="19">
        <v>15975</v>
      </c>
      <c r="B3654" s="19">
        <v>0.1305</v>
      </c>
      <c r="C3654" s="19" t="s">
        <v>41</v>
      </c>
      <c r="D3654" s="19">
        <v>50000</v>
      </c>
      <c r="E3654" s="19">
        <v>36</v>
      </c>
      <c r="F3654" s="19">
        <v>8</v>
      </c>
      <c r="G3654" s="19">
        <v>0</v>
      </c>
    </row>
    <row r="3655" spans="1:7" x14ac:dyDescent="0.2">
      <c r="A3655" s="19">
        <v>8000</v>
      </c>
      <c r="B3655" s="19">
        <v>0.14330000000000001</v>
      </c>
      <c r="C3655" s="19" t="s">
        <v>41</v>
      </c>
      <c r="D3655" s="19">
        <v>45000</v>
      </c>
      <c r="E3655" s="19">
        <v>36</v>
      </c>
      <c r="F3655" s="19">
        <v>9</v>
      </c>
      <c r="G3655" s="19">
        <v>0</v>
      </c>
    </row>
    <row r="3656" spans="1:7" x14ac:dyDescent="0.2">
      <c r="A3656" s="19">
        <v>2875</v>
      </c>
      <c r="B3656" s="19">
        <v>0.19520000000000001</v>
      </c>
      <c r="C3656" s="19" t="s">
        <v>39</v>
      </c>
      <c r="D3656" s="19">
        <v>40000</v>
      </c>
      <c r="E3656" s="19">
        <v>36</v>
      </c>
      <c r="F3656" s="19">
        <v>1</v>
      </c>
      <c r="G3656" s="19">
        <v>0</v>
      </c>
    </row>
    <row r="3657" spans="1:7" x14ac:dyDescent="0.2">
      <c r="A3657" s="19">
        <v>17625</v>
      </c>
      <c r="B3657" s="19">
        <v>0.1588</v>
      </c>
      <c r="C3657" s="19" t="s">
        <v>39</v>
      </c>
      <c r="D3657" s="19">
        <v>62000</v>
      </c>
      <c r="E3657" s="19">
        <v>36</v>
      </c>
      <c r="F3657" s="19">
        <v>2</v>
      </c>
      <c r="G3657" s="19">
        <v>1</v>
      </c>
    </row>
    <row r="3658" spans="1:7" x14ac:dyDescent="0.2">
      <c r="A3658" s="19">
        <v>7000</v>
      </c>
      <c r="B3658" s="19">
        <v>0.1522</v>
      </c>
      <c r="C3658" s="19" t="s">
        <v>41</v>
      </c>
      <c r="D3658" s="19">
        <v>85000</v>
      </c>
      <c r="E3658" s="19">
        <v>36</v>
      </c>
      <c r="F3658" s="19">
        <v>9</v>
      </c>
      <c r="G3658" s="19">
        <v>0</v>
      </c>
    </row>
    <row r="3659" spans="1:7" x14ac:dyDescent="0.2">
      <c r="A3659" s="19">
        <v>14125</v>
      </c>
      <c r="B3659" s="19">
        <v>0.1825</v>
      </c>
      <c r="C3659" s="19" t="s">
        <v>39</v>
      </c>
      <c r="D3659" s="19">
        <v>70000</v>
      </c>
      <c r="E3659" s="19">
        <v>36</v>
      </c>
      <c r="F3659" s="19">
        <v>1</v>
      </c>
      <c r="G3659" s="19">
        <v>0</v>
      </c>
    </row>
    <row r="3660" spans="1:7" x14ac:dyDescent="0.2">
      <c r="A3660" s="19">
        <v>7000</v>
      </c>
      <c r="B3660" s="19">
        <v>0.14330000000000001</v>
      </c>
      <c r="C3660" s="19" t="s">
        <v>41</v>
      </c>
      <c r="D3660" s="19">
        <v>170000</v>
      </c>
      <c r="E3660" s="19">
        <v>36</v>
      </c>
      <c r="F3660" s="19">
        <v>10</v>
      </c>
      <c r="G3660" s="19">
        <v>0</v>
      </c>
    </row>
    <row r="3661" spans="1:7" x14ac:dyDescent="0.2">
      <c r="A3661" s="19">
        <v>6450</v>
      </c>
      <c r="B3661" s="19">
        <v>0.14330000000000001</v>
      </c>
      <c r="C3661" s="19" t="s">
        <v>40</v>
      </c>
      <c r="D3661" s="19">
        <v>23700</v>
      </c>
      <c r="E3661" s="19">
        <v>36</v>
      </c>
      <c r="F3661" s="19">
        <v>5</v>
      </c>
      <c r="G3661" s="19">
        <v>0</v>
      </c>
    </row>
    <row r="3662" spans="1:7" x14ac:dyDescent="0.2">
      <c r="A3662" s="19">
        <v>22000</v>
      </c>
      <c r="B3662" s="19">
        <v>0.10639999999999999</v>
      </c>
      <c r="C3662" s="19" t="s">
        <v>41</v>
      </c>
      <c r="D3662" s="19">
        <v>130000</v>
      </c>
      <c r="E3662" s="19">
        <v>36</v>
      </c>
      <c r="F3662" s="19">
        <v>10</v>
      </c>
      <c r="G3662" s="19">
        <v>0</v>
      </c>
    </row>
    <row r="3663" spans="1:7" x14ac:dyDescent="0.2">
      <c r="A3663" s="19">
        <v>10000</v>
      </c>
      <c r="B3663" s="19">
        <v>0.1825</v>
      </c>
      <c r="C3663" s="19" t="s">
        <v>41</v>
      </c>
      <c r="D3663" s="19">
        <v>65500</v>
      </c>
      <c r="E3663" s="19">
        <v>36</v>
      </c>
      <c r="F3663" s="19">
        <v>10</v>
      </c>
      <c r="G3663" s="19">
        <v>0</v>
      </c>
    </row>
    <row r="3664" spans="1:7" x14ac:dyDescent="0.2">
      <c r="A3664" s="19">
        <v>24250</v>
      </c>
      <c r="B3664" s="19">
        <v>0.14330000000000001</v>
      </c>
      <c r="C3664" s="19" t="s">
        <v>39</v>
      </c>
      <c r="D3664" s="19">
        <v>55000</v>
      </c>
      <c r="E3664" s="19">
        <v>60</v>
      </c>
      <c r="F3664" s="19">
        <v>10</v>
      </c>
      <c r="G3664" s="19">
        <v>1</v>
      </c>
    </row>
    <row r="3665" spans="1:7" x14ac:dyDescent="0.2">
      <c r="A3665" s="19">
        <v>18000</v>
      </c>
      <c r="B3665" s="19">
        <v>9.7100000000000006E-2</v>
      </c>
      <c r="C3665" s="19" t="s">
        <v>41</v>
      </c>
      <c r="D3665" s="19">
        <v>84000</v>
      </c>
      <c r="E3665" s="19">
        <v>36</v>
      </c>
      <c r="F3665" s="19">
        <v>1</v>
      </c>
      <c r="G3665" s="19">
        <v>0</v>
      </c>
    </row>
    <row r="3666" spans="1:7" x14ac:dyDescent="0.2">
      <c r="A3666" s="19">
        <v>9450</v>
      </c>
      <c r="B3666" s="19">
        <v>0.11550000000000001</v>
      </c>
      <c r="C3666" s="19" t="s">
        <v>41</v>
      </c>
      <c r="D3666" s="19">
        <v>46800</v>
      </c>
      <c r="E3666" s="19">
        <v>36</v>
      </c>
      <c r="F3666" s="19">
        <v>2</v>
      </c>
      <c r="G3666" s="19">
        <v>0</v>
      </c>
    </row>
    <row r="3667" spans="1:7" x14ac:dyDescent="0.2">
      <c r="A3667" s="19">
        <v>10000</v>
      </c>
      <c r="B3667" s="19">
        <v>0.1825</v>
      </c>
      <c r="C3667" s="19" t="s">
        <v>39</v>
      </c>
      <c r="D3667" s="19">
        <v>75920</v>
      </c>
      <c r="E3667" s="19">
        <v>36</v>
      </c>
      <c r="F3667" s="19">
        <v>1</v>
      </c>
      <c r="G3667" s="19">
        <v>0</v>
      </c>
    </row>
    <row r="3668" spans="1:7" x14ac:dyDescent="0.2">
      <c r="A3668" s="19">
        <v>8000</v>
      </c>
      <c r="B3668" s="19">
        <v>0.1885</v>
      </c>
      <c r="C3668" s="19" t="s">
        <v>39</v>
      </c>
      <c r="D3668" s="19">
        <v>165000</v>
      </c>
      <c r="E3668" s="19">
        <v>36</v>
      </c>
      <c r="F3668" s="19">
        <v>10</v>
      </c>
      <c r="G3668" s="19">
        <v>0</v>
      </c>
    </row>
    <row r="3669" spans="1:7" x14ac:dyDescent="0.2">
      <c r="A3669" s="19">
        <v>19000</v>
      </c>
      <c r="B3669" s="19">
        <v>9.7100000000000006E-2</v>
      </c>
      <c r="C3669" s="19" t="s">
        <v>39</v>
      </c>
      <c r="D3669" s="19">
        <v>55000</v>
      </c>
      <c r="E3669" s="19">
        <v>36</v>
      </c>
      <c r="F3669" s="19">
        <v>10</v>
      </c>
      <c r="G3669" s="19">
        <v>0</v>
      </c>
    </row>
    <row r="3670" spans="1:7" x14ac:dyDescent="0.2">
      <c r="A3670" s="19">
        <v>4000</v>
      </c>
      <c r="B3670" s="19">
        <v>0.216</v>
      </c>
      <c r="C3670" s="19" t="s">
        <v>39</v>
      </c>
      <c r="D3670" s="19">
        <v>85000</v>
      </c>
      <c r="E3670" s="19">
        <v>36</v>
      </c>
      <c r="F3670" s="19">
        <v>10</v>
      </c>
      <c r="G3670" s="19">
        <v>0</v>
      </c>
    </row>
    <row r="3671" spans="1:7" x14ac:dyDescent="0.2">
      <c r="A3671" s="19">
        <v>11000</v>
      </c>
      <c r="B3671" s="19">
        <v>9.7100000000000006E-2</v>
      </c>
      <c r="C3671" s="19" t="s">
        <v>41</v>
      </c>
      <c r="D3671" s="19">
        <v>57043</v>
      </c>
      <c r="E3671" s="19">
        <v>36</v>
      </c>
      <c r="F3671" s="19">
        <v>10</v>
      </c>
      <c r="G3671" s="19">
        <v>0</v>
      </c>
    </row>
    <row r="3672" spans="1:7" x14ac:dyDescent="0.2">
      <c r="A3672" s="19">
        <v>24925</v>
      </c>
      <c r="B3672" s="19">
        <v>0.14330000000000001</v>
      </c>
      <c r="C3672" s="19" t="s">
        <v>41</v>
      </c>
      <c r="D3672" s="19">
        <v>80000</v>
      </c>
      <c r="E3672" s="19">
        <v>60</v>
      </c>
      <c r="F3672" s="19">
        <v>7</v>
      </c>
      <c r="G3672" s="19">
        <v>0</v>
      </c>
    </row>
    <row r="3673" spans="1:7" x14ac:dyDescent="0.2">
      <c r="A3673" s="19">
        <v>10750</v>
      </c>
      <c r="B3673" s="19">
        <v>0.20799999999999999</v>
      </c>
      <c r="C3673" s="19" t="s">
        <v>39</v>
      </c>
      <c r="D3673" s="19">
        <v>43000</v>
      </c>
      <c r="E3673" s="19">
        <v>36</v>
      </c>
      <c r="F3673" s="19">
        <v>9</v>
      </c>
      <c r="G3673" s="19">
        <v>0</v>
      </c>
    </row>
    <row r="3674" spans="1:7" x14ac:dyDescent="0.2">
      <c r="A3674" s="19">
        <v>17500</v>
      </c>
      <c r="B3674" s="19">
        <v>0.1678</v>
      </c>
      <c r="C3674" s="19" t="s">
        <v>41</v>
      </c>
      <c r="D3674" s="19">
        <v>65000</v>
      </c>
      <c r="E3674" s="19">
        <v>60</v>
      </c>
      <c r="F3674" s="19">
        <v>7</v>
      </c>
      <c r="G3674" s="19">
        <v>0</v>
      </c>
    </row>
    <row r="3675" spans="1:7" x14ac:dyDescent="0.2">
      <c r="A3675" s="19">
        <v>35000</v>
      </c>
      <c r="B3675" s="19">
        <v>0.222</v>
      </c>
      <c r="C3675" s="19" t="s">
        <v>41</v>
      </c>
      <c r="D3675" s="19">
        <v>130000</v>
      </c>
      <c r="E3675" s="19">
        <v>60</v>
      </c>
      <c r="F3675" s="19">
        <v>1</v>
      </c>
      <c r="G3675" s="19">
        <v>0</v>
      </c>
    </row>
    <row r="3676" spans="1:7" x14ac:dyDescent="0.2">
      <c r="A3676" s="19">
        <v>3000</v>
      </c>
      <c r="B3676" s="19">
        <v>0.1885</v>
      </c>
      <c r="C3676" s="19" t="s">
        <v>39</v>
      </c>
      <c r="D3676" s="19">
        <v>30000</v>
      </c>
      <c r="E3676" s="19">
        <v>36</v>
      </c>
      <c r="F3676" s="19">
        <v>4</v>
      </c>
      <c r="G3676" s="19">
        <v>0</v>
      </c>
    </row>
    <row r="3677" spans="1:7" x14ac:dyDescent="0.2">
      <c r="A3677" s="19">
        <v>24000</v>
      </c>
      <c r="B3677" s="19">
        <v>6.6199999999999995E-2</v>
      </c>
      <c r="C3677" s="19" t="s">
        <v>41</v>
      </c>
      <c r="D3677" s="19">
        <v>243000</v>
      </c>
      <c r="E3677" s="19">
        <v>36</v>
      </c>
      <c r="F3677" s="19">
        <v>2</v>
      </c>
      <c r="G3677" s="19">
        <v>0</v>
      </c>
    </row>
    <row r="3678" spans="1:7" x14ac:dyDescent="0.2">
      <c r="A3678" s="19">
        <v>33425</v>
      </c>
      <c r="B3678" s="19">
        <v>0.1368</v>
      </c>
      <c r="C3678" s="19" t="s">
        <v>41</v>
      </c>
      <c r="D3678" s="19">
        <v>75400</v>
      </c>
      <c r="E3678" s="19">
        <v>60</v>
      </c>
      <c r="F3678" s="19">
        <v>10</v>
      </c>
      <c r="G3678" s="19">
        <v>0</v>
      </c>
    </row>
    <row r="3679" spans="1:7" x14ac:dyDescent="0.2">
      <c r="A3679" s="19">
        <v>10000</v>
      </c>
      <c r="B3679" s="19">
        <v>0.11550000000000001</v>
      </c>
      <c r="C3679" s="19" t="s">
        <v>39</v>
      </c>
      <c r="D3679" s="19">
        <v>50000</v>
      </c>
      <c r="E3679" s="19">
        <v>36</v>
      </c>
      <c r="F3679" s="19">
        <v>5</v>
      </c>
      <c r="G3679" s="19">
        <v>0</v>
      </c>
    </row>
    <row r="3680" spans="1:7" x14ac:dyDescent="0.2">
      <c r="A3680" s="19">
        <v>12000</v>
      </c>
      <c r="B3680" s="19">
        <v>0.11550000000000001</v>
      </c>
      <c r="C3680" s="19" t="s">
        <v>41</v>
      </c>
      <c r="D3680" s="19">
        <v>43896</v>
      </c>
      <c r="E3680" s="19">
        <v>36</v>
      </c>
      <c r="F3680" s="19">
        <v>10</v>
      </c>
      <c r="G3680" s="19">
        <v>0</v>
      </c>
    </row>
    <row r="3681" spans="1:7" x14ac:dyDescent="0.2">
      <c r="A3681" s="19">
        <v>10000</v>
      </c>
      <c r="B3681" s="19">
        <v>0.1825</v>
      </c>
      <c r="C3681" s="19" t="s">
        <v>39</v>
      </c>
      <c r="D3681" s="19">
        <v>55000</v>
      </c>
      <c r="E3681" s="19">
        <v>36</v>
      </c>
      <c r="F3681" s="19">
        <v>2</v>
      </c>
      <c r="G3681" s="19">
        <v>0</v>
      </c>
    </row>
    <row r="3682" spans="1:7" x14ac:dyDescent="0.2">
      <c r="A3682" s="19">
        <v>17200</v>
      </c>
      <c r="B3682" s="19">
        <v>0.1885</v>
      </c>
      <c r="C3682" s="19" t="s">
        <v>39</v>
      </c>
      <c r="D3682" s="19">
        <v>89500</v>
      </c>
      <c r="E3682" s="19">
        <v>36</v>
      </c>
      <c r="F3682" s="19">
        <v>5</v>
      </c>
      <c r="G3682" s="19">
        <v>0</v>
      </c>
    </row>
    <row r="3683" spans="1:7" x14ac:dyDescent="0.2">
      <c r="A3683" s="19">
        <v>16000</v>
      </c>
      <c r="B3683" s="19">
        <v>9.7100000000000006E-2</v>
      </c>
      <c r="C3683" s="19" t="s">
        <v>39</v>
      </c>
      <c r="D3683" s="19">
        <v>74000</v>
      </c>
      <c r="E3683" s="19">
        <v>36</v>
      </c>
      <c r="F3683" s="19">
        <v>4</v>
      </c>
      <c r="G3683" s="19">
        <v>0</v>
      </c>
    </row>
    <row r="3684" spans="1:7" x14ac:dyDescent="0.2">
      <c r="A3684" s="19">
        <v>33425</v>
      </c>
      <c r="B3684" s="19">
        <v>0.17560000000000001</v>
      </c>
      <c r="C3684" s="19" t="s">
        <v>39</v>
      </c>
      <c r="D3684" s="19">
        <v>75000</v>
      </c>
      <c r="E3684" s="19">
        <v>36</v>
      </c>
      <c r="F3684" s="19">
        <v>7</v>
      </c>
      <c r="G3684" s="19">
        <v>0</v>
      </c>
    </row>
    <row r="3685" spans="1:7" x14ac:dyDescent="0.2">
      <c r="A3685" s="19">
        <v>9600</v>
      </c>
      <c r="B3685" s="19">
        <v>0.1588</v>
      </c>
      <c r="C3685" s="19" t="s">
        <v>39</v>
      </c>
      <c r="D3685" s="19">
        <v>44890</v>
      </c>
      <c r="E3685" s="19">
        <v>36</v>
      </c>
      <c r="F3685" s="19">
        <v>6</v>
      </c>
      <c r="G3685" s="19">
        <v>1</v>
      </c>
    </row>
    <row r="3686" spans="1:7" x14ac:dyDescent="0.2">
      <c r="A3686" s="19">
        <v>9325</v>
      </c>
      <c r="B3686" s="19">
        <v>0.1588</v>
      </c>
      <c r="C3686" s="19" t="s">
        <v>41</v>
      </c>
      <c r="D3686" s="19">
        <v>28000</v>
      </c>
      <c r="E3686" s="19">
        <v>36</v>
      </c>
      <c r="F3686" s="19">
        <v>10</v>
      </c>
      <c r="G3686" s="19">
        <v>0</v>
      </c>
    </row>
    <row r="3687" spans="1:7" x14ac:dyDescent="0.2">
      <c r="A3687" s="19">
        <v>14400</v>
      </c>
      <c r="B3687" s="19">
        <v>0.1305</v>
      </c>
      <c r="C3687" s="19" t="s">
        <v>41</v>
      </c>
      <c r="D3687" s="19">
        <v>47200</v>
      </c>
      <c r="E3687" s="19">
        <v>36</v>
      </c>
      <c r="F3687" s="19">
        <v>8</v>
      </c>
      <c r="G3687" s="19">
        <v>0</v>
      </c>
    </row>
    <row r="3688" spans="1:7" x14ac:dyDescent="0.2">
      <c r="A3688" s="19">
        <v>2500</v>
      </c>
      <c r="B3688" s="19">
        <v>0.1305</v>
      </c>
      <c r="C3688" s="19" t="s">
        <v>41</v>
      </c>
      <c r="D3688" s="19">
        <v>54000</v>
      </c>
      <c r="E3688" s="19">
        <v>36</v>
      </c>
      <c r="F3688" s="19">
        <v>10</v>
      </c>
      <c r="G3688" s="19">
        <v>0</v>
      </c>
    </row>
    <row r="3689" spans="1:7" x14ac:dyDescent="0.2">
      <c r="A3689" s="19">
        <v>20000</v>
      </c>
      <c r="B3689" s="19">
        <v>0.216</v>
      </c>
      <c r="C3689" s="19" t="s">
        <v>39</v>
      </c>
      <c r="D3689" s="19">
        <v>90000</v>
      </c>
      <c r="E3689" s="19">
        <v>36</v>
      </c>
      <c r="F3689" s="19">
        <v>2</v>
      </c>
      <c r="G3689" s="19">
        <v>0</v>
      </c>
    </row>
    <row r="3690" spans="1:7" x14ac:dyDescent="0.2">
      <c r="A3690" s="19">
        <v>9325</v>
      </c>
      <c r="B3690" s="19">
        <v>0.11550000000000001</v>
      </c>
      <c r="C3690" s="19" t="s">
        <v>39</v>
      </c>
      <c r="D3690" s="19">
        <v>28000</v>
      </c>
      <c r="E3690" s="19">
        <v>36</v>
      </c>
      <c r="F3690" s="19">
        <v>2</v>
      </c>
      <c r="G3690" s="19">
        <v>0</v>
      </c>
    </row>
    <row r="3691" spans="1:7" x14ac:dyDescent="0.2">
      <c r="A3691" s="19">
        <v>15600</v>
      </c>
      <c r="B3691" s="19">
        <v>0.10639999999999999</v>
      </c>
      <c r="C3691" s="19" t="s">
        <v>40</v>
      </c>
      <c r="D3691" s="19">
        <v>67500</v>
      </c>
      <c r="E3691" s="19">
        <v>36</v>
      </c>
      <c r="F3691" s="19">
        <v>2</v>
      </c>
      <c r="G3691" s="19">
        <v>0</v>
      </c>
    </row>
    <row r="3692" spans="1:7" x14ac:dyDescent="0.2">
      <c r="A3692" s="19">
        <v>4500</v>
      </c>
      <c r="B3692" s="19">
        <v>0.1678</v>
      </c>
      <c r="C3692" s="19" t="s">
        <v>41</v>
      </c>
      <c r="D3692" s="19">
        <v>78000</v>
      </c>
      <c r="E3692" s="19">
        <v>36</v>
      </c>
      <c r="F3692" s="19">
        <v>5</v>
      </c>
      <c r="G3692" s="19">
        <v>0</v>
      </c>
    </row>
    <row r="3693" spans="1:7" x14ac:dyDescent="0.2">
      <c r="A3693" s="19">
        <v>21850</v>
      </c>
      <c r="B3693" s="19">
        <v>0.24079999999999999</v>
      </c>
      <c r="C3693" s="19" t="s">
        <v>41</v>
      </c>
      <c r="D3693" s="19">
        <v>50000</v>
      </c>
      <c r="E3693" s="19">
        <v>60</v>
      </c>
      <c r="F3693" s="19">
        <v>10</v>
      </c>
      <c r="G3693" s="19">
        <v>1</v>
      </c>
    </row>
    <row r="3694" spans="1:7" x14ac:dyDescent="0.2">
      <c r="A3694" s="19">
        <v>10000</v>
      </c>
      <c r="B3694" s="19">
        <v>0.17560000000000001</v>
      </c>
      <c r="C3694" s="19" t="s">
        <v>40</v>
      </c>
      <c r="D3694" s="19">
        <v>110000</v>
      </c>
      <c r="E3694" s="19">
        <v>36</v>
      </c>
      <c r="F3694" s="19">
        <v>10</v>
      </c>
      <c r="G3694" s="19">
        <v>0</v>
      </c>
    </row>
    <row r="3695" spans="1:7" x14ac:dyDescent="0.2">
      <c r="A3695" s="19">
        <v>30000</v>
      </c>
      <c r="B3695" s="19">
        <v>0.1522</v>
      </c>
      <c r="C3695" s="19" t="s">
        <v>39</v>
      </c>
      <c r="D3695" s="19">
        <v>135000</v>
      </c>
      <c r="E3695" s="19">
        <v>36</v>
      </c>
      <c r="F3695" s="19">
        <v>1</v>
      </c>
      <c r="G3695" s="19">
        <v>0</v>
      </c>
    </row>
    <row r="3696" spans="1:7" x14ac:dyDescent="0.2">
      <c r="A3696" s="19">
        <v>8875</v>
      </c>
      <c r="B3696" s="19">
        <v>0.1235</v>
      </c>
      <c r="C3696" s="19" t="s">
        <v>39</v>
      </c>
      <c r="D3696" s="19">
        <v>26500</v>
      </c>
      <c r="E3696" s="19">
        <v>36</v>
      </c>
      <c r="F3696" s="19">
        <v>2</v>
      </c>
      <c r="G3696" s="19">
        <v>0</v>
      </c>
    </row>
    <row r="3697" spans="1:7" x14ac:dyDescent="0.2">
      <c r="A3697" s="19">
        <v>15000</v>
      </c>
      <c r="B3697" s="19">
        <v>0.1588</v>
      </c>
      <c r="C3697" s="19" t="s">
        <v>40</v>
      </c>
      <c r="D3697" s="19">
        <v>88000</v>
      </c>
      <c r="E3697" s="19">
        <v>36</v>
      </c>
      <c r="F3697" s="19">
        <v>10</v>
      </c>
      <c r="G3697" s="19">
        <v>1</v>
      </c>
    </row>
    <row r="3698" spans="1:7" x14ac:dyDescent="0.2">
      <c r="A3698" s="19">
        <v>9600</v>
      </c>
      <c r="B3698" s="19">
        <v>0.1368</v>
      </c>
      <c r="C3698" s="19" t="s">
        <v>39</v>
      </c>
      <c r="D3698" s="19">
        <v>82000</v>
      </c>
      <c r="E3698" s="19">
        <v>36</v>
      </c>
      <c r="F3698" s="19">
        <v>5</v>
      </c>
      <c r="G3698" s="19">
        <v>0</v>
      </c>
    </row>
    <row r="3699" spans="1:7" x14ac:dyDescent="0.2">
      <c r="A3699" s="19">
        <v>14975</v>
      </c>
      <c r="B3699" s="19">
        <v>0.14330000000000001</v>
      </c>
      <c r="C3699" s="19" t="s">
        <v>39</v>
      </c>
      <c r="D3699" s="19">
        <v>52000</v>
      </c>
      <c r="E3699" s="19">
        <v>36</v>
      </c>
      <c r="F3699" s="19">
        <v>4</v>
      </c>
      <c r="G3699" s="19">
        <v>0</v>
      </c>
    </row>
    <row r="3700" spans="1:7" x14ac:dyDescent="0.2">
      <c r="A3700" s="19">
        <v>12000</v>
      </c>
      <c r="B3700" s="19">
        <v>0.23499999999999999</v>
      </c>
      <c r="C3700" s="19" t="s">
        <v>39</v>
      </c>
      <c r="D3700" s="19">
        <v>65000</v>
      </c>
      <c r="E3700" s="19">
        <v>60</v>
      </c>
      <c r="F3700" s="19">
        <v>10</v>
      </c>
      <c r="G3700" s="19">
        <v>0</v>
      </c>
    </row>
    <row r="3701" spans="1:7" x14ac:dyDescent="0.2">
      <c r="A3701" s="19">
        <v>23350</v>
      </c>
      <c r="B3701" s="19">
        <v>0.1368</v>
      </c>
      <c r="C3701" s="19" t="s">
        <v>41</v>
      </c>
      <c r="D3701" s="19">
        <v>65000</v>
      </c>
      <c r="E3701" s="19">
        <v>36</v>
      </c>
      <c r="F3701" s="19">
        <v>10</v>
      </c>
      <c r="G3701" s="19">
        <v>0</v>
      </c>
    </row>
    <row r="3702" spans="1:7" x14ac:dyDescent="0.2">
      <c r="A3702" s="19">
        <v>5000</v>
      </c>
      <c r="B3702" s="19">
        <v>0.14330000000000001</v>
      </c>
      <c r="C3702" s="19" t="s">
        <v>39</v>
      </c>
      <c r="D3702" s="19">
        <v>138539.20000000001</v>
      </c>
      <c r="E3702" s="19">
        <v>36</v>
      </c>
      <c r="F3702" s="19">
        <v>7</v>
      </c>
      <c r="G3702" s="19">
        <v>0</v>
      </c>
    </row>
    <row r="3703" spans="1:7" x14ac:dyDescent="0.2">
      <c r="A3703" s="19">
        <v>26000</v>
      </c>
      <c r="B3703" s="19">
        <v>0.1368</v>
      </c>
      <c r="C3703" s="19" t="s">
        <v>41</v>
      </c>
      <c r="D3703" s="19">
        <v>69000</v>
      </c>
      <c r="E3703" s="19">
        <v>60</v>
      </c>
      <c r="F3703" s="19">
        <v>10</v>
      </c>
      <c r="G3703" s="19">
        <v>0</v>
      </c>
    </row>
    <row r="3704" spans="1:7" x14ac:dyDescent="0.2">
      <c r="A3704" s="19">
        <v>8325</v>
      </c>
      <c r="B3704" s="19">
        <v>7.9000000000000001E-2</v>
      </c>
      <c r="C3704" s="19" t="s">
        <v>39</v>
      </c>
      <c r="D3704" s="19">
        <v>28080</v>
      </c>
      <c r="E3704" s="19">
        <v>36</v>
      </c>
      <c r="F3704" s="19">
        <v>1</v>
      </c>
      <c r="G3704" s="19">
        <v>0</v>
      </c>
    </row>
    <row r="3705" spans="1:7" x14ac:dyDescent="0.2">
      <c r="A3705" s="19">
        <v>35000</v>
      </c>
      <c r="B3705" s="19">
        <v>0.14330000000000001</v>
      </c>
      <c r="C3705" s="19" t="s">
        <v>41</v>
      </c>
      <c r="D3705" s="20">
        <v>200000</v>
      </c>
      <c r="E3705" s="19">
        <v>36</v>
      </c>
      <c r="F3705" s="19">
        <v>9</v>
      </c>
      <c r="G3705" s="19">
        <v>0</v>
      </c>
    </row>
    <row r="3706" spans="1:7" x14ac:dyDescent="0.2">
      <c r="A3706" s="19">
        <v>9500</v>
      </c>
      <c r="B3706" s="19">
        <v>0.1235</v>
      </c>
      <c r="C3706" s="19" t="s">
        <v>40</v>
      </c>
      <c r="D3706" s="19">
        <v>42000</v>
      </c>
      <c r="E3706" s="19">
        <v>36</v>
      </c>
      <c r="F3706" s="19">
        <v>10</v>
      </c>
      <c r="G3706" s="19">
        <v>0</v>
      </c>
    </row>
    <row r="3707" spans="1:7" x14ac:dyDescent="0.2">
      <c r="A3707" s="19">
        <v>15000</v>
      </c>
      <c r="B3707" s="19">
        <v>9.7100000000000006E-2</v>
      </c>
      <c r="C3707" s="19" t="s">
        <v>41</v>
      </c>
      <c r="D3707" s="19">
        <v>39100</v>
      </c>
      <c r="E3707" s="19">
        <v>36</v>
      </c>
      <c r="F3707" s="19">
        <v>3</v>
      </c>
      <c r="G3707" s="19">
        <v>0</v>
      </c>
    </row>
    <row r="3708" spans="1:7" x14ac:dyDescent="0.2">
      <c r="A3708" s="19">
        <v>10000</v>
      </c>
      <c r="B3708" s="19">
        <v>9.7100000000000006E-2</v>
      </c>
      <c r="C3708" s="19" t="s">
        <v>41</v>
      </c>
      <c r="D3708" s="19">
        <v>84000</v>
      </c>
      <c r="E3708" s="19">
        <v>36</v>
      </c>
      <c r="F3708" s="19">
        <v>10</v>
      </c>
      <c r="G3708" s="19">
        <v>0</v>
      </c>
    </row>
    <row r="3709" spans="1:7" x14ac:dyDescent="0.2">
      <c r="A3709" s="19">
        <v>28000</v>
      </c>
      <c r="B3709" s="19">
        <v>0.10639999999999999</v>
      </c>
      <c r="C3709" s="19" t="s">
        <v>40</v>
      </c>
      <c r="D3709" s="19">
        <v>178000</v>
      </c>
      <c r="E3709" s="19">
        <v>36</v>
      </c>
      <c r="F3709" s="19">
        <v>7</v>
      </c>
      <c r="G3709" s="19">
        <v>0</v>
      </c>
    </row>
    <row r="3710" spans="1:7" x14ac:dyDescent="0.2">
      <c r="A3710" s="19">
        <v>21200</v>
      </c>
      <c r="B3710" s="19">
        <v>0.245</v>
      </c>
      <c r="C3710" s="19" t="s">
        <v>40</v>
      </c>
      <c r="D3710" s="19">
        <v>47353</v>
      </c>
      <c r="E3710" s="19">
        <v>60</v>
      </c>
      <c r="F3710" s="19">
        <v>5</v>
      </c>
      <c r="G3710" s="19">
        <v>0</v>
      </c>
    </row>
    <row r="3711" spans="1:7" x14ac:dyDescent="0.2">
      <c r="A3711" s="19">
        <v>17650</v>
      </c>
      <c r="B3711" s="19">
        <v>9.7100000000000006E-2</v>
      </c>
      <c r="C3711" s="19" t="s">
        <v>41</v>
      </c>
      <c r="D3711" s="19">
        <v>135000</v>
      </c>
      <c r="E3711" s="19">
        <v>36</v>
      </c>
      <c r="F3711" s="19">
        <v>3</v>
      </c>
      <c r="G3711" s="19">
        <v>0</v>
      </c>
    </row>
    <row r="3712" spans="1:7" x14ac:dyDescent="0.2">
      <c r="A3712" s="19">
        <v>4200</v>
      </c>
      <c r="B3712" s="19">
        <v>0.11550000000000001</v>
      </c>
      <c r="C3712" s="19" t="s">
        <v>39</v>
      </c>
      <c r="D3712" s="19">
        <v>52000</v>
      </c>
      <c r="E3712" s="19">
        <v>36</v>
      </c>
      <c r="F3712" s="19">
        <v>3</v>
      </c>
      <c r="G3712" s="19">
        <v>0</v>
      </c>
    </row>
    <row r="3713" spans="1:7" x14ac:dyDescent="0.2">
      <c r="A3713" s="19">
        <v>9000</v>
      </c>
      <c r="B3713" s="19">
        <v>0.1368</v>
      </c>
      <c r="C3713" s="19" t="s">
        <v>39</v>
      </c>
      <c r="D3713" s="19">
        <v>39000</v>
      </c>
      <c r="E3713" s="19">
        <v>36</v>
      </c>
      <c r="F3713" s="19">
        <v>2</v>
      </c>
      <c r="G3713" s="19">
        <v>0</v>
      </c>
    </row>
    <row r="3714" spans="1:7" x14ac:dyDescent="0.2">
      <c r="A3714" s="19">
        <v>4900</v>
      </c>
      <c r="B3714" s="19">
        <v>0.1588</v>
      </c>
      <c r="C3714" s="19" t="s">
        <v>41</v>
      </c>
      <c r="D3714" s="19">
        <v>57384</v>
      </c>
      <c r="E3714" s="19">
        <v>36</v>
      </c>
      <c r="F3714" s="19">
        <v>6</v>
      </c>
      <c r="G3714" s="19">
        <v>0</v>
      </c>
    </row>
    <row r="3715" spans="1:7" x14ac:dyDescent="0.2">
      <c r="A3715" s="19">
        <v>8950</v>
      </c>
      <c r="B3715" s="19">
        <v>0.1235</v>
      </c>
      <c r="C3715" s="19" t="s">
        <v>39</v>
      </c>
      <c r="D3715" s="19">
        <v>33000</v>
      </c>
      <c r="E3715" s="19">
        <v>36</v>
      </c>
      <c r="F3715" s="19">
        <v>3</v>
      </c>
      <c r="G3715" s="19">
        <v>1</v>
      </c>
    </row>
    <row r="3716" spans="1:7" x14ac:dyDescent="0.2">
      <c r="A3716" s="19">
        <v>12000</v>
      </c>
      <c r="B3716" s="19">
        <v>0.1368</v>
      </c>
      <c r="C3716" s="19" t="s">
        <v>41</v>
      </c>
      <c r="D3716" s="19">
        <v>53900</v>
      </c>
      <c r="E3716" s="19">
        <v>36</v>
      </c>
      <c r="F3716" s="19">
        <v>10</v>
      </c>
      <c r="G3716" s="19">
        <v>0</v>
      </c>
    </row>
    <row r="3717" spans="1:7" x14ac:dyDescent="0.2">
      <c r="A3717" s="19">
        <v>10000</v>
      </c>
      <c r="B3717" s="19">
        <v>0.1235</v>
      </c>
      <c r="C3717" s="19" t="s">
        <v>40</v>
      </c>
      <c r="D3717" s="19">
        <v>43000</v>
      </c>
      <c r="E3717" s="19">
        <v>36</v>
      </c>
      <c r="F3717" s="19">
        <v>2</v>
      </c>
      <c r="G3717" s="19">
        <v>0</v>
      </c>
    </row>
    <row r="3718" spans="1:7" x14ac:dyDescent="0.2">
      <c r="A3718" s="19">
        <v>8000</v>
      </c>
      <c r="B3718" s="19">
        <v>0.1885</v>
      </c>
      <c r="C3718" s="19" t="s">
        <v>40</v>
      </c>
      <c r="D3718" s="19">
        <v>52000</v>
      </c>
      <c r="E3718" s="19">
        <v>36</v>
      </c>
      <c r="F3718" s="19">
        <v>0.5</v>
      </c>
      <c r="G3718" s="19">
        <v>0</v>
      </c>
    </row>
    <row r="3719" spans="1:7" x14ac:dyDescent="0.2">
      <c r="A3719" s="19">
        <v>8125</v>
      </c>
      <c r="B3719" s="19">
        <v>0.11550000000000001</v>
      </c>
      <c r="C3719" s="19" t="s">
        <v>39</v>
      </c>
      <c r="D3719" s="19">
        <v>75000</v>
      </c>
      <c r="E3719" s="19">
        <v>36</v>
      </c>
      <c r="F3719" s="19">
        <v>2</v>
      </c>
      <c r="G3719" s="19">
        <v>1</v>
      </c>
    </row>
    <row r="3720" spans="1:7" x14ac:dyDescent="0.2">
      <c r="A3720" s="19">
        <v>20000</v>
      </c>
      <c r="B3720" s="19">
        <v>0.1678</v>
      </c>
      <c r="C3720" s="19" t="s">
        <v>41</v>
      </c>
      <c r="D3720" s="19">
        <v>80000</v>
      </c>
      <c r="E3720" s="19">
        <v>60</v>
      </c>
      <c r="F3720" s="19">
        <v>10</v>
      </c>
      <c r="G3720" s="19">
        <v>0</v>
      </c>
    </row>
    <row r="3721" spans="1:7" x14ac:dyDescent="0.2">
      <c r="A3721" s="19">
        <v>10000</v>
      </c>
      <c r="B3721" s="19">
        <v>0.1825</v>
      </c>
      <c r="C3721" s="19" t="s">
        <v>41</v>
      </c>
      <c r="D3721" s="19">
        <v>110000</v>
      </c>
      <c r="E3721" s="19">
        <v>36</v>
      </c>
      <c r="F3721" s="19">
        <v>10</v>
      </c>
      <c r="G3721" s="19">
        <v>0</v>
      </c>
    </row>
    <row r="3722" spans="1:7" x14ac:dyDescent="0.2">
      <c r="A3722" s="19">
        <v>3875</v>
      </c>
      <c r="B3722" s="19">
        <v>0.1522</v>
      </c>
      <c r="C3722" s="19" t="s">
        <v>39</v>
      </c>
      <c r="D3722" s="19">
        <v>44000</v>
      </c>
      <c r="E3722" s="19">
        <v>36</v>
      </c>
      <c r="F3722" s="19">
        <v>9</v>
      </c>
      <c r="G3722" s="19">
        <v>1</v>
      </c>
    </row>
    <row r="3723" spans="1:7" x14ac:dyDescent="0.2">
      <c r="A3723" s="19">
        <v>8875</v>
      </c>
      <c r="B3723" s="19">
        <v>0.14330000000000001</v>
      </c>
      <c r="C3723" s="19" t="s">
        <v>39</v>
      </c>
      <c r="D3723" s="19">
        <v>30000</v>
      </c>
      <c r="E3723" s="19">
        <v>36</v>
      </c>
      <c r="F3723" s="19">
        <v>4</v>
      </c>
      <c r="G3723" s="19">
        <v>0</v>
      </c>
    </row>
    <row r="3724" spans="1:7" x14ac:dyDescent="0.2">
      <c r="A3724" s="19">
        <v>10400</v>
      </c>
      <c r="B3724" s="19">
        <v>0.10639999999999999</v>
      </c>
      <c r="C3724" s="19" t="s">
        <v>39</v>
      </c>
      <c r="D3724" s="19">
        <v>55000</v>
      </c>
      <c r="E3724" s="19">
        <v>36</v>
      </c>
      <c r="F3724" s="19">
        <v>2</v>
      </c>
      <c r="G3724" s="19">
        <v>0</v>
      </c>
    </row>
    <row r="3725" spans="1:7" x14ac:dyDescent="0.2">
      <c r="A3725" s="19">
        <v>18000</v>
      </c>
      <c r="B3725" s="19">
        <v>0.1522</v>
      </c>
      <c r="C3725" s="19" t="s">
        <v>41</v>
      </c>
      <c r="D3725" s="19">
        <v>110000</v>
      </c>
      <c r="E3725" s="19">
        <v>60</v>
      </c>
      <c r="F3725" s="19">
        <v>10</v>
      </c>
      <c r="G3725" s="19">
        <v>0</v>
      </c>
    </row>
    <row r="3726" spans="1:7" x14ac:dyDescent="0.2">
      <c r="A3726" s="19">
        <v>35000</v>
      </c>
      <c r="B3726" s="19">
        <v>0.1588</v>
      </c>
      <c r="C3726" s="19" t="s">
        <v>41</v>
      </c>
      <c r="D3726" s="19">
        <v>110000</v>
      </c>
      <c r="E3726" s="19">
        <v>60</v>
      </c>
      <c r="F3726" s="19">
        <v>8</v>
      </c>
      <c r="G3726" s="19">
        <v>0</v>
      </c>
    </row>
    <row r="3727" spans="1:7" x14ac:dyDescent="0.2">
      <c r="A3727" s="19">
        <v>4650</v>
      </c>
      <c r="B3727" s="19">
        <v>0.19520000000000001</v>
      </c>
      <c r="C3727" s="19" t="s">
        <v>41</v>
      </c>
      <c r="D3727" s="19">
        <v>28000</v>
      </c>
      <c r="E3727" s="19">
        <v>36</v>
      </c>
      <c r="F3727" s="19">
        <v>0.5</v>
      </c>
      <c r="G3727" s="19">
        <v>1</v>
      </c>
    </row>
    <row r="3728" spans="1:7" x14ac:dyDescent="0.2">
      <c r="A3728" s="19">
        <v>14000</v>
      </c>
      <c r="B3728" s="19">
        <v>0.10639999999999999</v>
      </c>
      <c r="C3728" s="19" t="s">
        <v>41</v>
      </c>
      <c r="D3728" s="20">
        <v>100000</v>
      </c>
      <c r="E3728" s="19">
        <v>36</v>
      </c>
      <c r="F3728" s="19">
        <v>0.5</v>
      </c>
      <c r="G3728" s="19">
        <v>1</v>
      </c>
    </row>
    <row r="3729" spans="1:7" x14ac:dyDescent="0.2">
      <c r="A3729" s="19">
        <v>9175</v>
      </c>
      <c r="B3729" s="19">
        <v>0.21149999999999999</v>
      </c>
      <c r="C3729" s="19" t="s">
        <v>39</v>
      </c>
      <c r="D3729" s="19">
        <v>81000</v>
      </c>
      <c r="E3729" s="19">
        <v>36</v>
      </c>
      <c r="F3729" s="19">
        <v>5</v>
      </c>
      <c r="G3729" s="19">
        <v>0</v>
      </c>
    </row>
    <row r="3730" spans="1:7" x14ac:dyDescent="0.2">
      <c r="A3730" s="19">
        <v>6000</v>
      </c>
      <c r="B3730" s="19">
        <v>0.14330000000000001</v>
      </c>
      <c r="C3730" s="19" t="s">
        <v>39</v>
      </c>
      <c r="D3730" s="19">
        <v>40000</v>
      </c>
      <c r="E3730" s="19">
        <v>36</v>
      </c>
      <c r="F3730" s="19">
        <v>8</v>
      </c>
      <c r="G3730" s="19">
        <v>1</v>
      </c>
    </row>
    <row r="3731" spans="1:7" x14ac:dyDescent="0.2">
      <c r="A3731" s="19">
        <v>20950</v>
      </c>
      <c r="B3731" s="19">
        <v>0.22700000000000001</v>
      </c>
      <c r="C3731" s="19" t="s">
        <v>41</v>
      </c>
      <c r="D3731" s="19">
        <v>54000</v>
      </c>
      <c r="E3731" s="19">
        <v>60</v>
      </c>
      <c r="F3731" s="19">
        <v>7</v>
      </c>
      <c r="G3731" s="19">
        <v>1</v>
      </c>
    </row>
    <row r="3732" spans="1:7" x14ac:dyDescent="0.2">
      <c r="A3732" s="19">
        <v>6375</v>
      </c>
      <c r="B3732" s="19">
        <v>0.1678</v>
      </c>
      <c r="C3732" s="19" t="s">
        <v>39</v>
      </c>
      <c r="D3732" s="19">
        <v>37000</v>
      </c>
      <c r="E3732" s="19">
        <v>36</v>
      </c>
      <c r="F3732" s="19">
        <v>5</v>
      </c>
      <c r="G3732" s="19">
        <v>1</v>
      </c>
    </row>
    <row r="3733" spans="1:7" x14ac:dyDescent="0.2">
      <c r="A3733" s="19">
        <v>12300</v>
      </c>
      <c r="B3733" s="19">
        <v>0.1885</v>
      </c>
      <c r="C3733" s="19" t="s">
        <v>39</v>
      </c>
      <c r="D3733" s="19">
        <v>59000</v>
      </c>
      <c r="E3733" s="19">
        <v>36</v>
      </c>
      <c r="F3733" s="19">
        <v>10</v>
      </c>
      <c r="G3733" s="19">
        <v>0</v>
      </c>
    </row>
    <row r="3734" spans="1:7" x14ac:dyDescent="0.2">
      <c r="A3734" s="19">
        <v>4000</v>
      </c>
      <c r="B3734" s="19">
        <v>0.14330000000000001</v>
      </c>
      <c r="C3734" s="19" t="s">
        <v>41</v>
      </c>
      <c r="D3734" s="19">
        <v>48000</v>
      </c>
      <c r="E3734" s="19">
        <v>36</v>
      </c>
      <c r="F3734" s="19">
        <v>0.5</v>
      </c>
      <c r="G3734" s="19">
        <v>0</v>
      </c>
    </row>
    <row r="3735" spans="1:7" x14ac:dyDescent="0.2">
      <c r="A3735" s="19">
        <v>24250</v>
      </c>
      <c r="B3735" s="19">
        <v>0.1522</v>
      </c>
      <c r="C3735" s="19" t="s">
        <v>41</v>
      </c>
      <c r="D3735" s="19">
        <v>55000</v>
      </c>
      <c r="E3735" s="19">
        <v>60</v>
      </c>
      <c r="F3735" s="19">
        <v>10</v>
      </c>
      <c r="G3735" s="19">
        <v>1</v>
      </c>
    </row>
    <row r="3736" spans="1:7" x14ac:dyDescent="0.2">
      <c r="A3736" s="19">
        <v>10000</v>
      </c>
      <c r="B3736" s="19">
        <v>0.14330000000000001</v>
      </c>
      <c r="C3736" s="19" t="s">
        <v>39</v>
      </c>
      <c r="D3736" s="19">
        <v>45000</v>
      </c>
      <c r="E3736" s="19">
        <v>36</v>
      </c>
      <c r="F3736" s="19">
        <v>7</v>
      </c>
      <c r="G3736" s="19">
        <v>0</v>
      </c>
    </row>
    <row r="3737" spans="1:7" x14ac:dyDescent="0.2">
      <c r="A3737" s="19">
        <v>6000</v>
      </c>
      <c r="B3737" s="19">
        <v>0.1885</v>
      </c>
      <c r="C3737" s="19" t="s">
        <v>39</v>
      </c>
      <c r="D3737" s="19">
        <v>46000</v>
      </c>
      <c r="E3737" s="19">
        <v>36</v>
      </c>
      <c r="F3737" s="19">
        <v>7</v>
      </c>
      <c r="G3737" s="19">
        <v>0</v>
      </c>
    </row>
    <row r="3738" spans="1:7" x14ac:dyDescent="0.2">
      <c r="A3738" s="19">
        <v>21000</v>
      </c>
      <c r="B3738" s="19">
        <v>0.1522</v>
      </c>
      <c r="C3738" s="19" t="s">
        <v>41</v>
      </c>
      <c r="D3738" s="19">
        <v>180000</v>
      </c>
      <c r="E3738" s="19">
        <v>60</v>
      </c>
      <c r="F3738" s="19">
        <v>3</v>
      </c>
      <c r="G3738" s="19">
        <v>0</v>
      </c>
    </row>
    <row r="3739" spans="1:7" x14ac:dyDescent="0.2">
      <c r="A3739" s="19">
        <v>9750</v>
      </c>
      <c r="B3739" s="19">
        <v>0.1235</v>
      </c>
      <c r="C3739" s="19" t="s">
        <v>39</v>
      </c>
      <c r="D3739" s="19">
        <v>30000</v>
      </c>
      <c r="E3739" s="19">
        <v>36</v>
      </c>
      <c r="F3739" s="19">
        <v>3</v>
      </c>
      <c r="G3739" s="19">
        <v>0</v>
      </c>
    </row>
    <row r="3740" spans="1:7" x14ac:dyDescent="0.2">
      <c r="A3740" s="19">
        <v>15550</v>
      </c>
      <c r="B3740" s="19">
        <v>9.7100000000000006E-2</v>
      </c>
      <c r="C3740" s="19" t="s">
        <v>41</v>
      </c>
      <c r="D3740" s="19">
        <v>60000</v>
      </c>
      <c r="E3740" s="19">
        <v>36</v>
      </c>
      <c r="F3740" s="19">
        <v>3</v>
      </c>
      <c r="G3740" s="19">
        <v>0</v>
      </c>
    </row>
    <row r="3741" spans="1:7" x14ac:dyDescent="0.2">
      <c r="A3741" s="19">
        <v>14000</v>
      </c>
      <c r="B3741" s="19">
        <v>0.14330000000000001</v>
      </c>
      <c r="C3741" s="19" t="s">
        <v>41</v>
      </c>
      <c r="D3741" s="19">
        <v>122400</v>
      </c>
      <c r="E3741" s="19">
        <v>36</v>
      </c>
      <c r="F3741" s="19">
        <v>10</v>
      </c>
      <c r="G3741" s="19">
        <v>1</v>
      </c>
    </row>
    <row r="3742" spans="1:7" x14ac:dyDescent="0.2">
      <c r="A3742" s="19">
        <v>31825</v>
      </c>
      <c r="B3742" s="19">
        <v>0.1368</v>
      </c>
      <c r="C3742" s="19" t="s">
        <v>40</v>
      </c>
      <c r="D3742" s="19">
        <v>162500</v>
      </c>
      <c r="E3742" s="19">
        <v>36</v>
      </c>
      <c r="F3742" s="19">
        <v>8</v>
      </c>
      <c r="G3742" s="19">
        <v>0</v>
      </c>
    </row>
    <row r="3743" spans="1:7" x14ac:dyDescent="0.2">
      <c r="A3743" s="19">
        <v>16100</v>
      </c>
      <c r="B3743" s="19">
        <v>0.1235</v>
      </c>
      <c r="C3743" s="19" t="s">
        <v>41</v>
      </c>
      <c r="D3743" s="19">
        <v>54000</v>
      </c>
      <c r="E3743" s="19">
        <v>36</v>
      </c>
      <c r="F3743" s="19">
        <v>2</v>
      </c>
      <c r="G3743" s="19">
        <v>0</v>
      </c>
    </row>
    <row r="3744" spans="1:7" x14ac:dyDescent="0.2">
      <c r="A3744" s="19">
        <v>20000</v>
      </c>
      <c r="B3744" s="19">
        <v>0.25280000000000002</v>
      </c>
      <c r="C3744" s="19" t="s">
        <v>41</v>
      </c>
      <c r="D3744" s="19">
        <v>96000</v>
      </c>
      <c r="E3744" s="19">
        <v>60</v>
      </c>
      <c r="F3744" s="19">
        <v>10</v>
      </c>
      <c r="G3744" s="19">
        <v>0</v>
      </c>
    </row>
    <row r="3745" spans="1:7" x14ac:dyDescent="0.2">
      <c r="A3745" s="19">
        <v>15875</v>
      </c>
      <c r="B3745" s="19">
        <v>9.7100000000000006E-2</v>
      </c>
      <c r="C3745" s="19" t="s">
        <v>41</v>
      </c>
      <c r="D3745" s="20">
        <v>100000</v>
      </c>
      <c r="E3745" s="19">
        <v>60</v>
      </c>
      <c r="F3745" s="19">
        <v>9</v>
      </c>
      <c r="G3745" s="19">
        <v>0</v>
      </c>
    </row>
    <row r="3746" spans="1:7" x14ac:dyDescent="0.2">
      <c r="A3746" s="19">
        <v>30000</v>
      </c>
      <c r="B3746" s="19">
        <v>0.1875</v>
      </c>
      <c r="C3746" s="19" t="s">
        <v>41</v>
      </c>
      <c r="D3746" s="19">
        <v>70000</v>
      </c>
      <c r="E3746" s="19">
        <v>60</v>
      </c>
      <c r="F3746" s="19">
        <v>7</v>
      </c>
      <c r="G3746" s="19">
        <v>0</v>
      </c>
    </row>
    <row r="3747" spans="1:7" x14ac:dyDescent="0.2">
      <c r="A3747" s="19">
        <v>7500</v>
      </c>
      <c r="B3747" s="19">
        <v>0.1114</v>
      </c>
      <c r="C3747" s="19" t="s">
        <v>41</v>
      </c>
      <c r="D3747" s="19">
        <v>38000</v>
      </c>
      <c r="E3747" s="19">
        <v>36</v>
      </c>
      <c r="F3747" s="19">
        <v>6</v>
      </c>
      <c r="G3747" s="19">
        <v>0</v>
      </c>
    </row>
    <row r="3748" spans="1:7" x14ac:dyDescent="0.2">
      <c r="A3748" s="19">
        <v>22350</v>
      </c>
      <c r="B3748" s="19">
        <v>6.0299999999999999E-2</v>
      </c>
      <c r="C3748" s="19" t="s">
        <v>41</v>
      </c>
      <c r="D3748" s="19">
        <v>90000</v>
      </c>
      <c r="E3748" s="19">
        <v>36</v>
      </c>
      <c r="F3748" s="19">
        <v>7</v>
      </c>
      <c r="G3748" s="19">
        <v>0</v>
      </c>
    </row>
    <row r="3749" spans="1:7" x14ac:dyDescent="0.2">
      <c r="A3749" s="19">
        <v>5375</v>
      </c>
      <c r="B3749" s="19">
        <v>0.15310000000000001</v>
      </c>
      <c r="C3749" s="19" t="s">
        <v>39</v>
      </c>
      <c r="D3749" s="19">
        <v>32065</v>
      </c>
      <c r="E3749" s="19">
        <v>36</v>
      </c>
      <c r="F3749" s="19">
        <v>1</v>
      </c>
      <c r="G3749" s="19">
        <v>1</v>
      </c>
    </row>
    <row r="3750" spans="1:7" x14ac:dyDescent="0.2">
      <c r="A3750" s="19">
        <v>4375</v>
      </c>
      <c r="B3750" s="19">
        <v>0.21490000000000001</v>
      </c>
      <c r="C3750" s="19" t="s">
        <v>39</v>
      </c>
      <c r="D3750" s="19">
        <v>143633</v>
      </c>
      <c r="E3750" s="19">
        <v>60</v>
      </c>
      <c r="F3750" s="19">
        <v>5</v>
      </c>
      <c r="G3750" s="19">
        <v>0</v>
      </c>
    </row>
    <row r="3751" spans="1:7" x14ac:dyDescent="0.2">
      <c r="A3751" s="19">
        <v>4800</v>
      </c>
      <c r="B3751" s="19">
        <v>0.1875</v>
      </c>
      <c r="C3751" s="19" t="s">
        <v>41</v>
      </c>
      <c r="D3751" s="19">
        <v>64000</v>
      </c>
      <c r="E3751" s="19">
        <v>36</v>
      </c>
      <c r="F3751" s="19">
        <v>10</v>
      </c>
      <c r="G3751" s="19">
        <v>0</v>
      </c>
    </row>
    <row r="3752" spans="1:7" x14ac:dyDescent="0.2">
      <c r="A3752" s="19">
        <v>10000</v>
      </c>
      <c r="B3752" s="19">
        <v>0.13109999999999999</v>
      </c>
      <c r="C3752" s="19" t="s">
        <v>41</v>
      </c>
      <c r="D3752" s="19">
        <v>150000</v>
      </c>
      <c r="E3752" s="19">
        <v>36</v>
      </c>
      <c r="F3752" s="19">
        <v>5</v>
      </c>
      <c r="G3752" s="19">
        <v>0</v>
      </c>
    </row>
    <row r="3753" spans="1:7" x14ac:dyDescent="0.2">
      <c r="A3753" s="19">
        <v>19750</v>
      </c>
      <c r="B3753" s="19">
        <v>0.18490000000000001</v>
      </c>
      <c r="C3753" s="19" t="s">
        <v>39</v>
      </c>
      <c r="D3753" s="19">
        <v>50000</v>
      </c>
      <c r="E3753" s="19">
        <v>36</v>
      </c>
      <c r="F3753" s="19">
        <v>2</v>
      </c>
      <c r="G3753" s="19">
        <v>1</v>
      </c>
    </row>
    <row r="3754" spans="1:7" x14ac:dyDescent="0.2">
      <c r="A3754" s="19">
        <v>8000</v>
      </c>
      <c r="B3754" s="19">
        <v>0.18490000000000001</v>
      </c>
      <c r="C3754" s="19" t="s">
        <v>39</v>
      </c>
      <c r="D3754" s="19">
        <v>45000</v>
      </c>
      <c r="E3754" s="19">
        <v>36</v>
      </c>
      <c r="F3754" s="19">
        <v>5</v>
      </c>
      <c r="G3754" s="19">
        <v>0</v>
      </c>
    </row>
    <row r="3755" spans="1:7" x14ac:dyDescent="0.2">
      <c r="A3755" s="19">
        <v>10625</v>
      </c>
      <c r="B3755" s="19">
        <v>0.18490000000000001</v>
      </c>
      <c r="C3755" s="19" t="s">
        <v>41</v>
      </c>
      <c r="D3755" s="19">
        <v>36000</v>
      </c>
      <c r="E3755" s="19">
        <v>36</v>
      </c>
      <c r="F3755" s="19">
        <v>10</v>
      </c>
      <c r="G3755" s="19">
        <v>1</v>
      </c>
    </row>
    <row r="3756" spans="1:7" x14ac:dyDescent="0.2">
      <c r="A3756" s="19">
        <v>19200</v>
      </c>
      <c r="B3756" s="19">
        <v>0.158</v>
      </c>
      <c r="C3756" s="19" t="s">
        <v>40</v>
      </c>
      <c r="D3756" s="19">
        <v>60238.15</v>
      </c>
      <c r="E3756" s="19">
        <v>36</v>
      </c>
      <c r="F3756" s="19">
        <v>5</v>
      </c>
      <c r="G3756" s="19">
        <v>1</v>
      </c>
    </row>
    <row r="3757" spans="1:7" x14ac:dyDescent="0.2">
      <c r="A3757" s="19">
        <v>20000</v>
      </c>
      <c r="B3757" s="19">
        <v>0.1409</v>
      </c>
      <c r="C3757" s="19" t="s">
        <v>39</v>
      </c>
      <c r="D3757" s="19">
        <v>60000</v>
      </c>
      <c r="E3757" s="19">
        <v>36</v>
      </c>
      <c r="F3757" s="19">
        <v>3</v>
      </c>
      <c r="G3757" s="19">
        <v>0</v>
      </c>
    </row>
    <row r="3758" spans="1:7" x14ac:dyDescent="0.2">
      <c r="A3758" s="19">
        <v>15600</v>
      </c>
      <c r="B3758" s="19">
        <v>0.1114</v>
      </c>
      <c r="C3758" s="19" t="s">
        <v>41</v>
      </c>
      <c r="D3758" s="19">
        <v>69000</v>
      </c>
      <c r="E3758" s="19">
        <v>36</v>
      </c>
      <c r="F3758" s="19">
        <v>1</v>
      </c>
      <c r="G3758" s="19">
        <v>0</v>
      </c>
    </row>
    <row r="3759" spans="1:7" x14ac:dyDescent="0.2">
      <c r="A3759" s="19">
        <v>3500</v>
      </c>
      <c r="B3759" s="19">
        <v>0.1114</v>
      </c>
      <c r="C3759" s="19" t="s">
        <v>41</v>
      </c>
      <c r="D3759" s="19">
        <v>29120</v>
      </c>
      <c r="E3759" s="19">
        <v>36</v>
      </c>
      <c r="F3759" s="19">
        <v>0.5</v>
      </c>
      <c r="G3759" s="19">
        <v>0</v>
      </c>
    </row>
    <row r="3760" spans="1:7" x14ac:dyDescent="0.2">
      <c r="A3760" s="19">
        <v>6200</v>
      </c>
      <c r="B3760" s="19">
        <v>6.0299999999999999E-2</v>
      </c>
      <c r="C3760" s="19" t="s">
        <v>41</v>
      </c>
      <c r="D3760" s="19">
        <v>49000</v>
      </c>
      <c r="E3760" s="19">
        <v>36</v>
      </c>
      <c r="F3760" s="19">
        <v>9</v>
      </c>
      <c r="G3760" s="19">
        <v>0</v>
      </c>
    </row>
    <row r="3761" spans="1:7" x14ac:dyDescent="0.2">
      <c r="A3761" s="19">
        <v>5000</v>
      </c>
      <c r="B3761" s="19">
        <v>0.1016</v>
      </c>
      <c r="C3761" s="19" t="s">
        <v>39</v>
      </c>
      <c r="D3761" s="19">
        <v>42000</v>
      </c>
      <c r="E3761" s="19">
        <v>36</v>
      </c>
      <c r="F3761" s="19">
        <v>10</v>
      </c>
      <c r="G3761" s="19">
        <v>1</v>
      </c>
    </row>
    <row r="3762" spans="1:7" x14ac:dyDescent="0.2">
      <c r="A3762" s="19">
        <v>15000</v>
      </c>
      <c r="B3762" s="19">
        <v>0.14330000000000001</v>
      </c>
      <c r="C3762" s="19" t="s">
        <v>41</v>
      </c>
      <c r="D3762" s="19">
        <v>89500</v>
      </c>
      <c r="E3762" s="19">
        <v>60</v>
      </c>
      <c r="F3762" s="19">
        <v>2</v>
      </c>
      <c r="G3762" s="19">
        <v>1</v>
      </c>
    </row>
    <row r="3763" spans="1:7" x14ac:dyDescent="0.2">
      <c r="A3763" s="19">
        <v>15000</v>
      </c>
      <c r="B3763" s="19">
        <v>0.13109999999999999</v>
      </c>
      <c r="C3763" s="19" t="s">
        <v>39</v>
      </c>
      <c r="D3763" s="19">
        <v>87000</v>
      </c>
      <c r="E3763" s="19">
        <v>36</v>
      </c>
      <c r="F3763" s="19">
        <v>5</v>
      </c>
      <c r="G3763" s="19">
        <v>0</v>
      </c>
    </row>
    <row r="3764" spans="1:7" x14ac:dyDescent="0.2">
      <c r="A3764" s="19">
        <v>10625</v>
      </c>
      <c r="B3764" s="19">
        <v>0.158</v>
      </c>
      <c r="C3764" s="19" t="s">
        <v>39</v>
      </c>
      <c r="D3764" s="19">
        <v>70000</v>
      </c>
      <c r="E3764" s="19">
        <v>36</v>
      </c>
      <c r="F3764" s="19">
        <v>9</v>
      </c>
      <c r="G3764" s="19">
        <v>0</v>
      </c>
    </row>
    <row r="3765" spans="1:7" x14ac:dyDescent="0.2">
      <c r="A3765" s="19">
        <v>10000</v>
      </c>
      <c r="B3765" s="19">
        <v>0.18490000000000001</v>
      </c>
      <c r="C3765" s="19" t="s">
        <v>39</v>
      </c>
      <c r="D3765" s="19">
        <v>78000</v>
      </c>
      <c r="E3765" s="19">
        <v>36</v>
      </c>
      <c r="F3765" s="19">
        <v>10</v>
      </c>
      <c r="G3765" s="19">
        <v>0</v>
      </c>
    </row>
    <row r="3766" spans="1:7" x14ac:dyDescent="0.2">
      <c r="A3766" s="19">
        <v>31300</v>
      </c>
      <c r="B3766" s="19">
        <v>0.23630000000000001</v>
      </c>
      <c r="C3766" s="19" t="s">
        <v>41</v>
      </c>
      <c r="D3766" s="19">
        <v>70000</v>
      </c>
      <c r="E3766" s="19">
        <v>60</v>
      </c>
      <c r="F3766" s="19">
        <v>10</v>
      </c>
      <c r="G3766" s="19">
        <v>1</v>
      </c>
    </row>
    <row r="3767" spans="1:7" x14ac:dyDescent="0.2">
      <c r="A3767" s="19">
        <v>13000</v>
      </c>
      <c r="B3767" s="19">
        <v>7.9000000000000001E-2</v>
      </c>
      <c r="C3767" s="19" t="s">
        <v>41</v>
      </c>
      <c r="D3767" s="19">
        <v>61968</v>
      </c>
      <c r="E3767" s="19">
        <v>36</v>
      </c>
      <c r="F3767" s="19">
        <v>5</v>
      </c>
      <c r="G3767" s="19">
        <v>0</v>
      </c>
    </row>
    <row r="3768" spans="1:7" x14ac:dyDescent="0.2">
      <c r="A3768" s="19">
        <v>8000</v>
      </c>
      <c r="B3768" s="19">
        <v>0.1212</v>
      </c>
      <c r="C3768" s="19" t="s">
        <v>41</v>
      </c>
      <c r="D3768" s="19">
        <v>38000</v>
      </c>
      <c r="E3768" s="19">
        <v>36</v>
      </c>
      <c r="F3768" s="19">
        <v>3</v>
      </c>
      <c r="G3768" s="19">
        <v>0</v>
      </c>
    </row>
    <row r="3769" spans="1:7" x14ac:dyDescent="0.2">
      <c r="A3769" s="19">
        <v>15000</v>
      </c>
      <c r="B3769" s="19">
        <v>6.0299999999999999E-2</v>
      </c>
      <c r="C3769" s="19" t="s">
        <v>41</v>
      </c>
      <c r="D3769" s="19">
        <v>75000</v>
      </c>
      <c r="E3769" s="19">
        <v>36</v>
      </c>
      <c r="F3769" s="19">
        <v>6</v>
      </c>
      <c r="G3769" s="19">
        <v>0</v>
      </c>
    </row>
    <row r="3770" spans="1:7" x14ac:dyDescent="0.2">
      <c r="A3770" s="19">
        <v>23500</v>
      </c>
      <c r="B3770" s="19">
        <v>0.17269999999999999</v>
      </c>
      <c r="C3770" s="19" t="s">
        <v>41</v>
      </c>
      <c r="D3770" s="19">
        <v>73000</v>
      </c>
      <c r="E3770" s="19">
        <v>60</v>
      </c>
      <c r="F3770" s="19">
        <v>4</v>
      </c>
      <c r="G3770" s="19">
        <v>0</v>
      </c>
    </row>
    <row r="3771" spans="1:7" x14ac:dyDescent="0.2">
      <c r="A3771" s="19">
        <v>5000</v>
      </c>
      <c r="B3771" s="19">
        <v>0.1905</v>
      </c>
      <c r="C3771" s="19" t="s">
        <v>41</v>
      </c>
      <c r="D3771" s="19">
        <v>35000</v>
      </c>
      <c r="E3771" s="19">
        <v>36</v>
      </c>
      <c r="F3771" s="19">
        <v>0.5</v>
      </c>
      <c r="G3771" s="19">
        <v>0</v>
      </c>
    </row>
    <row r="3772" spans="1:7" x14ac:dyDescent="0.2">
      <c r="A3772" s="19">
        <v>10000</v>
      </c>
      <c r="B3772" s="19">
        <v>0.15310000000000001</v>
      </c>
      <c r="C3772" s="19" t="s">
        <v>41</v>
      </c>
      <c r="D3772" s="19">
        <v>50000</v>
      </c>
      <c r="E3772" s="19">
        <v>36</v>
      </c>
      <c r="F3772" s="19">
        <v>4</v>
      </c>
      <c r="G3772" s="19">
        <v>0</v>
      </c>
    </row>
    <row r="3773" spans="1:7" x14ac:dyDescent="0.2">
      <c r="A3773" s="19">
        <v>14700</v>
      </c>
      <c r="B3773" s="19">
        <v>0.21</v>
      </c>
      <c r="C3773" s="19" t="s">
        <v>41</v>
      </c>
      <c r="D3773" s="19">
        <v>195000</v>
      </c>
      <c r="E3773" s="19">
        <v>36</v>
      </c>
      <c r="F3773" s="19">
        <v>10</v>
      </c>
      <c r="G3773" s="19">
        <v>0</v>
      </c>
    </row>
    <row r="3774" spans="1:7" x14ac:dyDescent="0.2">
      <c r="A3774" s="19">
        <v>7125</v>
      </c>
      <c r="B3774" s="19">
        <v>0.17269999999999999</v>
      </c>
      <c r="C3774" s="19" t="s">
        <v>39</v>
      </c>
      <c r="D3774" s="19">
        <v>50000</v>
      </c>
      <c r="E3774" s="19">
        <v>36</v>
      </c>
      <c r="F3774" s="19">
        <v>1</v>
      </c>
      <c r="G3774" s="19">
        <v>0</v>
      </c>
    </row>
    <row r="3775" spans="1:7" x14ac:dyDescent="0.2">
      <c r="A3775" s="19">
        <v>21000</v>
      </c>
      <c r="B3775" s="19">
        <v>0.24829999999999999</v>
      </c>
      <c r="C3775" s="19" t="s">
        <v>41</v>
      </c>
      <c r="D3775" s="19">
        <v>105000</v>
      </c>
      <c r="E3775" s="19">
        <v>60</v>
      </c>
      <c r="F3775" s="19">
        <v>8</v>
      </c>
      <c r="G3775" s="19">
        <v>0</v>
      </c>
    </row>
    <row r="3776" spans="1:7" x14ac:dyDescent="0.2">
      <c r="A3776" s="19">
        <v>10050</v>
      </c>
      <c r="B3776" s="19">
        <v>0.19719999999999999</v>
      </c>
      <c r="C3776" s="19" t="s">
        <v>40</v>
      </c>
      <c r="D3776" s="19">
        <v>65000</v>
      </c>
      <c r="E3776" s="19">
        <v>36</v>
      </c>
      <c r="F3776" s="19">
        <v>10</v>
      </c>
      <c r="G3776" s="19">
        <v>0</v>
      </c>
    </row>
    <row r="3777" spans="1:7" x14ac:dyDescent="0.2">
      <c r="A3777" s="19">
        <v>9600</v>
      </c>
      <c r="B3777" s="19">
        <v>7.9000000000000001E-2</v>
      </c>
      <c r="C3777" s="19" t="s">
        <v>41</v>
      </c>
      <c r="D3777" s="19">
        <v>90000</v>
      </c>
      <c r="E3777" s="19">
        <v>36</v>
      </c>
      <c r="F3777" s="19">
        <v>3</v>
      </c>
      <c r="G3777" s="19">
        <v>0</v>
      </c>
    </row>
    <row r="3778" spans="1:7" x14ac:dyDescent="0.2">
      <c r="A3778" s="19">
        <v>15000</v>
      </c>
      <c r="B3778" s="19">
        <v>0.2049</v>
      </c>
      <c r="C3778" s="19" t="s">
        <v>39</v>
      </c>
      <c r="D3778" s="19">
        <v>43200</v>
      </c>
      <c r="E3778" s="19">
        <v>36</v>
      </c>
      <c r="F3778" s="19">
        <v>6</v>
      </c>
      <c r="G3778" s="19">
        <v>0</v>
      </c>
    </row>
    <row r="3779" spans="1:7" x14ac:dyDescent="0.2">
      <c r="A3779" s="19">
        <v>28000</v>
      </c>
      <c r="B3779" s="19">
        <v>0.18490000000000001</v>
      </c>
      <c r="C3779" s="19" t="s">
        <v>41</v>
      </c>
      <c r="D3779" s="19">
        <v>80600</v>
      </c>
      <c r="E3779" s="19">
        <v>60</v>
      </c>
      <c r="F3779" s="19">
        <v>10</v>
      </c>
      <c r="G3779" s="19">
        <v>0</v>
      </c>
    </row>
    <row r="3780" spans="1:7" x14ac:dyDescent="0.2">
      <c r="A3780" s="19">
        <v>15000</v>
      </c>
      <c r="B3780" s="19">
        <v>0.13109999999999999</v>
      </c>
      <c r="C3780" s="19" t="s">
        <v>39</v>
      </c>
      <c r="D3780" s="19">
        <v>45000</v>
      </c>
      <c r="E3780" s="19">
        <v>36</v>
      </c>
      <c r="F3780" s="19">
        <v>10</v>
      </c>
      <c r="G3780" s="19">
        <v>0</v>
      </c>
    </row>
    <row r="3781" spans="1:7" x14ac:dyDescent="0.2">
      <c r="A3781" s="19">
        <v>7200</v>
      </c>
      <c r="B3781" s="19">
        <v>0.17269999999999999</v>
      </c>
      <c r="C3781" s="19" t="s">
        <v>39</v>
      </c>
      <c r="D3781" s="19">
        <v>40000</v>
      </c>
      <c r="E3781" s="19">
        <v>36</v>
      </c>
      <c r="F3781" s="19">
        <v>2</v>
      </c>
      <c r="G3781" s="19">
        <v>1</v>
      </c>
    </row>
    <row r="3782" spans="1:7" x14ac:dyDescent="0.2">
      <c r="A3782" s="19">
        <v>20000</v>
      </c>
      <c r="B3782" s="19">
        <v>7.9000000000000001E-2</v>
      </c>
      <c r="C3782" s="19" t="s">
        <v>41</v>
      </c>
      <c r="D3782" s="19">
        <v>80000</v>
      </c>
      <c r="E3782" s="19">
        <v>36</v>
      </c>
      <c r="F3782" s="19">
        <v>10</v>
      </c>
      <c r="G3782" s="19">
        <v>1</v>
      </c>
    </row>
    <row r="3783" spans="1:7" x14ac:dyDescent="0.2">
      <c r="A3783" s="19">
        <v>16000</v>
      </c>
      <c r="B3783" s="19">
        <v>0.1016</v>
      </c>
      <c r="C3783" s="19" t="s">
        <v>41</v>
      </c>
      <c r="D3783" s="19">
        <v>130000</v>
      </c>
      <c r="E3783" s="19">
        <v>36</v>
      </c>
      <c r="F3783" s="19">
        <v>6</v>
      </c>
      <c r="G3783" s="19">
        <v>0</v>
      </c>
    </row>
    <row r="3784" spans="1:7" x14ac:dyDescent="0.2">
      <c r="A3784" s="19">
        <v>16000</v>
      </c>
      <c r="B3784" s="19">
        <v>0.1114</v>
      </c>
      <c r="C3784" s="19" t="s">
        <v>41</v>
      </c>
      <c r="D3784" s="19">
        <v>52000</v>
      </c>
      <c r="E3784" s="19">
        <v>36</v>
      </c>
      <c r="F3784" s="19">
        <v>10</v>
      </c>
      <c r="G3784" s="19">
        <v>0</v>
      </c>
    </row>
    <row r="3785" spans="1:7" x14ac:dyDescent="0.2">
      <c r="A3785" s="19">
        <v>19000</v>
      </c>
      <c r="B3785" s="19">
        <v>0.1875</v>
      </c>
      <c r="C3785" s="19" t="s">
        <v>39</v>
      </c>
      <c r="D3785" s="19">
        <v>115000</v>
      </c>
      <c r="E3785" s="19">
        <v>36</v>
      </c>
      <c r="F3785" s="19">
        <v>9</v>
      </c>
      <c r="G3785" s="19">
        <v>0</v>
      </c>
    </row>
    <row r="3786" spans="1:7" x14ac:dyDescent="0.2">
      <c r="A3786" s="19">
        <v>8000</v>
      </c>
      <c r="B3786" s="19">
        <v>0.1114</v>
      </c>
      <c r="C3786" s="19" t="s">
        <v>39</v>
      </c>
      <c r="D3786" s="19">
        <v>55000</v>
      </c>
      <c r="E3786" s="19">
        <v>36</v>
      </c>
      <c r="F3786" s="19">
        <v>1</v>
      </c>
      <c r="G3786" s="19">
        <v>0</v>
      </c>
    </row>
    <row r="3787" spans="1:7" x14ac:dyDescent="0.2">
      <c r="A3787" s="19">
        <v>3725</v>
      </c>
      <c r="B3787" s="19">
        <v>8.8999999999999996E-2</v>
      </c>
      <c r="C3787" s="19" t="s">
        <v>41</v>
      </c>
      <c r="D3787" s="19">
        <v>50000</v>
      </c>
      <c r="E3787" s="19">
        <v>36</v>
      </c>
      <c r="F3787" s="19">
        <v>8</v>
      </c>
      <c r="G3787" s="19">
        <v>0</v>
      </c>
    </row>
    <row r="3788" spans="1:7" x14ac:dyDescent="0.2">
      <c r="A3788" s="19">
        <v>8000</v>
      </c>
      <c r="B3788" s="19">
        <v>7.6200000000000004E-2</v>
      </c>
      <c r="C3788" s="19" t="s">
        <v>41</v>
      </c>
      <c r="D3788" s="19">
        <v>80000</v>
      </c>
      <c r="E3788" s="19">
        <v>36</v>
      </c>
      <c r="F3788" s="19">
        <v>10</v>
      </c>
      <c r="G3788" s="19">
        <v>0</v>
      </c>
    </row>
    <row r="3789" spans="1:7" x14ac:dyDescent="0.2">
      <c r="A3789" s="19">
        <v>22875</v>
      </c>
      <c r="B3789" s="19">
        <v>0.16289999999999999</v>
      </c>
      <c r="C3789" s="19" t="s">
        <v>41</v>
      </c>
      <c r="D3789" s="19">
        <v>51000</v>
      </c>
      <c r="E3789" s="19">
        <v>60</v>
      </c>
      <c r="F3789" s="19">
        <v>10</v>
      </c>
      <c r="G3789" s="19">
        <v>0</v>
      </c>
    </row>
    <row r="3790" spans="1:7" x14ac:dyDescent="0.2">
      <c r="A3790" s="19">
        <v>20000</v>
      </c>
      <c r="B3790" s="19">
        <v>7.9000000000000001E-2</v>
      </c>
      <c r="C3790" s="19" t="s">
        <v>41</v>
      </c>
      <c r="D3790" s="19">
        <v>99600</v>
      </c>
      <c r="E3790" s="19">
        <v>36</v>
      </c>
      <c r="F3790" s="19">
        <v>10</v>
      </c>
      <c r="G3790" s="19">
        <v>0</v>
      </c>
    </row>
    <row r="3791" spans="1:7" x14ac:dyDescent="0.2">
      <c r="A3791" s="19">
        <v>10000</v>
      </c>
      <c r="B3791" s="19">
        <v>0.19719999999999999</v>
      </c>
      <c r="C3791" s="19" t="s">
        <v>41</v>
      </c>
      <c r="D3791" s="19">
        <v>45000</v>
      </c>
      <c r="E3791" s="19">
        <v>36</v>
      </c>
      <c r="F3791" s="19">
        <v>3</v>
      </c>
      <c r="G3791" s="19">
        <v>1</v>
      </c>
    </row>
    <row r="3792" spans="1:7" x14ac:dyDescent="0.2">
      <c r="A3792" s="19">
        <v>11500</v>
      </c>
      <c r="B3792" s="19">
        <v>0.1777</v>
      </c>
      <c r="C3792" s="19" t="s">
        <v>39</v>
      </c>
      <c r="D3792" s="19">
        <v>33000</v>
      </c>
      <c r="E3792" s="19">
        <v>36</v>
      </c>
      <c r="F3792" s="19">
        <v>1</v>
      </c>
      <c r="G3792" s="19">
        <v>0</v>
      </c>
    </row>
    <row r="3793" spans="1:7" x14ac:dyDescent="0.2">
      <c r="A3793" s="19">
        <v>10000</v>
      </c>
      <c r="B3793" s="19">
        <v>0.158</v>
      </c>
      <c r="C3793" s="19" t="s">
        <v>41</v>
      </c>
      <c r="D3793" s="19">
        <v>38400</v>
      </c>
      <c r="E3793" s="19">
        <v>36</v>
      </c>
      <c r="F3793" s="19">
        <v>10</v>
      </c>
      <c r="G3793" s="19">
        <v>0</v>
      </c>
    </row>
    <row r="3794" spans="1:7" x14ac:dyDescent="0.2">
      <c r="A3794" s="19">
        <v>10000</v>
      </c>
      <c r="B3794" s="19">
        <v>0.158</v>
      </c>
      <c r="C3794" s="19" t="s">
        <v>39</v>
      </c>
      <c r="D3794" s="19">
        <v>60000</v>
      </c>
      <c r="E3794" s="19">
        <v>36</v>
      </c>
      <c r="F3794" s="19">
        <v>0.5</v>
      </c>
      <c r="G3794" s="19">
        <v>0</v>
      </c>
    </row>
    <row r="3795" spans="1:7" x14ac:dyDescent="0.2">
      <c r="A3795" s="19">
        <v>5000</v>
      </c>
      <c r="B3795" s="19">
        <v>0.18490000000000001</v>
      </c>
      <c r="C3795" s="19" t="s">
        <v>39</v>
      </c>
      <c r="D3795" s="19">
        <v>60000</v>
      </c>
      <c r="E3795" s="19">
        <v>36</v>
      </c>
      <c r="F3795" s="19">
        <v>4</v>
      </c>
      <c r="G3795" s="19">
        <v>0</v>
      </c>
    </row>
    <row r="3796" spans="1:7" x14ac:dyDescent="0.2">
      <c r="A3796" s="19">
        <v>15000</v>
      </c>
      <c r="B3796" s="19">
        <v>0.158</v>
      </c>
      <c r="C3796" s="19" t="s">
        <v>41</v>
      </c>
      <c r="D3796" s="19">
        <v>90000</v>
      </c>
      <c r="E3796" s="19">
        <v>36</v>
      </c>
      <c r="F3796" s="19">
        <v>2</v>
      </c>
      <c r="G3796" s="19">
        <v>0</v>
      </c>
    </row>
    <row r="3797" spans="1:7" x14ac:dyDescent="0.2">
      <c r="A3797" s="19">
        <v>16000</v>
      </c>
      <c r="B3797" s="19">
        <v>0.158</v>
      </c>
      <c r="C3797" s="19" t="s">
        <v>39</v>
      </c>
      <c r="D3797" s="19">
        <v>39000</v>
      </c>
      <c r="E3797" s="19">
        <v>60</v>
      </c>
      <c r="F3797" s="19">
        <v>1</v>
      </c>
      <c r="G3797" s="19">
        <v>1</v>
      </c>
    </row>
    <row r="3798" spans="1:7" x14ac:dyDescent="0.2">
      <c r="A3798" s="19">
        <v>30000</v>
      </c>
      <c r="B3798" s="19">
        <v>0.1905</v>
      </c>
      <c r="C3798" s="19" t="s">
        <v>41</v>
      </c>
      <c r="D3798" s="19">
        <v>78000</v>
      </c>
      <c r="E3798" s="19">
        <v>60</v>
      </c>
      <c r="F3798" s="19">
        <v>7</v>
      </c>
      <c r="G3798" s="19">
        <v>1</v>
      </c>
    </row>
    <row r="3799" spans="1:7" x14ac:dyDescent="0.2">
      <c r="A3799" s="19">
        <v>16000</v>
      </c>
      <c r="B3799" s="19">
        <v>0.1875</v>
      </c>
      <c r="C3799" s="19" t="s">
        <v>39</v>
      </c>
      <c r="D3799" s="19">
        <v>74000</v>
      </c>
      <c r="E3799" s="19">
        <v>36</v>
      </c>
      <c r="F3799" s="19">
        <v>3</v>
      </c>
      <c r="G3799" s="19">
        <v>0</v>
      </c>
    </row>
    <row r="3800" spans="1:7" x14ac:dyDescent="0.2">
      <c r="A3800" s="19">
        <v>18000</v>
      </c>
      <c r="B3800" s="19">
        <v>0.1905</v>
      </c>
      <c r="C3800" s="19" t="s">
        <v>41</v>
      </c>
      <c r="D3800" s="19">
        <v>50000</v>
      </c>
      <c r="E3800" s="19">
        <v>60</v>
      </c>
      <c r="F3800" s="19">
        <v>4</v>
      </c>
      <c r="G3800" s="19">
        <v>1</v>
      </c>
    </row>
    <row r="3801" spans="1:7" x14ac:dyDescent="0.2">
      <c r="A3801" s="19">
        <v>12000</v>
      </c>
      <c r="B3801" s="19">
        <v>0.13109999999999999</v>
      </c>
      <c r="C3801" s="19" t="s">
        <v>41</v>
      </c>
      <c r="D3801" s="19">
        <v>70000</v>
      </c>
      <c r="E3801" s="19">
        <v>36</v>
      </c>
      <c r="F3801" s="19">
        <v>4</v>
      </c>
      <c r="G3801" s="19">
        <v>0</v>
      </c>
    </row>
    <row r="3802" spans="1:7" x14ac:dyDescent="0.2">
      <c r="A3802" s="19">
        <v>22800</v>
      </c>
      <c r="B3802" s="19">
        <v>0.23760000000000001</v>
      </c>
      <c r="C3802" s="19" t="s">
        <v>39</v>
      </c>
      <c r="D3802" s="19">
        <v>95000</v>
      </c>
      <c r="E3802" s="19">
        <v>60</v>
      </c>
      <c r="F3802" s="19">
        <v>10</v>
      </c>
      <c r="G3802" s="19">
        <v>1</v>
      </c>
    </row>
    <row r="3803" spans="1:7" x14ac:dyDescent="0.2">
      <c r="A3803" s="19">
        <v>8000</v>
      </c>
      <c r="B3803" s="19">
        <v>0.1016</v>
      </c>
      <c r="C3803" s="19" t="s">
        <v>41</v>
      </c>
      <c r="D3803" s="19">
        <v>40000</v>
      </c>
      <c r="E3803" s="19">
        <v>36</v>
      </c>
      <c r="F3803" s="19">
        <v>10</v>
      </c>
      <c r="G3803" s="19">
        <v>0</v>
      </c>
    </row>
    <row r="3804" spans="1:7" x14ac:dyDescent="0.2">
      <c r="A3804" s="19">
        <v>15000</v>
      </c>
      <c r="B3804" s="19">
        <v>0.1016</v>
      </c>
      <c r="C3804" s="19" t="s">
        <v>41</v>
      </c>
      <c r="D3804" s="19">
        <v>95000</v>
      </c>
      <c r="E3804" s="19">
        <v>36</v>
      </c>
      <c r="F3804" s="19">
        <v>10</v>
      </c>
      <c r="G3804" s="19">
        <v>0</v>
      </c>
    </row>
    <row r="3805" spans="1:7" x14ac:dyDescent="0.2">
      <c r="A3805" s="19">
        <v>18000</v>
      </c>
      <c r="B3805" s="19">
        <v>0.158</v>
      </c>
      <c r="C3805" s="19" t="s">
        <v>39</v>
      </c>
      <c r="D3805" s="19">
        <v>70000</v>
      </c>
      <c r="E3805" s="19">
        <v>60</v>
      </c>
      <c r="F3805" s="19">
        <v>3</v>
      </c>
      <c r="G3805" s="19">
        <v>0</v>
      </c>
    </row>
    <row r="3806" spans="1:7" x14ac:dyDescent="0.2">
      <c r="A3806" s="19">
        <v>21000</v>
      </c>
      <c r="B3806" s="19">
        <v>0.16289999999999999</v>
      </c>
      <c r="C3806" s="19" t="s">
        <v>41</v>
      </c>
      <c r="D3806" s="19">
        <v>365000</v>
      </c>
      <c r="E3806" s="19">
        <v>60</v>
      </c>
      <c r="F3806" s="19">
        <v>2</v>
      </c>
      <c r="G3806" s="19">
        <v>0</v>
      </c>
    </row>
    <row r="3807" spans="1:7" x14ac:dyDescent="0.2">
      <c r="A3807" s="19">
        <v>9450</v>
      </c>
      <c r="B3807" s="19">
        <v>0.17269999999999999</v>
      </c>
      <c r="C3807" s="19" t="s">
        <v>41</v>
      </c>
      <c r="D3807" s="19">
        <v>28000</v>
      </c>
      <c r="E3807" s="19">
        <v>36</v>
      </c>
      <c r="F3807" s="19">
        <v>10</v>
      </c>
      <c r="G3807" s="19">
        <v>0</v>
      </c>
    </row>
    <row r="3808" spans="1:7" x14ac:dyDescent="0.2">
      <c r="A3808" s="19">
        <v>4800</v>
      </c>
      <c r="B3808" s="19">
        <v>0.2198</v>
      </c>
      <c r="C3808" s="19" t="s">
        <v>39</v>
      </c>
      <c r="D3808" s="19">
        <v>50000</v>
      </c>
      <c r="E3808" s="19">
        <v>36</v>
      </c>
      <c r="F3808" s="19">
        <v>7</v>
      </c>
      <c r="G3808" s="19">
        <v>0</v>
      </c>
    </row>
    <row r="3809" spans="1:7" x14ac:dyDescent="0.2">
      <c r="A3809" s="19">
        <v>16400</v>
      </c>
      <c r="B3809" s="19">
        <v>0.23830000000000001</v>
      </c>
      <c r="C3809" s="19" t="s">
        <v>39</v>
      </c>
      <c r="D3809" s="19">
        <v>47000</v>
      </c>
      <c r="E3809" s="19">
        <v>60</v>
      </c>
      <c r="F3809" s="19">
        <v>1</v>
      </c>
      <c r="G3809" s="19">
        <v>0</v>
      </c>
    </row>
    <row r="3810" spans="1:7" x14ac:dyDescent="0.2">
      <c r="A3810" s="19">
        <v>10300</v>
      </c>
      <c r="B3810" s="19">
        <v>0.15310000000000001</v>
      </c>
      <c r="C3810" s="19" t="s">
        <v>41</v>
      </c>
      <c r="D3810" s="19">
        <v>30000</v>
      </c>
      <c r="E3810" s="19">
        <v>36</v>
      </c>
      <c r="F3810" s="19">
        <v>10</v>
      </c>
      <c r="G3810" s="19">
        <v>1</v>
      </c>
    </row>
    <row r="3811" spans="1:7" x14ac:dyDescent="0.2">
      <c r="A3811" s="19">
        <v>8000</v>
      </c>
      <c r="B3811" s="19">
        <v>0.15310000000000001</v>
      </c>
      <c r="C3811" s="19" t="s">
        <v>39</v>
      </c>
      <c r="D3811" s="19">
        <v>52000</v>
      </c>
      <c r="E3811" s="19">
        <v>36</v>
      </c>
      <c r="F3811" s="19">
        <v>6</v>
      </c>
      <c r="G3811" s="19">
        <v>0</v>
      </c>
    </row>
    <row r="3812" spans="1:7" x14ac:dyDescent="0.2">
      <c r="A3812" s="19">
        <v>35000</v>
      </c>
      <c r="B3812" s="19">
        <v>0.1777</v>
      </c>
      <c r="C3812" s="19" t="s">
        <v>41</v>
      </c>
      <c r="D3812" s="19">
        <v>160000</v>
      </c>
      <c r="E3812" s="19">
        <v>60</v>
      </c>
      <c r="F3812" s="19">
        <v>3</v>
      </c>
      <c r="G3812" s="19">
        <v>1</v>
      </c>
    </row>
    <row r="3813" spans="1:7" x14ac:dyDescent="0.2">
      <c r="A3813" s="19">
        <v>13350</v>
      </c>
      <c r="B3813" s="19">
        <v>0.14330000000000001</v>
      </c>
      <c r="C3813" s="19" t="s">
        <v>41</v>
      </c>
      <c r="D3813" s="19">
        <v>57970</v>
      </c>
      <c r="E3813" s="19">
        <v>60</v>
      </c>
      <c r="F3813" s="19">
        <v>8</v>
      </c>
      <c r="G3813" s="19">
        <v>0</v>
      </c>
    </row>
    <row r="3814" spans="1:7" x14ac:dyDescent="0.2">
      <c r="A3814" s="19">
        <v>24000</v>
      </c>
      <c r="B3814" s="19">
        <v>0.14330000000000001</v>
      </c>
      <c r="C3814" s="19" t="s">
        <v>39</v>
      </c>
      <c r="D3814" s="20">
        <v>100000</v>
      </c>
      <c r="E3814" s="19">
        <v>36</v>
      </c>
      <c r="F3814" s="19">
        <v>8</v>
      </c>
      <c r="G3814" s="19">
        <v>0</v>
      </c>
    </row>
    <row r="3815" spans="1:7" x14ac:dyDescent="0.2">
      <c r="A3815" s="19">
        <v>12800</v>
      </c>
      <c r="B3815" s="19">
        <v>0.14330000000000001</v>
      </c>
      <c r="C3815" s="19" t="s">
        <v>40</v>
      </c>
      <c r="D3815" s="20">
        <v>100000</v>
      </c>
      <c r="E3815" s="19">
        <v>36</v>
      </c>
      <c r="F3815" s="19">
        <v>4</v>
      </c>
      <c r="G3815" s="19">
        <v>0</v>
      </c>
    </row>
    <row r="3816" spans="1:7" x14ac:dyDescent="0.2">
      <c r="A3816" s="19">
        <v>5000</v>
      </c>
      <c r="B3816" s="19">
        <v>0.14330000000000001</v>
      </c>
      <c r="C3816" s="19" t="s">
        <v>39</v>
      </c>
      <c r="D3816" s="19">
        <v>60000</v>
      </c>
      <c r="E3816" s="19">
        <v>36</v>
      </c>
      <c r="F3816" s="19">
        <v>3</v>
      </c>
      <c r="G3816" s="19">
        <v>0</v>
      </c>
    </row>
    <row r="3817" spans="1:7" x14ac:dyDescent="0.2">
      <c r="A3817" s="19">
        <v>10000</v>
      </c>
      <c r="B3817" s="19">
        <v>7.6200000000000004E-2</v>
      </c>
      <c r="C3817" s="19" t="s">
        <v>39</v>
      </c>
      <c r="D3817" s="20">
        <v>100000</v>
      </c>
      <c r="E3817" s="19">
        <v>36</v>
      </c>
      <c r="F3817" s="19">
        <v>10</v>
      </c>
      <c r="G3817" s="19">
        <v>0</v>
      </c>
    </row>
    <row r="3818" spans="1:7" x14ac:dyDescent="0.2">
      <c r="A3818" s="19">
        <v>12000</v>
      </c>
      <c r="B3818" s="19">
        <v>0.1777</v>
      </c>
      <c r="C3818" s="19" t="s">
        <v>39</v>
      </c>
      <c r="D3818" s="19">
        <v>191000</v>
      </c>
      <c r="E3818" s="19">
        <v>36</v>
      </c>
      <c r="F3818" s="19">
        <v>2</v>
      </c>
      <c r="G3818" s="19">
        <v>0</v>
      </c>
    </row>
    <row r="3819" spans="1:7" x14ac:dyDescent="0.2">
      <c r="A3819" s="19">
        <v>9000</v>
      </c>
      <c r="B3819" s="19">
        <v>0.1016</v>
      </c>
      <c r="C3819" s="19" t="s">
        <v>40</v>
      </c>
      <c r="D3819" s="19">
        <v>27000</v>
      </c>
      <c r="E3819" s="19">
        <v>36</v>
      </c>
      <c r="F3819" s="19">
        <v>6</v>
      </c>
      <c r="G3819" s="19">
        <v>1</v>
      </c>
    </row>
    <row r="3820" spans="1:7" x14ac:dyDescent="0.2">
      <c r="A3820" s="19">
        <v>9000</v>
      </c>
      <c r="B3820" s="19">
        <v>0.1777</v>
      </c>
      <c r="C3820" s="19" t="s">
        <v>41</v>
      </c>
      <c r="D3820" s="19">
        <v>46000</v>
      </c>
      <c r="E3820" s="19">
        <v>36</v>
      </c>
      <c r="F3820" s="19">
        <v>10</v>
      </c>
      <c r="G3820" s="19">
        <v>0</v>
      </c>
    </row>
    <row r="3821" spans="1:7" x14ac:dyDescent="0.2">
      <c r="A3821" s="19">
        <v>8000</v>
      </c>
      <c r="B3821" s="19">
        <v>0.1212</v>
      </c>
      <c r="C3821" s="19" t="s">
        <v>39</v>
      </c>
      <c r="D3821" s="19">
        <v>43000.99</v>
      </c>
      <c r="E3821" s="19">
        <v>36</v>
      </c>
      <c r="F3821" s="19">
        <v>10</v>
      </c>
      <c r="G3821" s="19">
        <v>0</v>
      </c>
    </row>
    <row r="3822" spans="1:7" x14ac:dyDescent="0.2">
      <c r="A3822" s="19">
        <v>3000</v>
      </c>
      <c r="B3822" s="19">
        <v>0.1875</v>
      </c>
      <c r="C3822" s="19" t="s">
        <v>39</v>
      </c>
      <c r="D3822" s="19">
        <v>34000</v>
      </c>
      <c r="E3822" s="19">
        <v>36</v>
      </c>
      <c r="F3822" s="19">
        <v>7</v>
      </c>
      <c r="G3822" s="19">
        <v>0</v>
      </c>
    </row>
    <row r="3823" spans="1:7" x14ac:dyDescent="0.2">
      <c r="A3823" s="19">
        <v>17975</v>
      </c>
      <c r="B3823" s="19">
        <v>0.1212</v>
      </c>
      <c r="C3823" s="19" t="s">
        <v>41</v>
      </c>
      <c r="D3823" s="19">
        <v>40000</v>
      </c>
      <c r="E3823" s="19">
        <v>36</v>
      </c>
      <c r="F3823" s="19">
        <v>2</v>
      </c>
      <c r="G3823" s="19">
        <v>0</v>
      </c>
    </row>
    <row r="3824" spans="1:7" x14ac:dyDescent="0.2">
      <c r="A3824" s="19">
        <v>12800</v>
      </c>
      <c r="B3824" s="19">
        <v>0.14330000000000001</v>
      </c>
      <c r="C3824" s="19" t="s">
        <v>39</v>
      </c>
      <c r="D3824" s="19">
        <v>36000</v>
      </c>
      <c r="E3824" s="19">
        <v>36</v>
      </c>
      <c r="F3824" s="19">
        <v>1</v>
      </c>
      <c r="G3824" s="19">
        <v>0</v>
      </c>
    </row>
    <row r="3825" spans="1:7" x14ac:dyDescent="0.2">
      <c r="A3825" s="19">
        <v>9000</v>
      </c>
      <c r="B3825" s="19">
        <v>7.9000000000000001E-2</v>
      </c>
      <c r="C3825" s="19" t="s">
        <v>41</v>
      </c>
      <c r="D3825" s="19">
        <v>68000</v>
      </c>
      <c r="E3825" s="19">
        <v>36</v>
      </c>
      <c r="F3825" s="19">
        <v>10</v>
      </c>
      <c r="G3825" s="19">
        <v>0</v>
      </c>
    </row>
    <row r="3826" spans="1:7" x14ac:dyDescent="0.2">
      <c r="A3826" s="19">
        <v>18000</v>
      </c>
      <c r="B3826" s="19">
        <v>0.23830000000000001</v>
      </c>
      <c r="C3826" s="19" t="s">
        <v>39</v>
      </c>
      <c r="D3826" s="19">
        <v>55400</v>
      </c>
      <c r="E3826" s="19">
        <v>60</v>
      </c>
      <c r="F3826" s="19">
        <v>0.5</v>
      </c>
      <c r="G3826" s="19">
        <v>0</v>
      </c>
    </row>
    <row r="3827" spans="1:7" x14ac:dyDescent="0.2">
      <c r="A3827" s="19">
        <v>24000</v>
      </c>
      <c r="B3827" s="19">
        <v>0.16289999999999999</v>
      </c>
      <c r="C3827" s="19" t="s">
        <v>39</v>
      </c>
      <c r="D3827" s="19">
        <v>55000</v>
      </c>
      <c r="E3827" s="19">
        <v>60</v>
      </c>
      <c r="F3827" s="19">
        <v>10</v>
      </c>
      <c r="G3827" s="19">
        <v>0</v>
      </c>
    </row>
    <row r="3828" spans="1:7" x14ac:dyDescent="0.2">
      <c r="A3828" s="19">
        <v>13000</v>
      </c>
      <c r="B3828" s="19">
        <v>0.1777</v>
      </c>
      <c r="C3828" s="19" t="s">
        <v>41</v>
      </c>
      <c r="D3828" s="19">
        <v>72250</v>
      </c>
      <c r="E3828" s="19">
        <v>60</v>
      </c>
      <c r="F3828" s="19">
        <v>2</v>
      </c>
      <c r="G3828" s="19">
        <v>0</v>
      </c>
    </row>
    <row r="3829" spans="1:7" x14ac:dyDescent="0.2">
      <c r="A3829" s="19">
        <v>5000</v>
      </c>
      <c r="B3829" s="19">
        <v>0.1875</v>
      </c>
      <c r="C3829" s="19" t="s">
        <v>40</v>
      </c>
      <c r="D3829" s="19">
        <v>93000</v>
      </c>
      <c r="E3829" s="19">
        <v>36</v>
      </c>
      <c r="F3829" s="19">
        <v>6</v>
      </c>
      <c r="G3829" s="19">
        <v>1</v>
      </c>
    </row>
    <row r="3830" spans="1:7" x14ac:dyDescent="0.2">
      <c r="A3830" s="19">
        <v>24925</v>
      </c>
      <c r="B3830" s="19">
        <v>0.14330000000000001</v>
      </c>
      <c r="C3830" s="19" t="s">
        <v>39</v>
      </c>
      <c r="D3830" s="19">
        <v>73000</v>
      </c>
      <c r="E3830" s="19">
        <v>36</v>
      </c>
      <c r="F3830" s="19">
        <v>10</v>
      </c>
      <c r="G3830" s="19">
        <v>0</v>
      </c>
    </row>
    <row r="3831" spans="1:7" x14ac:dyDescent="0.2">
      <c r="A3831" s="19">
        <v>9600</v>
      </c>
      <c r="B3831" s="19">
        <v>0.19719999999999999</v>
      </c>
      <c r="C3831" s="19" t="s">
        <v>39</v>
      </c>
      <c r="D3831" s="19">
        <v>48000</v>
      </c>
      <c r="E3831" s="19">
        <v>36</v>
      </c>
      <c r="F3831" s="19">
        <v>2</v>
      </c>
      <c r="G3831" s="19">
        <v>0</v>
      </c>
    </row>
    <row r="3832" spans="1:7" x14ac:dyDescent="0.2">
      <c r="A3832" s="19">
        <v>11100</v>
      </c>
      <c r="B3832" s="19">
        <v>0.1016</v>
      </c>
      <c r="C3832" s="19" t="s">
        <v>41</v>
      </c>
      <c r="D3832" s="19">
        <v>32000</v>
      </c>
      <c r="E3832" s="19">
        <v>36</v>
      </c>
      <c r="F3832" s="19">
        <v>10</v>
      </c>
      <c r="G3832" s="19">
        <v>1</v>
      </c>
    </row>
    <row r="3833" spans="1:7" x14ac:dyDescent="0.2">
      <c r="A3833" s="19">
        <v>12000</v>
      </c>
      <c r="B3833" s="19">
        <v>0.1212</v>
      </c>
      <c r="C3833" s="19" t="s">
        <v>39</v>
      </c>
      <c r="D3833" s="19">
        <v>83000</v>
      </c>
      <c r="E3833" s="19">
        <v>36</v>
      </c>
      <c r="F3833" s="19">
        <v>2</v>
      </c>
      <c r="G3833" s="19">
        <v>0</v>
      </c>
    </row>
    <row r="3834" spans="1:7" x14ac:dyDescent="0.2">
      <c r="A3834" s="19">
        <v>20000</v>
      </c>
      <c r="B3834" s="19">
        <v>0.13109999999999999</v>
      </c>
      <c r="C3834" s="19" t="s">
        <v>41</v>
      </c>
      <c r="D3834" s="19">
        <v>175000</v>
      </c>
      <c r="E3834" s="19">
        <v>36</v>
      </c>
      <c r="F3834" s="19">
        <v>1</v>
      </c>
      <c r="G3834" s="19">
        <v>0</v>
      </c>
    </row>
    <row r="3835" spans="1:7" x14ac:dyDescent="0.2">
      <c r="A3835" s="19">
        <v>3500</v>
      </c>
      <c r="B3835" s="19">
        <v>0.1114</v>
      </c>
      <c r="C3835" s="19" t="s">
        <v>39</v>
      </c>
      <c r="D3835" s="19">
        <v>50000</v>
      </c>
      <c r="E3835" s="19">
        <v>36</v>
      </c>
      <c r="F3835" s="19">
        <v>7</v>
      </c>
      <c r="G3835" s="19">
        <v>0</v>
      </c>
    </row>
    <row r="3836" spans="1:7" x14ac:dyDescent="0.2">
      <c r="A3836" s="19">
        <v>7000</v>
      </c>
      <c r="B3836" s="19">
        <v>0.14330000000000001</v>
      </c>
      <c r="C3836" s="19" t="s">
        <v>41</v>
      </c>
      <c r="D3836" s="19">
        <v>57384</v>
      </c>
      <c r="E3836" s="19">
        <v>36</v>
      </c>
      <c r="F3836" s="19">
        <v>10</v>
      </c>
      <c r="G3836" s="19">
        <v>0</v>
      </c>
    </row>
    <row r="3837" spans="1:7" x14ac:dyDescent="0.2">
      <c r="A3837" s="19">
        <v>5500</v>
      </c>
      <c r="B3837" s="19">
        <v>0.18490000000000001</v>
      </c>
      <c r="C3837" s="19" t="s">
        <v>41</v>
      </c>
      <c r="D3837" s="19">
        <v>85000</v>
      </c>
      <c r="E3837" s="19">
        <v>36</v>
      </c>
      <c r="F3837" s="19">
        <v>5</v>
      </c>
      <c r="G3837" s="19">
        <v>0</v>
      </c>
    </row>
    <row r="3838" spans="1:7" x14ac:dyDescent="0.2">
      <c r="A3838" s="19">
        <v>5000</v>
      </c>
      <c r="B3838" s="19">
        <v>0.21</v>
      </c>
      <c r="C3838" s="19" t="s">
        <v>39</v>
      </c>
      <c r="D3838" s="19">
        <v>25000</v>
      </c>
      <c r="E3838" s="19">
        <v>36</v>
      </c>
      <c r="F3838" s="19">
        <v>4</v>
      </c>
      <c r="G3838" s="19">
        <v>0</v>
      </c>
    </row>
    <row r="3839" spans="1:7" x14ac:dyDescent="0.2">
      <c r="A3839" s="19">
        <v>18000</v>
      </c>
      <c r="B3839" s="19">
        <v>0.14330000000000001</v>
      </c>
      <c r="C3839" s="19" t="s">
        <v>41</v>
      </c>
      <c r="D3839" s="19">
        <v>40000</v>
      </c>
      <c r="E3839" s="19">
        <v>36</v>
      </c>
      <c r="F3839" s="19">
        <v>5</v>
      </c>
      <c r="G3839" s="19">
        <v>0</v>
      </c>
    </row>
    <row r="3840" spans="1:7" x14ac:dyDescent="0.2">
      <c r="A3840" s="19">
        <v>4800</v>
      </c>
      <c r="B3840" s="19">
        <v>0.1905</v>
      </c>
      <c r="C3840" s="19" t="s">
        <v>39</v>
      </c>
      <c r="D3840" s="19">
        <v>42000</v>
      </c>
      <c r="E3840" s="19">
        <v>36</v>
      </c>
      <c r="F3840" s="19">
        <v>6</v>
      </c>
      <c r="G3840" s="19">
        <v>0</v>
      </c>
    </row>
    <row r="3841" spans="1:7" x14ac:dyDescent="0.2">
      <c r="A3841" s="19">
        <v>7600</v>
      </c>
      <c r="B3841" s="19">
        <v>0.1777</v>
      </c>
      <c r="C3841" s="19" t="s">
        <v>40</v>
      </c>
      <c r="D3841" s="19">
        <v>60000</v>
      </c>
      <c r="E3841" s="19">
        <v>36</v>
      </c>
      <c r="F3841" s="19">
        <v>8</v>
      </c>
      <c r="G3841" s="19">
        <v>0</v>
      </c>
    </row>
    <row r="3842" spans="1:7" x14ac:dyDescent="0.2">
      <c r="A3842" s="19">
        <v>20000</v>
      </c>
      <c r="B3842" s="19">
        <v>0.14330000000000001</v>
      </c>
      <c r="C3842" s="19" t="s">
        <v>39</v>
      </c>
      <c r="D3842" s="19">
        <v>55000</v>
      </c>
      <c r="E3842" s="19">
        <v>36</v>
      </c>
      <c r="F3842" s="19">
        <v>0.5</v>
      </c>
      <c r="G3842" s="19">
        <v>0</v>
      </c>
    </row>
    <row r="3843" spans="1:7" x14ac:dyDescent="0.2">
      <c r="A3843" s="19">
        <v>22400</v>
      </c>
      <c r="B3843" s="19">
        <v>0.15310000000000001</v>
      </c>
      <c r="C3843" s="19" t="s">
        <v>41</v>
      </c>
      <c r="D3843" s="19">
        <v>118481</v>
      </c>
      <c r="E3843" s="19">
        <v>60</v>
      </c>
      <c r="F3843" s="19">
        <v>10</v>
      </c>
      <c r="G3843" s="19">
        <v>0</v>
      </c>
    </row>
    <row r="3844" spans="1:7" x14ac:dyDescent="0.2">
      <c r="A3844" s="19">
        <v>14100</v>
      </c>
      <c r="B3844" s="19">
        <v>0.2198</v>
      </c>
      <c r="C3844" s="19" t="s">
        <v>39</v>
      </c>
      <c r="D3844" s="19">
        <v>60000</v>
      </c>
      <c r="E3844" s="19">
        <v>60</v>
      </c>
      <c r="F3844" s="19">
        <v>10</v>
      </c>
      <c r="G3844" s="19">
        <v>0</v>
      </c>
    </row>
    <row r="3845" spans="1:7" x14ac:dyDescent="0.2">
      <c r="A3845" s="19">
        <v>5500</v>
      </c>
      <c r="B3845" s="19">
        <v>0.18490000000000001</v>
      </c>
      <c r="C3845" s="19" t="s">
        <v>41</v>
      </c>
      <c r="D3845" s="19">
        <v>50000</v>
      </c>
      <c r="E3845" s="19">
        <v>36</v>
      </c>
      <c r="F3845" s="19">
        <v>10</v>
      </c>
      <c r="G3845" s="19">
        <v>0</v>
      </c>
    </row>
    <row r="3846" spans="1:7" x14ac:dyDescent="0.2">
      <c r="A3846" s="19">
        <v>10000</v>
      </c>
      <c r="B3846" s="19">
        <v>0.158</v>
      </c>
      <c r="C3846" s="19" t="s">
        <v>39</v>
      </c>
      <c r="D3846" s="19">
        <v>50000</v>
      </c>
      <c r="E3846" s="19">
        <v>36</v>
      </c>
      <c r="F3846" s="19">
        <v>6</v>
      </c>
      <c r="G3846" s="19">
        <v>0</v>
      </c>
    </row>
    <row r="3847" spans="1:7" x14ac:dyDescent="0.2">
      <c r="A3847" s="19">
        <v>18000</v>
      </c>
      <c r="B3847" s="19">
        <v>0.13109999999999999</v>
      </c>
      <c r="C3847" s="19" t="s">
        <v>41</v>
      </c>
      <c r="D3847" s="19">
        <v>90000</v>
      </c>
      <c r="E3847" s="19">
        <v>36</v>
      </c>
      <c r="F3847" s="19">
        <v>10</v>
      </c>
      <c r="G3847" s="19">
        <v>0</v>
      </c>
    </row>
    <row r="3848" spans="1:7" x14ac:dyDescent="0.2">
      <c r="A3848" s="19">
        <v>12000</v>
      </c>
      <c r="B3848" s="19">
        <v>0.1212</v>
      </c>
      <c r="C3848" s="19" t="s">
        <v>41</v>
      </c>
      <c r="D3848" s="19">
        <v>94000</v>
      </c>
      <c r="E3848" s="19">
        <v>36</v>
      </c>
      <c r="F3848" s="19">
        <v>10</v>
      </c>
      <c r="G3848" s="19">
        <v>0</v>
      </c>
    </row>
    <row r="3849" spans="1:7" x14ac:dyDescent="0.2">
      <c r="A3849" s="19">
        <v>35000</v>
      </c>
      <c r="B3849" s="19">
        <v>0.21</v>
      </c>
      <c r="C3849" s="19" t="s">
        <v>39</v>
      </c>
      <c r="D3849" s="19">
        <v>560000</v>
      </c>
      <c r="E3849" s="19">
        <v>36</v>
      </c>
      <c r="F3849" s="19">
        <v>6</v>
      </c>
      <c r="G3849" s="19">
        <v>0</v>
      </c>
    </row>
    <row r="3850" spans="1:7" x14ac:dyDescent="0.2">
      <c r="A3850" s="19">
        <v>9600</v>
      </c>
      <c r="B3850" s="19">
        <v>0.14330000000000001</v>
      </c>
      <c r="C3850" s="19" t="s">
        <v>39</v>
      </c>
      <c r="D3850" s="19">
        <v>48000</v>
      </c>
      <c r="E3850" s="19">
        <v>36</v>
      </c>
      <c r="F3850" s="19">
        <v>10</v>
      </c>
      <c r="G3850" s="19">
        <v>1</v>
      </c>
    </row>
    <row r="3851" spans="1:7" x14ac:dyDescent="0.2">
      <c r="A3851" s="19">
        <v>12000</v>
      </c>
      <c r="B3851" s="19">
        <v>0.1212</v>
      </c>
      <c r="C3851" s="19" t="s">
        <v>40</v>
      </c>
      <c r="D3851" s="19">
        <v>49000</v>
      </c>
      <c r="E3851" s="19">
        <v>36</v>
      </c>
      <c r="F3851" s="19">
        <v>5</v>
      </c>
      <c r="G3851" s="19">
        <v>0</v>
      </c>
    </row>
    <row r="3852" spans="1:7" x14ac:dyDescent="0.2">
      <c r="A3852" s="19">
        <v>5000</v>
      </c>
      <c r="B3852" s="19">
        <v>0.1905</v>
      </c>
      <c r="C3852" s="19" t="s">
        <v>41</v>
      </c>
      <c r="D3852" s="19">
        <v>57980</v>
      </c>
      <c r="E3852" s="19">
        <v>36</v>
      </c>
      <c r="F3852" s="19">
        <v>10</v>
      </c>
      <c r="G3852" s="19">
        <v>0</v>
      </c>
    </row>
    <row r="3853" spans="1:7" x14ac:dyDescent="0.2">
      <c r="A3853" s="19">
        <v>21000</v>
      </c>
      <c r="B3853" s="19">
        <v>0.19719999999999999</v>
      </c>
      <c r="C3853" s="19" t="s">
        <v>41</v>
      </c>
      <c r="D3853" s="19">
        <v>50000</v>
      </c>
      <c r="E3853" s="19">
        <v>60</v>
      </c>
      <c r="F3853" s="19">
        <v>4</v>
      </c>
      <c r="G3853" s="19">
        <v>1</v>
      </c>
    </row>
    <row r="3854" spans="1:7" x14ac:dyDescent="0.2">
      <c r="A3854" s="19">
        <v>15250</v>
      </c>
      <c r="B3854" s="19">
        <v>0.1212</v>
      </c>
      <c r="C3854" s="19" t="s">
        <v>41</v>
      </c>
      <c r="D3854" s="19">
        <v>60000</v>
      </c>
      <c r="E3854" s="19">
        <v>36</v>
      </c>
      <c r="F3854" s="19">
        <v>6</v>
      </c>
      <c r="G3854" s="19">
        <v>1</v>
      </c>
    </row>
    <row r="3855" spans="1:7" x14ac:dyDescent="0.2">
      <c r="A3855" s="19">
        <v>10400</v>
      </c>
      <c r="B3855" s="19">
        <v>0.1114</v>
      </c>
      <c r="C3855" s="19" t="s">
        <v>41</v>
      </c>
      <c r="D3855" s="19">
        <v>80000</v>
      </c>
      <c r="E3855" s="19">
        <v>36</v>
      </c>
      <c r="F3855" s="19">
        <v>10</v>
      </c>
      <c r="G3855" s="19">
        <v>0</v>
      </c>
    </row>
    <row r="3856" spans="1:7" x14ac:dyDescent="0.2">
      <c r="A3856" s="19">
        <v>29175</v>
      </c>
      <c r="B3856" s="19">
        <v>0.13109999999999999</v>
      </c>
      <c r="C3856" s="19" t="s">
        <v>41</v>
      </c>
      <c r="D3856" s="19">
        <v>65000</v>
      </c>
      <c r="E3856" s="19">
        <v>60</v>
      </c>
      <c r="F3856" s="19">
        <v>0.5</v>
      </c>
      <c r="G3856" s="19">
        <v>1</v>
      </c>
    </row>
    <row r="3857" spans="1:7" x14ac:dyDescent="0.2">
      <c r="A3857" s="19">
        <v>10000</v>
      </c>
      <c r="B3857" s="19">
        <v>0.1212</v>
      </c>
      <c r="C3857" s="19" t="s">
        <v>41</v>
      </c>
      <c r="D3857" s="19">
        <v>52000</v>
      </c>
      <c r="E3857" s="19">
        <v>36</v>
      </c>
      <c r="F3857" s="19">
        <v>0.5</v>
      </c>
      <c r="G3857" s="19">
        <v>0</v>
      </c>
    </row>
    <row r="3858" spans="1:7" x14ac:dyDescent="0.2">
      <c r="A3858" s="19">
        <v>11200</v>
      </c>
      <c r="B3858" s="19">
        <v>0.1114</v>
      </c>
      <c r="C3858" s="19" t="s">
        <v>41</v>
      </c>
      <c r="D3858" s="19">
        <v>56000</v>
      </c>
      <c r="E3858" s="19">
        <v>36</v>
      </c>
      <c r="F3858" s="19">
        <v>10</v>
      </c>
      <c r="G3858" s="19">
        <v>0</v>
      </c>
    </row>
    <row r="3859" spans="1:7" x14ac:dyDescent="0.2">
      <c r="A3859" s="19">
        <v>12000</v>
      </c>
      <c r="B3859" s="19">
        <v>0.15310000000000001</v>
      </c>
      <c r="C3859" s="19" t="s">
        <v>41</v>
      </c>
      <c r="D3859" s="19">
        <v>67860</v>
      </c>
      <c r="E3859" s="19">
        <v>60</v>
      </c>
      <c r="F3859" s="19">
        <v>10</v>
      </c>
      <c r="G3859" s="19">
        <v>0</v>
      </c>
    </row>
    <row r="3860" spans="1:7" x14ac:dyDescent="0.2">
      <c r="A3860" s="19">
        <v>23675</v>
      </c>
      <c r="B3860" s="19">
        <v>0.247</v>
      </c>
      <c r="C3860" s="19" t="s">
        <v>39</v>
      </c>
      <c r="D3860" s="19">
        <v>63326.400000000001</v>
      </c>
      <c r="E3860" s="19">
        <v>60</v>
      </c>
      <c r="F3860" s="19">
        <v>10</v>
      </c>
      <c r="G3860" s="19">
        <v>1</v>
      </c>
    </row>
    <row r="3861" spans="1:7" x14ac:dyDescent="0.2">
      <c r="A3861" s="19">
        <v>24000</v>
      </c>
      <c r="B3861" s="19">
        <v>0.14330000000000001</v>
      </c>
      <c r="C3861" s="19" t="s">
        <v>41</v>
      </c>
      <c r="D3861" s="19">
        <v>73820</v>
      </c>
      <c r="E3861" s="19">
        <v>36</v>
      </c>
      <c r="F3861" s="19">
        <v>10</v>
      </c>
      <c r="G3861" s="19">
        <v>0</v>
      </c>
    </row>
    <row r="3862" spans="1:7" x14ac:dyDescent="0.2">
      <c r="A3862" s="19">
        <v>24800</v>
      </c>
      <c r="B3862" s="19">
        <v>0.1114</v>
      </c>
      <c r="C3862" s="19" t="s">
        <v>41</v>
      </c>
      <c r="D3862" s="19">
        <v>140000</v>
      </c>
      <c r="E3862" s="19">
        <v>36</v>
      </c>
      <c r="F3862" s="19">
        <v>10</v>
      </c>
      <c r="G3862" s="19">
        <v>0</v>
      </c>
    </row>
    <row r="3863" spans="1:7" x14ac:dyDescent="0.2">
      <c r="A3863" s="19">
        <v>18000</v>
      </c>
      <c r="B3863" s="19">
        <v>0.1777</v>
      </c>
      <c r="C3863" s="19" t="s">
        <v>39</v>
      </c>
      <c r="D3863" s="19">
        <v>57500</v>
      </c>
      <c r="E3863" s="19">
        <v>60</v>
      </c>
      <c r="F3863" s="19">
        <v>2</v>
      </c>
      <c r="G3863" s="19">
        <v>0</v>
      </c>
    </row>
    <row r="3864" spans="1:7" x14ac:dyDescent="0.2">
      <c r="A3864" s="19">
        <v>4000</v>
      </c>
      <c r="B3864" s="19">
        <v>0.15310000000000001</v>
      </c>
      <c r="C3864" s="19" t="s">
        <v>41</v>
      </c>
      <c r="D3864" s="19">
        <v>60000</v>
      </c>
      <c r="E3864" s="19">
        <v>36</v>
      </c>
      <c r="F3864" s="19">
        <v>1</v>
      </c>
      <c r="G3864" s="19">
        <v>0</v>
      </c>
    </row>
    <row r="3865" spans="1:7" x14ac:dyDescent="0.2">
      <c r="A3865" s="19">
        <v>1850</v>
      </c>
      <c r="B3865" s="19">
        <v>0.1905</v>
      </c>
      <c r="C3865" s="19" t="s">
        <v>39</v>
      </c>
      <c r="D3865" s="19">
        <v>32000</v>
      </c>
      <c r="E3865" s="19">
        <v>36</v>
      </c>
      <c r="F3865" s="19">
        <v>0.5</v>
      </c>
      <c r="G3865" s="19">
        <v>0</v>
      </c>
    </row>
    <row r="3866" spans="1:7" x14ac:dyDescent="0.2">
      <c r="A3866" s="19">
        <v>10000</v>
      </c>
      <c r="B3866" s="19">
        <v>0.13109999999999999</v>
      </c>
      <c r="C3866" s="19" t="s">
        <v>39</v>
      </c>
      <c r="D3866" s="19">
        <v>45000</v>
      </c>
      <c r="E3866" s="19">
        <v>36</v>
      </c>
      <c r="F3866" s="19">
        <v>10</v>
      </c>
      <c r="G3866" s="19">
        <v>0</v>
      </c>
    </row>
    <row r="3867" spans="1:7" x14ac:dyDescent="0.2">
      <c r="A3867" s="19">
        <v>35000</v>
      </c>
      <c r="B3867" s="19">
        <v>0.21</v>
      </c>
      <c r="C3867" s="19" t="s">
        <v>41</v>
      </c>
      <c r="D3867" s="19">
        <v>102000</v>
      </c>
      <c r="E3867" s="19">
        <v>60</v>
      </c>
      <c r="F3867" s="19">
        <v>8</v>
      </c>
      <c r="G3867" s="19">
        <v>0</v>
      </c>
    </row>
    <row r="3868" spans="1:7" x14ac:dyDescent="0.2">
      <c r="A3868" s="19">
        <v>23000</v>
      </c>
      <c r="B3868" s="19">
        <v>7.9000000000000001E-2</v>
      </c>
      <c r="C3868" s="19" t="s">
        <v>41</v>
      </c>
      <c r="D3868" s="19">
        <v>135000</v>
      </c>
      <c r="E3868" s="19">
        <v>36</v>
      </c>
      <c r="F3868" s="19">
        <v>10</v>
      </c>
      <c r="G3868" s="19">
        <v>0</v>
      </c>
    </row>
    <row r="3869" spans="1:7" x14ac:dyDescent="0.2">
      <c r="A3869" s="19">
        <v>21200</v>
      </c>
      <c r="B3869" s="19">
        <v>0.21</v>
      </c>
      <c r="C3869" s="19" t="s">
        <v>39</v>
      </c>
      <c r="D3869" s="19">
        <v>48000</v>
      </c>
      <c r="E3869" s="19">
        <v>60</v>
      </c>
      <c r="F3869" s="19">
        <v>10</v>
      </c>
      <c r="G3869" s="19">
        <v>1</v>
      </c>
    </row>
    <row r="3870" spans="1:7" x14ac:dyDescent="0.2">
      <c r="A3870" s="19">
        <v>11500</v>
      </c>
      <c r="B3870" s="19">
        <v>0.1212</v>
      </c>
      <c r="C3870" s="19" t="s">
        <v>41</v>
      </c>
      <c r="D3870" s="20">
        <v>100000</v>
      </c>
      <c r="E3870" s="19">
        <v>36</v>
      </c>
      <c r="F3870" s="19">
        <v>1</v>
      </c>
      <c r="G3870" s="19">
        <v>0</v>
      </c>
    </row>
    <row r="3871" spans="1:7" x14ac:dyDescent="0.2">
      <c r="A3871" s="19">
        <v>24000</v>
      </c>
      <c r="B3871" s="19">
        <v>0.1409</v>
      </c>
      <c r="C3871" s="19" t="s">
        <v>39</v>
      </c>
      <c r="D3871" s="19">
        <v>220000</v>
      </c>
      <c r="E3871" s="19">
        <v>36</v>
      </c>
      <c r="F3871" s="19">
        <v>2</v>
      </c>
      <c r="G3871" s="19">
        <v>0</v>
      </c>
    </row>
    <row r="3872" spans="1:7" x14ac:dyDescent="0.2">
      <c r="A3872" s="19">
        <v>10000</v>
      </c>
      <c r="B3872" s="19">
        <v>0.15310000000000001</v>
      </c>
      <c r="C3872" s="19" t="s">
        <v>41</v>
      </c>
      <c r="D3872" s="19">
        <v>72600</v>
      </c>
      <c r="E3872" s="19">
        <v>36</v>
      </c>
      <c r="F3872" s="19">
        <v>10</v>
      </c>
      <c r="G3872" s="19">
        <v>0</v>
      </c>
    </row>
    <row r="3873" spans="1:7" x14ac:dyDescent="0.2">
      <c r="A3873" s="19">
        <v>25000</v>
      </c>
      <c r="B3873" s="19">
        <v>0.21490000000000001</v>
      </c>
      <c r="C3873" s="19" t="s">
        <v>41</v>
      </c>
      <c r="D3873" s="19">
        <v>60000</v>
      </c>
      <c r="E3873" s="19">
        <v>60</v>
      </c>
      <c r="F3873" s="19">
        <v>8</v>
      </c>
      <c r="G3873" s="19">
        <v>1</v>
      </c>
    </row>
    <row r="3874" spans="1:7" x14ac:dyDescent="0.2">
      <c r="A3874" s="19">
        <v>12000</v>
      </c>
      <c r="B3874" s="19">
        <v>0.23760000000000001</v>
      </c>
      <c r="C3874" s="19" t="s">
        <v>41</v>
      </c>
      <c r="D3874" s="19">
        <v>75600</v>
      </c>
      <c r="E3874" s="19">
        <v>60</v>
      </c>
      <c r="F3874" s="19">
        <v>10</v>
      </c>
      <c r="G3874" s="19">
        <v>1</v>
      </c>
    </row>
    <row r="3875" spans="1:7" x14ac:dyDescent="0.2">
      <c r="A3875" s="19">
        <v>17625</v>
      </c>
      <c r="B3875" s="19">
        <v>7.9000000000000001E-2</v>
      </c>
      <c r="C3875" s="19" t="s">
        <v>40</v>
      </c>
      <c r="D3875" s="19">
        <v>40000</v>
      </c>
      <c r="E3875" s="19">
        <v>36</v>
      </c>
      <c r="F3875" s="19">
        <v>5</v>
      </c>
      <c r="G3875" s="19">
        <v>0</v>
      </c>
    </row>
    <row r="3876" spans="1:7" x14ac:dyDescent="0.2">
      <c r="A3876" s="19">
        <v>14300</v>
      </c>
      <c r="B3876" s="19">
        <v>0.1212</v>
      </c>
      <c r="C3876" s="19" t="s">
        <v>41</v>
      </c>
      <c r="D3876" s="19">
        <v>65000</v>
      </c>
      <c r="E3876" s="19">
        <v>36</v>
      </c>
      <c r="F3876" s="19">
        <v>7</v>
      </c>
      <c r="G3876" s="19">
        <v>0</v>
      </c>
    </row>
    <row r="3877" spans="1:7" x14ac:dyDescent="0.2">
      <c r="A3877" s="19">
        <v>10600</v>
      </c>
      <c r="B3877" s="19">
        <v>0.1016</v>
      </c>
      <c r="C3877" s="19" t="s">
        <v>41</v>
      </c>
      <c r="D3877" s="19">
        <v>59800</v>
      </c>
      <c r="E3877" s="19">
        <v>36</v>
      </c>
      <c r="F3877" s="19">
        <v>6</v>
      </c>
      <c r="G3877" s="19">
        <v>0</v>
      </c>
    </row>
    <row r="3878" spans="1:7" x14ac:dyDescent="0.2">
      <c r="A3878" s="19">
        <v>17625</v>
      </c>
      <c r="B3878" s="19">
        <v>0.16289999999999999</v>
      </c>
      <c r="C3878" s="19" t="s">
        <v>41</v>
      </c>
      <c r="D3878" s="19">
        <v>55000</v>
      </c>
      <c r="E3878" s="19">
        <v>36</v>
      </c>
      <c r="F3878" s="19">
        <v>10</v>
      </c>
      <c r="G3878" s="19">
        <v>0</v>
      </c>
    </row>
    <row r="3879" spans="1:7" x14ac:dyDescent="0.2">
      <c r="A3879" s="19">
        <v>34475</v>
      </c>
      <c r="B3879" s="19">
        <v>0.1875</v>
      </c>
      <c r="C3879" s="19" t="s">
        <v>39</v>
      </c>
      <c r="D3879" s="19">
        <v>78500</v>
      </c>
      <c r="E3879" s="19">
        <v>36</v>
      </c>
      <c r="F3879" s="19">
        <v>10</v>
      </c>
      <c r="G3879" s="19">
        <v>0</v>
      </c>
    </row>
    <row r="3880" spans="1:7" x14ac:dyDescent="0.2">
      <c r="A3880" s="19">
        <v>31825</v>
      </c>
      <c r="B3880" s="19">
        <v>0.18490000000000001</v>
      </c>
      <c r="C3880" s="19" t="s">
        <v>39</v>
      </c>
      <c r="D3880" s="19">
        <v>225000</v>
      </c>
      <c r="E3880" s="19">
        <v>36</v>
      </c>
      <c r="F3880" s="19">
        <v>2</v>
      </c>
      <c r="G3880" s="19">
        <v>0</v>
      </c>
    </row>
    <row r="3881" spans="1:7" x14ac:dyDescent="0.2">
      <c r="A3881" s="19">
        <v>4000</v>
      </c>
      <c r="B3881" s="19">
        <v>0.19719999999999999</v>
      </c>
      <c r="C3881" s="19" t="s">
        <v>39</v>
      </c>
      <c r="D3881" s="19">
        <v>35000</v>
      </c>
      <c r="E3881" s="19">
        <v>36</v>
      </c>
      <c r="F3881" s="19">
        <v>8</v>
      </c>
      <c r="G3881" s="19">
        <v>1</v>
      </c>
    </row>
    <row r="3882" spans="1:7" x14ac:dyDescent="0.2">
      <c r="A3882" s="19">
        <v>12000</v>
      </c>
      <c r="B3882" s="19">
        <v>6.6199999999999995E-2</v>
      </c>
      <c r="C3882" s="19" t="s">
        <v>41</v>
      </c>
      <c r="D3882" s="20">
        <v>100000</v>
      </c>
      <c r="E3882" s="19">
        <v>36</v>
      </c>
      <c r="F3882" s="19">
        <v>7</v>
      </c>
      <c r="G3882" s="19">
        <v>0</v>
      </c>
    </row>
    <row r="3883" spans="1:7" x14ac:dyDescent="0.2">
      <c r="A3883" s="19">
        <v>5500</v>
      </c>
      <c r="B3883" s="19">
        <v>0.158</v>
      </c>
      <c r="C3883" s="19" t="s">
        <v>41</v>
      </c>
      <c r="D3883" s="19">
        <v>40000</v>
      </c>
      <c r="E3883" s="19">
        <v>36</v>
      </c>
      <c r="F3883" s="19">
        <v>7</v>
      </c>
      <c r="G3883" s="19">
        <v>0</v>
      </c>
    </row>
    <row r="3884" spans="1:7" x14ac:dyDescent="0.2">
      <c r="A3884" s="19">
        <v>28000</v>
      </c>
      <c r="B3884" s="19">
        <v>0.1016</v>
      </c>
      <c r="C3884" s="19" t="s">
        <v>41</v>
      </c>
      <c r="D3884" s="20">
        <v>100000</v>
      </c>
      <c r="E3884" s="19">
        <v>36</v>
      </c>
      <c r="F3884" s="19">
        <v>10</v>
      </c>
      <c r="G3884" s="19">
        <v>0</v>
      </c>
    </row>
    <row r="3885" spans="1:7" x14ac:dyDescent="0.2">
      <c r="A3885" s="19">
        <v>6000</v>
      </c>
      <c r="B3885" s="19">
        <v>0.1016</v>
      </c>
      <c r="C3885" s="19" t="s">
        <v>41</v>
      </c>
      <c r="D3885" s="19">
        <v>46000</v>
      </c>
      <c r="E3885" s="19">
        <v>36</v>
      </c>
      <c r="F3885" s="19">
        <v>1</v>
      </c>
      <c r="G3885" s="19">
        <v>0</v>
      </c>
    </row>
    <row r="3886" spans="1:7" x14ac:dyDescent="0.2">
      <c r="A3886" s="19">
        <v>25000</v>
      </c>
      <c r="B3886" s="19">
        <v>0.19719999999999999</v>
      </c>
      <c r="C3886" s="19" t="s">
        <v>41</v>
      </c>
      <c r="D3886" s="19">
        <v>82000</v>
      </c>
      <c r="E3886" s="19">
        <v>60</v>
      </c>
      <c r="F3886" s="19">
        <v>0.5</v>
      </c>
      <c r="G3886" s="19">
        <v>0</v>
      </c>
    </row>
    <row r="3887" spans="1:7" x14ac:dyDescent="0.2">
      <c r="A3887" s="19">
        <v>9600</v>
      </c>
      <c r="B3887" s="19">
        <v>0.2198</v>
      </c>
      <c r="C3887" s="19" t="s">
        <v>39</v>
      </c>
      <c r="D3887" s="19">
        <v>62000</v>
      </c>
      <c r="E3887" s="19">
        <v>60</v>
      </c>
      <c r="F3887" s="19">
        <v>1</v>
      </c>
      <c r="G3887" s="19">
        <v>1</v>
      </c>
    </row>
    <row r="3888" spans="1:7" x14ac:dyDescent="0.2">
      <c r="A3888" s="19">
        <v>8400</v>
      </c>
      <c r="B3888" s="19">
        <v>0.1409</v>
      </c>
      <c r="C3888" s="19" t="s">
        <v>40</v>
      </c>
      <c r="D3888" s="19">
        <v>46000</v>
      </c>
      <c r="E3888" s="19">
        <v>36</v>
      </c>
      <c r="F3888" s="19">
        <v>7</v>
      </c>
      <c r="G3888" s="19">
        <v>0</v>
      </c>
    </row>
    <row r="3889" spans="1:7" x14ac:dyDescent="0.2">
      <c r="A3889" s="19">
        <v>18225</v>
      </c>
      <c r="B3889" s="19">
        <v>0.21</v>
      </c>
      <c r="C3889" s="19" t="s">
        <v>41</v>
      </c>
      <c r="D3889" s="19">
        <v>55000</v>
      </c>
      <c r="E3889" s="19">
        <v>36</v>
      </c>
      <c r="F3889" s="19">
        <v>10</v>
      </c>
      <c r="G3889" s="19">
        <v>1</v>
      </c>
    </row>
    <row r="3890" spans="1:7" x14ac:dyDescent="0.2">
      <c r="A3890" s="19">
        <v>13000</v>
      </c>
      <c r="B3890" s="19">
        <v>0.1212</v>
      </c>
      <c r="C3890" s="19" t="s">
        <v>41</v>
      </c>
      <c r="D3890" s="19">
        <v>42000</v>
      </c>
      <c r="E3890" s="19">
        <v>36</v>
      </c>
      <c r="F3890" s="19">
        <v>3</v>
      </c>
      <c r="G3890" s="19">
        <v>0</v>
      </c>
    </row>
    <row r="3891" spans="1:7" x14ac:dyDescent="0.2">
      <c r="A3891" s="19">
        <v>12800</v>
      </c>
      <c r="B3891" s="19">
        <v>0.21490000000000001</v>
      </c>
      <c r="C3891" s="19" t="s">
        <v>41</v>
      </c>
      <c r="D3891" s="19">
        <v>65000</v>
      </c>
      <c r="E3891" s="19">
        <v>60</v>
      </c>
      <c r="F3891" s="19">
        <v>10</v>
      </c>
      <c r="G3891" s="19">
        <v>1</v>
      </c>
    </row>
    <row r="3892" spans="1:7" x14ac:dyDescent="0.2">
      <c r="A3892" s="19">
        <v>18000</v>
      </c>
      <c r="B3892" s="19">
        <v>6.0299999999999999E-2</v>
      </c>
      <c r="C3892" s="19" t="s">
        <v>39</v>
      </c>
      <c r="D3892" s="19">
        <v>80000</v>
      </c>
      <c r="E3892" s="19">
        <v>36</v>
      </c>
      <c r="F3892" s="19">
        <v>8</v>
      </c>
      <c r="G3892" s="19">
        <v>0</v>
      </c>
    </row>
    <row r="3893" spans="1:7" x14ac:dyDescent="0.2">
      <c r="A3893" s="19">
        <v>7000</v>
      </c>
      <c r="B3893" s="19">
        <v>0.23280000000000001</v>
      </c>
      <c r="C3893" s="19" t="s">
        <v>39</v>
      </c>
      <c r="D3893" s="19">
        <v>48000</v>
      </c>
      <c r="E3893" s="19">
        <v>60</v>
      </c>
      <c r="F3893" s="19">
        <v>8</v>
      </c>
      <c r="G3893" s="19">
        <v>0</v>
      </c>
    </row>
    <row r="3894" spans="1:7" x14ac:dyDescent="0.2">
      <c r="A3894" s="19">
        <v>15875</v>
      </c>
      <c r="B3894" s="19">
        <v>0.13109999999999999</v>
      </c>
      <c r="C3894" s="19" t="s">
        <v>39</v>
      </c>
      <c r="D3894" s="19">
        <v>55000</v>
      </c>
      <c r="E3894" s="19">
        <v>36</v>
      </c>
      <c r="F3894" s="19">
        <v>10</v>
      </c>
      <c r="G3894" s="19">
        <v>1</v>
      </c>
    </row>
    <row r="3895" spans="1:7" x14ac:dyDescent="0.2">
      <c r="A3895" s="19">
        <v>17050</v>
      </c>
      <c r="B3895" s="19">
        <v>0.1777</v>
      </c>
      <c r="C3895" s="19" t="s">
        <v>39</v>
      </c>
      <c r="D3895" s="19">
        <v>38854</v>
      </c>
      <c r="E3895" s="19">
        <v>36</v>
      </c>
      <c r="F3895" s="19">
        <v>6</v>
      </c>
      <c r="G3895" s="19">
        <v>0</v>
      </c>
    </row>
    <row r="3896" spans="1:7" x14ac:dyDescent="0.2">
      <c r="A3896" s="19">
        <v>18000</v>
      </c>
      <c r="B3896" s="19">
        <v>0.247</v>
      </c>
      <c r="C3896" s="19" t="s">
        <v>39</v>
      </c>
      <c r="D3896" s="19">
        <v>75000</v>
      </c>
      <c r="E3896" s="19">
        <v>60</v>
      </c>
      <c r="F3896" s="19">
        <v>8</v>
      </c>
      <c r="G3896" s="19">
        <v>0</v>
      </c>
    </row>
    <row r="3897" spans="1:7" x14ac:dyDescent="0.2">
      <c r="A3897" s="19">
        <v>7025</v>
      </c>
      <c r="B3897" s="19">
        <v>0.1409</v>
      </c>
      <c r="C3897" s="19" t="s">
        <v>39</v>
      </c>
      <c r="D3897" s="19">
        <v>45000</v>
      </c>
      <c r="E3897" s="19">
        <v>36</v>
      </c>
      <c r="F3897" s="19">
        <v>1</v>
      </c>
      <c r="G3897" s="19">
        <v>0</v>
      </c>
    </row>
    <row r="3898" spans="1:7" x14ac:dyDescent="0.2">
      <c r="A3898" s="19">
        <v>5000</v>
      </c>
      <c r="B3898" s="19">
        <v>0.18490000000000001</v>
      </c>
      <c r="C3898" s="19" t="s">
        <v>39</v>
      </c>
      <c r="D3898" s="19">
        <v>27500</v>
      </c>
      <c r="E3898" s="19">
        <v>36</v>
      </c>
      <c r="F3898" s="19">
        <v>3</v>
      </c>
      <c r="G3898" s="19">
        <v>0</v>
      </c>
    </row>
    <row r="3899" spans="1:7" x14ac:dyDescent="0.2">
      <c r="A3899" s="19">
        <v>24000</v>
      </c>
      <c r="B3899" s="19">
        <v>8.8999999999999996E-2</v>
      </c>
      <c r="C3899" s="19" t="s">
        <v>41</v>
      </c>
      <c r="D3899" s="19">
        <v>71976</v>
      </c>
      <c r="E3899" s="19">
        <v>36</v>
      </c>
      <c r="F3899" s="19">
        <v>6</v>
      </c>
      <c r="G3899" s="19">
        <v>0</v>
      </c>
    </row>
    <row r="3900" spans="1:7" x14ac:dyDescent="0.2">
      <c r="A3900" s="19">
        <v>14700</v>
      </c>
      <c r="B3900" s="19">
        <v>0.22470000000000001</v>
      </c>
      <c r="C3900" s="19" t="s">
        <v>39</v>
      </c>
      <c r="D3900" s="19">
        <v>50000</v>
      </c>
      <c r="E3900" s="19">
        <v>60</v>
      </c>
      <c r="F3900" s="19">
        <v>1</v>
      </c>
      <c r="G3900" s="19">
        <v>1</v>
      </c>
    </row>
    <row r="3901" spans="1:7" x14ac:dyDescent="0.2">
      <c r="A3901" s="19">
        <v>16000</v>
      </c>
      <c r="B3901" s="19">
        <v>0.17269999999999999</v>
      </c>
      <c r="C3901" s="19" t="s">
        <v>39</v>
      </c>
      <c r="D3901" s="19">
        <v>52000</v>
      </c>
      <c r="E3901" s="19">
        <v>36</v>
      </c>
      <c r="F3901" s="19">
        <v>1</v>
      </c>
      <c r="G3901" s="19">
        <v>0</v>
      </c>
    </row>
    <row r="3902" spans="1:7" x14ac:dyDescent="0.2">
      <c r="A3902" s="19">
        <v>5700</v>
      </c>
      <c r="B3902" s="19">
        <v>0.17269999999999999</v>
      </c>
      <c r="C3902" s="19" t="s">
        <v>40</v>
      </c>
      <c r="D3902" s="19">
        <v>32000</v>
      </c>
      <c r="E3902" s="19">
        <v>36</v>
      </c>
      <c r="F3902" s="19">
        <v>10</v>
      </c>
      <c r="G3902" s="19">
        <v>1</v>
      </c>
    </row>
    <row r="3903" spans="1:7" x14ac:dyDescent="0.2">
      <c r="A3903" s="19">
        <v>14000</v>
      </c>
      <c r="B3903" s="19">
        <v>0.19719999999999999</v>
      </c>
      <c r="C3903" s="19" t="s">
        <v>39</v>
      </c>
      <c r="D3903" s="19">
        <v>120000</v>
      </c>
      <c r="E3903" s="19">
        <v>36</v>
      </c>
      <c r="F3903" s="19">
        <v>0.5</v>
      </c>
      <c r="G3903" s="19">
        <v>0</v>
      </c>
    </row>
    <row r="3904" spans="1:7" x14ac:dyDescent="0.2">
      <c r="A3904" s="19">
        <v>8000</v>
      </c>
      <c r="B3904" s="19">
        <v>0.1905</v>
      </c>
      <c r="C3904" s="19" t="s">
        <v>41</v>
      </c>
      <c r="D3904" s="19">
        <v>145000</v>
      </c>
      <c r="E3904" s="19">
        <v>36</v>
      </c>
      <c r="F3904" s="19">
        <v>3</v>
      </c>
      <c r="G3904" s="19">
        <v>0</v>
      </c>
    </row>
    <row r="3905" spans="1:7" x14ac:dyDescent="0.2">
      <c r="A3905" s="19">
        <v>20000</v>
      </c>
      <c r="B3905" s="19">
        <v>0.19719999999999999</v>
      </c>
      <c r="C3905" s="19" t="s">
        <v>39</v>
      </c>
      <c r="D3905" s="19">
        <v>70000</v>
      </c>
      <c r="E3905" s="19">
        <v>60</v>
      </c>
      <c r="F3905" s="19">
        <v>10</v>
      </c>
      <c r="G3905" s="19">
        <v>0</v>
      </c>
    </row>
    <row r="3906" spans="1:7" x14ac:dyDescent="0.2">
      <c r="A3906" s="19">
        <v>18000</v>
      </c>
      <c r="B3906" s="19">
        <v>0.18490000000000001</v>
      </c>
      <c r="C3906" s="19" t="s">
        <v>39</v>
      </c>
      <c r="D3906" s="19">
        <v>64000</v>
      </c>
      <c r="E3906" s="19">
        <v>36</v>
      </c>
      <c r="F3906" s="19">
        <v>2</v>
      </c>
      <c r="G3906" s="19">
        <v>0</v>
      </c>
    </row>
    <row r="3907" spans="1:7" x14ac:dyDescent="0.2">
      <c r="A3907" s="19">
        <v>9750</v>
      </c>
      <c r="B3907" s="19">
        <v>0.14330000000000001</v>
      </c>
      <c r="C3907" s="19" t="s">
        <v>39</v>
      </c>
      <c r="D3907" s="19">
        <v>52000</v>
      </c>
      <c r="E3907" s="19">
        <v>36</v>
      </c>
      <c r="F3907" s="19">
        <v>10</v>
      </c>
      <c r="G3907" s="19">
        <v>0</v>
      </c>
    </row>
    <row r="3908" spans="1:7" x14ac:dyDescent="0.2">
      <c r="A3908" s="19">
        <v>16800</v>
      </c>
      <c r="B3908" s="19">
        <v>0.23630000000000001</v>
      </c>
      <c r="C3908" s="19" t="s">
        <v>41</v>
      </c>
      <c r="D3908" s="19">
        <v>44000</v>
      </c>
      <c r="E3908" s="19">
        <v>60</v>
      </c>
      <c r="F3908" s="19">
        <v>10</v>
      </c>
      <c r="G3908" s="19">
        <v>0</v>
      </c>
    </row>
    <row r="3909" spans="1:7" x14ac:dyDescent="0.2">
      <c r="A3909" s="19">
        <v>14100</v>
      </c>
      <c r="B3909" s="19">
        <v>0.1905</v>
      </c>
      <c r="C3909" s="19" t="s">
        <v>41</v>
      </c>
      <c r="D3909" s="19">
        <v>39500</v>
      </c>
      <c r="E3909" s="19">
        <v>36</v>
      </c>
      <c r="F3909" s="19">
        <v>6</v>
      </c>
      <c r="G3909" s="19">
        <v>1</v>
      </c>
    </row>
    <row r="3910" spans="1:7" x14ac:dyDescent="0.2">
      <c r="A3910" s="19">
        <v>21000</v>
      </c>
      <c r="B3910" s="19">
        <v>0.158</v>
      </c>
      <c r="C3910" s="19" t="s">
        <v>39</v>
      </c>
      <c r="D3910" s="19">
        <v>52000</v>
      </c>
      <c r="E3910" s="19">
        <v>60</v>
      </c>
      <c r="F3910" s="19">
        <v>10</v>
      </c>
      <c r="G3910" s="19">
        <v>1</v>
      </c>
    </row>
    <row r="3911" spans="1:7" x14ac:dyDescent="0.2">
      <c r="A3911" s="19">
        <v>9500</v>
      </c>
      <c r="B3911" s="19">
        <v>0.15310000000000001</v>
      </c>
      <c r="C3911" s="19" t="s">
        <v>39</v>
      </c>
      <c r="D3911" s="19">
        <v>35000</v>
      </c>
      <c r="E3911" s="19">
        <v>36</v>
      </c>
      <c r="F3911" s="19">
        <v>4</v>
      </c>
      <c r="G3911" s="19">
        <v>1</v>
      </c>
    </row>
    <row r="3912" spans="1:7" x14ac:dyDescent="0.2">
      <c r="A3912" s="19">
        <v>16000</v>
      </c>
      <c r="B3912" s="19">
        <v>0.13109999999999999</v>
      </c>
      <c r="C3912" s="19" t="s">
        <v>40</v>
      </c>
      <c r="D3912" s="19">
        <v>80000</v>
      </c>
      <c r="E3912" s="19">
        <v>36</v>
      </c>
      <c r="F3912" s="19">
        <v>10</v>
      </c>
      <c r="G3912" s="19">
        <v>0</v>
      </c>
    </row>
    <row r="3913" spans="1:7" x14ac:dyDescent="0.2">
      <c r="A3913" s="19">
        <v>13800</v>
      </c>
      <c r="B3913" s="19">
        <v>0.1409</v>
      </c>
      <c r="C3913" s="19" t="s">
        <v>41</v>
      </c>
      <c r="D3913" s="19">
        <v>142000</v>
      </c>
      <c r="E3913" s="19">
        <v>36</v>
      </c>
      <c r="F3913" s="19">
        <v>10</v>
      </c>
      <c r="G3913" s="19">
        <v>0</v>
      </c>
    </row>
    <row r="3914" spans="1:7" x14ac:dyDescent="0.2">
      <c r="A3914" s="19">
        <v>17500</v>
      </c>
      <c r="B3914" s="19">
        <v>0.16289999999999999</v>
      </c>
      <c r="C3914" s="19" t="s">
        <v>39</v>
      </c>
      <c r="D3914" s="19">
        <v>40000</v>
      </c>
      <c r="E3914" s="19">
        <v>60</v>
      </c>
      <c r="F3914" s="19">
        <v>3</v>
      </c>
      <c r="G3914" s="19">
        <v>1</v>
      </c>
    </row>
    <row r="3915" spans="1:7" x14ac:dyDescent="0.2">
      <c r="A3915" s="19">
        <v>19200</v>
      </c>
      <c r="B3915" s="19">
        <v>0.158</v>
      </c>
      <c r="C3915" s="19" t="s">
        <v>39</v>
      </c>
      <c r="D3915" s="19">
        <v>60000</v>
      </c>
      <c r="E3915" s="19">
        <v>36</v>
      </c>
      <c r="F3915" s="19">
        <v>6</v>
      </c>
      <c r="G3915" s="19">
        <v>0</v>
      </c>
    </row>
    <row r="3916" spans="1:7" x14ac:dyDescent="0.2">
      <c r="A3916" s="19">
        <v>28000</v>
      </c>
      <c r="B3916" s="19">
        <v>0.1212</v>
      </c>
      <c r="C3916" s="19" t="s">
        <v>41</v>
      </c>
      <c r="D3916" s="19">
        <v>155000</v>
      </c>
      <c r="E3916" s="19">
        <v>60</v>
      </c>
      <c r="F3916" s="19">
        <v>10</v>
      </c>
      <c r="G3916" s="19">
        <v>0</v>
      </c>
    </row>
    <row r="3917" spans="1:7" x14ac:dyDescent="0.2">
      <c r="A3917" s="19">
        <v>10000</v>
      </c>
      <c r="B3917" s="19">
        <v>0.1016</v>
      </c>
      <c r="C3917" s="19" t="s">
        <v>39</v>
      </c>
      <c r="D3917" s="19">
        <v>41621</v>
      </c>
      <c r="E3917" s="19">
        <v>36</v>
      </c>
      <c r="F3917" s="19">
        <v>6</v>
      </c>
      <c r="G3917" s="19">
        <v>1</v>
      </c>
    </row>
    <row r="3918" spans="1:7" x14ac:dyDescent="0.2">
      <c r="A3918" s="19">
        <v>19200</v>
      </c>
      <c r="B3918" s="19">
        <v>6.6199999999999995E-2</v>
      </c>
      <c r="C3918" s="19" t="s">
        <v>41</v>
      </c>
      <c r="D3918" s="19">
        <v>150000</v>
      </c>
      <c r="E3918" s="19">
        <v>36</v>
      </c>
      <c r="F3918" s="19">
        <v>7</v>
      </c>
      <c r="G3918" s="19">
        <v>0</v>
      </c>
    </row>
    <row r="3919" spans="1:7" x14ac:dyDescent="0.2">
      <c r="A3919" s="19">
        <v>7000</v>
      </c>
      <c r="B3919" s="19">
        <v>0.14330000000000001</v>
      </c>
      <c r="C3919" s="19" t="s">
        <v>39</v>
      </c>
      <c r="D3919" s="19">
        <v>39500</v>
      </c>
      <c r="E3919" s="19">
        <v>36</v>
      </c>
      <c r="F3919" s="19">
        <v>10</v>
      </c>
      <c r="G3919" s="19">
        <v>0</v>
      </c>
    </row>
    <row r="3920" spans="1:7" x14ac:dyDescent="0.2">
      <c r="A3920" s="19">
        <v>35000</v>
      </c>
      <c r="B3920" s="19">
        <v>0.21490000000000001</v>
      </c>
      <c r="C3920" s="19" t="s">
        <v>40</v>
      </c>
      <c r="D3920" s="19">
        <v>168000</v>
      </c>
      <c r="E3920" s="19">
        <v>60</v>
      </c>
      <c r="F3920" s="19">
        <v>2</v>
      </c>
      <c r="G3920" s="19">
        <v>0</v>
      </c>
    </row>
    <row r="3921" spans="1:7" x14ac:dyDescent="0.2">
      <c r="A3921" s="19">
        <v>17000</v>
      </c>
      <c r="B3921" s="19">
        <v>0.1212</v>
      </c>
      <c r="C3921" s="19" t="s">
        <v>39</v>
      </c>
      <c r="D3921" s="19">
        <v>45000</v>
      </c>
      <c r="E3921" s="19">
        <v>36</v>
      </c>
      <c r="F3921" s="19">
        <v>3</v>
      </c>
      <c r="G3921" s="19">
        <v>0</v>
      </c>
    </row>
    <row r="3922" spans="1:7" x14ac:dyDescent="0.2">
      <c r="A3922" s="19">
        <v>20000</v>
      </c>
      <c r="B3922" s="19">
        <v>0.14330000000000001</v>
      </c>
      <c r="C3922" s="19" t="s">
        <v>41</v>
      </c>
      <c r="D3922" s="19">
        <v>75000</v>
      </c>
      <c r="E3922" s="19">
        <v>36</v>
      </c>
      <c r="F3922" s="19">
        <v>7</v>
      </c>
      <c r="G3922" s="19">
        <v>0</v>
      </c>
    </row>
    <row r="3923" spans="1:7" x14ac:dyDescent="0.2">
      <c r="A3923" s="19">
        <v>7500</v>
      </c>
      <c r="B3923" s="19">
        <v>6.6199999999999995E-2</v>
      </c>
      <c r="C3923" s="19" t="s">
        <v>41</v>
      </c>
      <c r="D3923" s="19">
        <v>165000</v>
      </c>
      <c r="E3923" s="19">
        <v>36</v>
      </c>
      <c r="F3923" s="19">
        <v>1</v>
      </c>
      <c r="G3923" s="19">
        <v>0</v>
      </c>
    </row>
    <row r="3924" spans="1:7" x14ac:dyDescent="0.2">
      <c r="A3924" s="19">
        <v>6250</v>
      </c>
      <c r="B3924" s="19">
        <v>0.1212</v>
      </c>
      <c r="C3924" s="19" t="s">
        <v>39</v>
      </c>
      <c r="D3924" s="19">
        <v>44000</v>
      </c>
      <c r="E3924" s="19">
        <v>36</v>
      </c>
      <c r="F3924" s="19">
        <v>2</v>
      </c>
      <c r="G3924" s="19">
        <v>0</v>
      </c>
    </row>
    <row r="3925" spans="1:7" x14ac:dyDescent="0.2">
      <c r="A3925" s="19">
        <v>11000</v>
      </c>
      <c r="B3925" s="19">
        <v>0.1212</v>
      </c>
      <c r="C3925" s="19" t="s">
        <v>39</v>
      </c>
      <c r="D3925" s="19">
        <v>54590</v>
      </c>
      <c r="E3925" s="19">
        <v>36</v>
      </c>
      <c r="F3925" s="19">
        <v>3</v>
      </c>
      <c r="G3925" s="19">
        <v>0</v>
      </c>
    </row>
    <row r="3926" spans="1:7" x14ac:dyDescent="0.2">
      <c r="A3926" s="19">
        <v>9750</v>
      </c>
      <c r="B3926" s="19">
        <v>0.1016</v>
      </c>
      <c r="C3926" s="19" t="s">
        <v>39</v>
      </c>
      <c r="D3926" s="19">
        <v>50000</v>
      </c>
      <c r="E3926" s="19">
        <v>36</v>
      </c>
      <c r="F3926" s="19">
        <v>5</v>
      </c>
      <c r="G3926" s="19">
        <v>0</v>
      </c>
    </row>
    <row r="3927" spans="1:7" x14ac:dyDescent="0.2">
      <c r="A3927" s="19">
        <v>8000</v>
      </c>
      <c r="B3927" s="19">
        <v>0.1016</v>
      </c>
      <c r="C3927" s="19" t="s">
        <v>41</v>
      </c>
      <c r="D3927" s="19">
        <v>24000</v>
      </c>
      <c r="E3927" s="19">
        <v>36</v>
      </c>
      <c r="F3927" s="19">
        <v>2</v>
      </c>
      <c r="G3927" s="19">
        <v>0</v>
      </c>
    </row>
    <row r="3928" spans="1:7" x14ac:dyDescent="0.2">
      <c r="A3928" s="19">
        <v>35000</v>
      </c>
      <c r="B3928" s="19">
        <v>0.21</v>
      </c>
      <c r="C3928" s="19" t="s">
        <v>41</v>
      </c>
      <c r="D3928" s="19">
        <v>80000</v>
      </c>
      <c r="E3928" s="19">
        <v>36</v>
      </c>
      <c r="F3928" s="19">
        <v>7</v>
      </c>
      <c r="G3928" s="19">
        <v>1</v>
      </c>
    </row>
    <row r="3929" spans="1:7" x14ac:dyDescent="0.2">
      <c r="A3929" s="19">
        <v>28000</v>
      </c>
      <c r="B3929" s="19">
        <v>0.1212</v>
      </c>
      <c r="C3929" s="19" t="s">
        <v>41</v>
      </c>
      <c r="D3929" s="19">
        <v>85000</v>
      </c>
      <c r="E3929" s="19">
        <v>60</v>
      </c>
      <c r="F3929" s="19">
        <v>7</v>
      </c>
      <c r="G3929" s="19">
        <v>0</v>
      </c>
    </row>
    <row r="3930" spans="1:7" x14ac:dyDescent="0.2">
      <c r="A3930" s="19">
        <v>3000</v>
      </c>
      <c r="B3930" s="19">
        <v>0.1114</v>
      </c>
      <c r="C3930" s="19" t="s">
        <v>40</v>
      </c>
      <c r="D3930" s="19">
        <v>10000</v>
      </c>
      <c r="E3930" s="19">
        <v>36</v>
      </c>
      <c r="F3930" s="19">
        <v>2</v>
      </c>
      <c r="G3930" s="19">
        <v>1</v>
      </c>
    </row>
    <row r="3931" spans="1:7" x14ac:dyDescent="0.2">
      <c r="A3931" s="19">
        <v>20675</v>
      </c>
      <c r="B3931" s="19">
        <v>0.17269999999999999</v>
      </c>
      <c r="C3931" s="19" t="s">
        <v>40</v>
      </c>
      <c r="D3931" s="19">
        <v>65000</v>
      </c>
      <c r="E3931" s="19">
        <v>60</v>
      </c>
      <c r="F3931" s="19">
        <v>2</v>
      </c>
      <c r="G3931" s="19">
        <v>0</v>
      </c>
    </row>
    <row r="3932" spans="1:7" x14ac:dyDescent="0.2">
      <c r="A3932" s="19">
        <v>10000</v>
      </c>
      <c r="B3932" s="19">
        <v>6.0299999999999999E-2</v>
      </c>
      <c r="C3932" s="19" t="s">
        <v>41</v>
      </c>
      <c r="D3932" s="19">
        <v>51000</v>
      </c>
      <c r="E3932" s="19">
        <v>36</v>
      </c>
      <c r="F3932" s="19">
        <v>1</v>
      </c>
      <c r="G3932" s="19">
        <v>0</v>
      </c>
    </row>
    <row r="3933" spans="1:7" x14ac:dyDescent="0.2">
      <c r="A3933" s="19">
        <v>3200</v>
      </c>
      <c r="B3933" s="19">
        <v>0.21</v>
      </c>
      <c r="C3933" s="19" t="s">
        <v>39</v>
      </c>
      <c r="D3933" s="19">
        <v>37000</v>
      </c>
      <c r="E3933" s="19">
        <v>36</v>
      </c>
      <c r="F3933" s="19">
        <v>2</v>
      </c>
      <c r="G3933" s="19">
        <v>1</v>
      </c>
    </row>
    <row r="3934" spans="1:7" x14ac:dyDescent="0.2">
      <c r="A3934" s="19">
        <v>10000</v>
      </c>
      <c r="B3934" s="19">
        <v>0.21</v>
      </c>
      <c r="C3934" s="19" t="s">
        <v>39</v>
      </c>
      <c r="D3934" s="19">
        <v>70000</v>
      </c>
      <c r="E3934" s="19">
        <v>36</v>
      </c>
      <c r="F3934" s="19">
        <v>10</v>
      </c>
      <c r="G3934" s="19">
        <v>1</v>
      </c>
    </row>
    <row r="3935" spans="1:7" x14ac:dyDescent="0.2">
      <c r="A3935" s="19">
        <v>1500</v>
      </c>
      <c r="B3935" s="19">
        <v>0.14330000000000001</v>
      </c>
      <c r="C3935" s="19" t="s">
        <v>39</v>
      </c>
      <c r="D3935" s="19">
        <v>85800</v>
      </c>
      <c r="E3935" s="19">
        <v>36</v>
      </c>
      <c r="F3935" s="19">
        <v>10</v>
      </c>
      <c r="G3935" s="19">
        <v>0</v>
      </c>
    </row>
    <row r="3936" spans="1:7" x14ac:dyDescent="0.2">
      <c r="A3936" s="19">
        <v>19000</v>
      </c>
      <c r="B3936" s="19">
        <v>0.158</v>
      </c>
      <c r="C3936" s="19" t="s">
        <v>39</v>
      </c>
      <c r="D3936" s="19">
        <v>72000</v>
      </c>
      <c r="E3936" s="19">
        <v>36</v>
      </c>
      <c r="F3936" s="19">
        <v>7</v>
      </c>
      <c r="G3936" s="19">
        <v>1</v>
      </c>
    </row>
    <row r="3937" spans="1:7" x14ac:dyDescent="0.2">
      <c r="A3937" s="19">
        <v>18000</v>
      </c>
      <c r="B3937" s="19">
        <v>0.158</v>
      </c>
      <c r="C3937" s="19" t="s">
        <v>41</v>
      </c>
      <c r="D3937" s="19">
        <v>55000</v>
      </c>
      <c r="E3937" s="19">
        <v>60</v>
      </c>
      <c r="F3937" s="19">
        <v>2</v>
      </c>
      <c r="G3937" s="19">
        <v>0</v>
      </c>
    </row>
    <row r="3938" spans="1:7" x14ac:dyDescent="0.2">
      <c r="A3938" s="19">
        <v>18000</v>
      </c>
      <c r="B3938" s="19">
        <v>0.17269999999999999</v>
      </c>
      <c r="C3938" s="19" t="s">
        <v>41</v>
      </c>
      <c r="D3938" s="19">
        <v>42000</v>
      </c>
      <c r="E3938" s="19">
        <v>60</v>
      </c>
      <c r="F3938" s="19">
        <v>10</v>
      </c>
      <c r="G3938" s="19">
        <v>0</v>
      </c>
    </row>
    <row r="3939" spans="1:7" x14ac:dyDescent="0.2">
      <c r="A3939" s="19">
        <v>10000</v>
      </c>
      <c r="B3939" s="19">
        <v>0.15310000000000001</v>
      </c>
      <c r="C3939" s="19" t="s">
        <v>41</v>
      </c>
      <c r="D3939" s="19">
        <v>57000</v>
      </c>
      <c r="E3939" s="19">
        <v>36</v>
      </c>
      <c r="F3939" s="19">
        <v>10</v>
      </c>
      <c r="G3939" s="19">
        <v>0</v>
      </c>
    </row>
    <row r="3940" spans="1:7" x14ac:dyDescent="0.2">
      <c r="A3940" s="19">
        <v>16000</v>
      </c>
      <c r="B3940" s="19">
        <v>0.22470000000000001</v>
      </c>
      <c r="C3940" s="19" t="s">
        <v>41</v>
      </c>
      <c r="D3940" s="19">
        <v>65000</v>
      </c>
      <c r="E3940" s="19">
        <v>60</v>
      </c>
      <c r="F3940" s="19">
        <v>10</v>
      </c>
      <c r="G3940" s="19">
        <v>0</v>
      </c>
    </row>
    <row r="3941" spans="1:7" x14ac:dyDescent="0.2">
      <c r="A3941" s="19">
        <v>4500</v>
      </c>
      <c r="B3941" s="19">
        <v>0.14330000000000001</v>
      </c>
      <c r="C3941" s="19" t="s">
        <v>39</v>
      </c>
      <c r="D3941" s="19">
        <v>44800</v>
      </c>
      <c r="E3941" s="19">
        <v>36</v>
      </c>
      <c r="F3941" s="19">
        <v>5</v>
      </c>
      <c r="G3941" s="19">
        <v>0</v>
      </c>
    </row>
    <row r="3942" spans="1:7" x14ac:dyDescent="0.2">
      <c r="A3942" s="19">
        <v>9250</v>
      </c>
      <c r="B3942" s="19">
        <v>0.1875</v>
      </c>
      <c r="C3942" s="19" t="s">
        <v>39</v>
      </c>
      <c r="D3942" s="19">
        <v>40000</v>
      </c>
      <c r="E3942" s="19">
        <v>36</v>
      </c>
      <c r="F3942" s="19">
        <v>3</v>
      </c>
      <c r="G3942" s="19">
        <v>1</v>
      </c>
    </row>
    <row r="3943" spans="1:7" x14ac:dyDescent="0.2">
      <c r="A3943" s="19">
        <v>28000</v>
      </c>
      <c r="B3943" s="19">
        <v>0.158</v>
      </c>
      <c r="C3943" s="19" t="s">
        <v>41</v>
      </c>
      <c r="D3943" s="19">
        <v>90000</v>
      </c>
      <c r="E3943" s="19">
        <v>36</v>
      </c>
      <c r="F3943" s="19">
        <v>10</v>
      </c>
      <c r="G3943" s="19">
        <v>0</v>
      </c>
    </row>
    <row r="3944" spans="1:7" x14ac:dyDescent="0.2">
      <c r="A3944" s="19">
        <v>10000</v>
      </c>
      <c r="B3944" s="19">
        <v>0.1114</v>
      </c>
      <c r="C3944" s="19" t="s">
        <v>41</v>
      </c>
      <c r="D3944" s="19">
        <v>65000</v>
      </c>
      <c r="E3944" s="19">
        <v>36</v>
      </c>
      <c r="F3944" s="19">
        <v>3</v>
      </c>
      <c r="G3944" s="19">
        <v>0</v>
      </c>
    </row>
    <row r="3945" spans="1:7" x14ac:dyDescent="0.2">
      <c r="A3945" s="19">
        <v>11500</v>
      </c>
      <c r="B3945" s="19">
        <v>0.1212</v>
      </c>
      <c r="C3945" s="19" t="s">
        <v>41</v>
      </c>
      <c r="D3945" s="19">
        <v>36000</v>
      </c>
      <c r="E3945" s="19">
        <v>36</v>
      </c>
      <c r="F3945" s="19">
        <v>10</v>
      </c>
      <c r="G3945" s="19">
        <v>0</v>
      </c>
    </row>
    <row r="3946" spans="1:7" x14ac:dyDescent="0.2">
      <c r="A3946" s="19">
        <v>6000</v>
      </c>
      <c r="B3946" s="19">
        <v>0.158</v>
      </c>
      <c r="C3946" s="19" t="s">
        <v>39</v>
      </c>
      <c r="D3946" s="19">
        <v>45000</v>
      </c>
      <c r="E3946" s="19">
        <v>36</v>
      </c>
      <c r="F3946" s="19">
        <v>10</v>
      </c>
      <c r="G3946" s="19">
        <v>1</v>
      </c>
    </row>
    <row r="3947" spans="1:7" x14ac:dyDescent="0.2">
      <c r="A3947" s="19">
        <v>25000</v>
      </c>
      <c r="B3947" s="19">
        <v>0.17269999999999999</v>
      </c>
      <c r="C3947" s="19" t="s">
        <v>41</v>
      </c>
      <c r="D3947" s="19">
        <v>63000</v>
      </c>
      <c r="E3947" s="19">
        <v>60</v>
      </c>
      <c r="F3947" s="19">
        <v>10</v>
      </c>
      <c r="G3947" s="19">
        <v>1</v>
      </c>
    </row>
    <row r="3948" spans="1:7" x14ac:dyDescent="0.2">
      <c r="A3948" s="19">
        <v>6000</v>
      </c>
      <c r="B3948" s="19">
        <v>0.1212</v>
      </c>
      <c r="C3948" s="19" t="s">
        <v>41</v>
      </c>
      <c r="D3948" s="19">
        <v>120000</v>
      </c>
      <c r="E3948" s="19">
        <v>36</v>
      </c>
      <c r="F3948" s="19">
        <v>4</v>
      </c>
      <c r="G3948" s="19">
        <v>0</v>
      </c>
    </row>
    <row r="3949" spans="1:7" x14ac:dyDescent="0.2">
      <c r="A3949" s="19">
        <v>6625</v>
      </c>
      <c r="B3949" s="19">
        <v>0.158</v>
      </c>
      <c r="C3949" s="19" t="s">
        <v>39</v>
      </c>
      <c r="D3949" s="19">
        <v>35000</v>
      </c>
      <c r="E3949" s="19">
        <v>36</v>
      </c>
      <c r="F3949" s="19">
        <v>5</v>
      </c>
      <c r="G3949" s="19">
        <v>0</v>
      </c>
    </row>
    <row r="3950" spans="1:7" x14ac:dyDescent="0.2">
      <c r="A3950" s="19">
        <v>13200</v>
      </c>
      <c r="B3950" s="19">
        <v>0.1016</v>
      </c>
      <c r="C3950" s="19" t="s">
        <v>41</v>
      </c>
      <c r="D3950" s="19">
        <v>36714</v>
      </c>
      <c r="E3950" s="19">
        <v>36</v>
      </c>
      <c r="F3950" s="19">
        <v>10</v>
      </c>
      <c r="G3950" s="19">
        <v>0</v>
      </c>
    </row>
    <row r="3951" spans="1:7" x14ac:dyDescent="0.2">
      <c r="A3951" s="19">
        <v>25000</v>
      </c>
      <c r="B3951" s="19">
        <v>7.6200000000000004E-2</v>
      </c>
      <c r="C3951" s="19" t="s">
        <v>41</v>
      </c>
      <c r="D3951" s="19">
        <v>109000</v>
      </c>
      <c r="E3951" s="19">
        <v>36</v>
      </c>
      <c r="F3951" s="19">
        <v>2</v>
      </c>
      <c r="G3951" s="19">
        <v>0</v>
      </c>
    </row>
    <row r="3952" spans="1:7" x14ac:dyDescent="0.2">
      <c r="A3952" s="19">
        <v>15000</v>
      </c>
      <c r="B3952" s="19">
        <v>0.1114</v>
      </c>
      <c r="C3952" s="19" t="s">
        <v>41</v>
      </c>
      <c r="D3952" s="19">
        <v>69000</v>
      </c>
      <c r="E3952" s="19">
        <v>36</v>
      </c>
      <c r="F3952" s="19">
        <v>10</v>
      </c>
      <c r="G3952" s="19">
        <v>0</v>
      </c>
    </row>
    <row r="3953" spans="1:7" x14ac:dyDescent="0.2">
      <c r="A3953" s="19">
        <v>23675</v>
      </c>
      <c r="B3953" s="19">
        <v>8.8999999999999996E-2</v>
      </c>
      <c r="C3953" s="19" t="s">
        <v>41</v>
      </c>
      <c r="D3953" s="19">
        <v>53560</v>
      </c>
      <c r="E3953" s="19">
        <v>60</v>
      </c>
      <c r="F3953" s="19">
        <v>6</v>
      </c>
      <c r="G3953" s="19">
        <v>0</v>
      </c>
    </row>
    <row r="3954" spans="1:7" x14ac:dyDescent="0.2">
      <c r="A3954" s="19">
        <v>15000</v>
      </c>
      <c r="B3954" s="19">
        <v>0.1409</v>
      </c>
      <c r="C3954" s="19" t="s">
        <v>41</v>
      </c>
      <c r="D3954" s="19">
        <v>55000</v>
      </c>
      <c r="E3954" s="19">
        <v>36</v>
      </c>
      <c r="F3954" s="19">
        <v>1</v>
      </c>
      <c r="G3954" s="19">
        <v>0</v>
      </c>
    </row>
    <row r="3955" spans="1:7" x14ac:dyDescent="0.2">
      <c r="A3955" s="19">
        <v>10000</v>
      </c>
      <c r="B3955" s="19">
        <v>0.1212</v>
      </c>
      <c r="C3955" s="19" t="s">
        <v>39</v>
      </c>
      <c r="D3955" s="19">
        <v>40000</v>
      </c>
      <c r="E3955" s="19">
        <v>36</v>
      </c>
      <c r="F3955" s="19">
        <v>5</v>
      </c>
      <c r="G3955" s="19">
        <v>0</v>
      </c>
    </row>
    <row r="3956" spans="1:7" x14ac:dyDescent="0.2">
      <c r="A3956" s="19">
        <v>25000</v>
      </c>
      <c r="B3956" s="19">
        <v>0.22470000000000001</v>
      </c>
      <c r="C3956" s="19" t="s">
        <v>39</v>
      </c>
      <c r="D3956" s="19">
        <v>70000</v>
      </c>
      <c r="E3956" s="19">
        <v>60</v>
      </c>
      <c r="F3956" s="19">
        <v>9</v>
      </c>
      <c r="G3956" s="19">
        <v>1</v>
      </c>
    </row>
    <row r="3957" spans="1:7" x14ac:dyDescent="0.2">
      <c r="A3957" s="19">
        <v>23200</v>
      </c>
      <c r="B3957" s="19">
        <v>0.17269999999999999</v>
      </c>
      <c r="C3957" s="19" t="s">
        <v>41</v>
      </c>
      <c r="D3957" s="19">
        <v>99396</v>
      </c>
      <c r="E3957" s="19">
        <v>60</v>
      </c>
      <c r="F3957" s="19">
        <v>10</v>
      </c>
      <c r="G3957" s="19">
        <v>0</v>
      </c>
    </row>
    <row r="3958" spans="1:7" x14ac:dyDescent="0.2">
      <c r="A3958" s="19">
        <v>8000</v>
      </c>
      <c r="B3958" s="19">
        <v>0.16289999999999999</v>
      </c>
      <c r="C3958" s="19" t="s">
        <v>39</v>
      </c>
      <c r="D3958" s="19">
        <v>65500</v>
      </c>
      <c r="E3958" s="19">
        <v>36</v>
      </c>
      <c r="F3958" s="19">
        <v>10</v>
      </c>
      <c r="G3958" s="19">
        <v>1</v>
      </c>
    </row>
    <row r="3959" spans="1:7" x14ac:dyDescent="0.2">
      <c r="A3959" s="19">
        <v>9000</v>
      </c>
      <c r="B3959" s="19">
        <v>0.1409</v>
      </c>
      <c r="C3959" s="19" t="s">
        <v>40</v>
      </c>
      <c r="D3959" s="19">
        <v>41000</v>
      </c>
      <c r="E3959" s="19">
        <v>36</v>
      </c>
      <c r="F3959" s="19">
        <v>5</v>
      </c>
      <c r="G3959" s="19">
        <v>0</v>
      </c>
    </row>
    <row r="3960" spans="1:7" x14ac:dyDescent="0.2">
      <c r="A3960" s="19">
        <v>5325</v>
      </c>
      <c r="B3960" s="19">
        <v>0.18490000000000001</v>
      </c>
      <c r="C3960" s="19" t="s">
        <v>39</v>
      </c>
      <c r="D3960" s="19">
        <v>60000</v>
      </c>
      <c r="E3960" s="19">
        <v>36</v>
      </c>
      <c r="F3960" s="19">
        <v>6</v>
      </c>
      <c r="G3960" s="19">
        <v>0</v>
      </c>
    </row>
    <row r="3961" spans="1:7" x14ac:dyDescent="0.2">
      <c r="A3961" s="19">
        <v>5600</v>
      </c>
      <c r="B3961" s="19">
        <v>0.1016</v>
      </c>
      <c r="C3961" s="19" t="s">
        <v>41</v>
      </c>
      <c r="D3961" s="19">
        <v>35000</v>
      </c>
      <c r="E3961" s="19">
        <v>36</v>
      </c>
      <c r="F3961" s="19">
        <v>10</v>
      </c>
      <c r="G3961" s="19">
        <v>0</v>
      </c>
    </row>
    <row r="3962" spans="1:7" x14ac:dyDescent="0.2">
      <c r="A3962" s="19">
        <v>8000</v>
      </c>
      <c r="B3962" s="19">
        <v>0.14330000000000001</v>
      </c>
      <c r="C3962" s="19" t="s">
        <v>41</v>
      </c>
      <c r="D3962" s="19">
        <v>50000</v>
      </c>
      <c r="E3962" s="19">
        <v>36</v>
      </c>
      <c r="F3962" s="19">
        <v>10</v>
      </c>
      <c r="G3962" s="19">
        <v>0</v>
      </c>
    </row>
    <row r="3963" spans="1:7" x14ac:dyDescent="0.2">
      <c r="A3963" s="19">
        <v>9500</v>
      </c>
      <c r="B3963" s="19">
        <v>0.19719999999999999</v>
      </c>
      <c r="C3963" s="19" t="s">
        <v>39</v>
      </c>
      <c r="D3963" s="19">
        <v>70000</v>
      </c>
      <c r="E3963" s="19">
        <v>36</v>
      </c>
      <c r="F3963" s="19">
        <v>10</v>
      </c>
      <c r="G3963" s="19">
        <v>0</v>
      </c>
    </row>
    <row r="3964" spans="1:7" x14ac:dyDescent="0.2">
      <c r="A3964" s="19">
        <v>13250</v>
      </c>
      <c r="B3964" s="19">
        <v>0.18490000000000001</v>
      </c>
      <c r="C3964" s="19" t="s">
        <v>39</v>
      </c>
      <c r="D3964" s="19">
        <v>47000</v>
      </c>
      <c r="E3964" s="19">
        <v>36</v>
      </c>
      <c r="F3964" s="19">
        <v>2</v>
      </c>
      <c r="G3964" s="19">
        <v>1</v>
      </c>
    </row>
    <row r="3965" spans="1:7" x14ac:dyDescent="0.2">
      <c r="A3965" s="19">
        <v>16000</v>
      </c>
      <c r="B3965" s="19">
        <v>0.158</v>
      </c>
      <c r="C3965" s="19" t="s">
        <v>39</v>
      </c>
      <c r="D3965" s="19">
        <v>80000</v>
      </c>
      <c r="E3965" s="19">
        <v>36</v>
      </c>
      <c r="F3965" s="19">
        <v>6</v>
      </c>
      <c r="G3965" s="19">
        <v>0</v>
      </c>
    </row>
    <row r="3966" spans="1:7" x14ac:dyDescent="0.2">
      <c r="A3966" s="19">
        <v>9000</v>
      </c>
      <c r="B3966" s="19">
        <v>0.13109999999999999</v>
      </c>
      <c r="C3966" s="19" t="s">
        <v>39</v>
      </c>
      <c r="D3966" s="19">
        <v>75500</v>
      </c>
      <c r="E3966" s="19">
        <v>36</v>
      </c>
      <c r="F3966" s="19">
        <v>2</v>
      </c>
      <c r="G3966" s="19">
        <v>0</v>
      </c>
    </row>
    <row r="3967" spans="1:7" x14ac:dyDescent="0.2">
      <c r="A3967" s="19">
        <v>7000</v>
      </c>
      <c r="B3967" s="19">
        <v>0.1114</v>
      </c>
      <c r="C3967" s="19" t="s">
        <v>41</v>
      </c>
      <c r="D3967" s="19">
        <v>42000</v>
      </c>
      <c r="E3967" s="19">
        <v>36</v>
      </c>
      <c r="F3967" s="19">
        <v>8</v>
      </c>
      <c r="G3967" s="19">
        <v>0</v>
      </c>
    </row>
    <row r="3968" spans="1:7" x14ac:dyDescent="0.2">
      <c r="A3968" s="19">
        <v>20000</v>
      </c>
      <c r="B3968" s="19">
        <v>0.1212</v>
      </c>
      <c r="C3968" s="19" t="s">
        <v>41</v>
      </c>
      <c r="D3968" s="19">
        <v>60000</v>
      </c>
      <c r="E3968" s="19">
        <v>36</v>
      </c>
      <c r="F3968" s="19">
        <v>9</v>
      </c>
      <c r="G3968" s="19">
        <v>0</v>
      </c>
    </row>
    <row r="3969" spans="1:7" x14ac:dyDescent="0.2">
      <c r="A3969" s="19">
        <v>35000</v>
      </c>
      <c r="B3969" s="19">
        <v>0.18490000000000001</v>
      </c>
      <c r="C3969" s="19" t="s">
        <v>39</v>
      </c>
      <c r="D3969" s="19">
        <v>78000</v>
      </c>
      <c r="E3969" s="19">
        <v>36</v>
      </c>
      <c r="F3969" s="19">
        <v>10</v>
      </c>
      <c r="G3969" s="19">
        <v>1</v>
      </c>
    </row>
    <row r="3970" spans="1:7" x14ac:dyDescent="0.2">
      <c r="A3970" s="19">
        <v>18000</v>
      </c>
      <c r="B3970" s="19">
        <v>0.1016</v>
      </c>
      <c r="C3970" s="19" t="s">
        <v>40</v>
      </c>
      <c r="D3970" s="19">
        <v>40600</v>
      </c>
      <c r="E3970" s="19">
        <v>36</v>
      </c>
      <c r="F3970" s="19">
        <v>10</v>
      </c>
      <c r="G3970" s="19">
        <v>0</v>
      </c>
    </row>
    <row r="3971" spans="1:7" x14ac:dyDescent="0.2">
      <c r="A3971" s="19">
        <v>8000</v>
      </c>
      <c r="B3971" s="19">
        <v>0.13109999999999999</v>
      </c>
      <c r="C3971" s="19" t="s">
        <v>39</v>
      </c>
      <c r="D3971" s="19">
        <v>45000</v>
      </c>
      <c r="E3971" s="19">
        <v>36</v>
      </c>
      <c r="F3971" s="19">
        <v>0.5</v>
      </c>
      <c r="G3971" s="19">
        <v>1</v>
      </c>
    </row>
    <row r="3972" spans="1:7" x14ac:dyDescent="0.2">
      <c r="A3972" s="19">
        <v>12000</v>
      </c>
      <c r="B3972" s="19">
        <v>0.14330000000000001</v>
      </c>
      <c r="C3972" s="19" t="s">
        <v>39</v>
      </c>
      <c r="D3972" s="19">
        <v>46000</v>
      </c>
      <c r="E3972" s="19">
        <v>36</v>
      </c>
      <c r="F3972" s="19">
        <v>1</v>
      </c>
      <c r="G3972" s="19">
        <v>0</v>
      </c>
    </row>
    <row r="3973" spans="1:7" x14ac:dyDescent="0.2">
      <c r="A3973" s="19">
        <v>11950</v>
      </c>
      <c r="B3973" s="19">
        <v>0.1777</v>
      </c>
      <c r="C3973" s="19" t="s">
        <v>39</v>
      </c>
      <c r="D3973" s="19">
        <v>35910</v>
      </c>
      <c r="E3973" s="19">
        <v>36</v>
      </c>
      <c r="F3973" s="19">
        <v>5</v>
      </c>
      <c r="G3973" s="19">
        <v>0</v>
      </c>
    </row>
    <row r="3974" spans="1:7" x14ac:dyDescent="0.2">
      <c r="A3974" s="19">
        <v>23500</v>
      </c>
      <c r="B3974" s="19">
        <v>0.22470000000000001</v>
      </c>
      <c r="C3974" s="19" t="s">
        <v>41</v>
      </c>
      <c r="D3974" s="19">
        <v>73000</v>
      </c>
      <c r="E3974" s="19">
        <v>60</v>
      </c>
      <c r="F3974" s="19">
        <v>9</v>
      </c>
      <c r="G3974" s="19">
        <v>0</v>
      </c>
    </row>
    <row r="3975" spans="1:7" x14ac:dyDescent="0.2">
      <c r="A3975" s="19">
        <v>7750</v>
      </c>
      <c r="B3975" s="19">
        <v>0.15310000000000001</v>
      </c>
      <c r="C3975" s="19" t="s">
        <v>41</v>
      </c>
      <c r="D3975" s="19">
        <v>51000</v>
      </c>
      <c r="E3975" s="19">
        <v>36</v>
      </c>
      <c r="F3975" s="19">
        <v>10</v>
      </c>
      <c r="G3975" s="19">
        <v>0</v>
      </c>
    </row>
    <row r="3976" spans="1:7" x14ac:dyDescent="0.2">
      <c r="A3976" s="19">
        <v>13200</v>
      </c>
      <c r="B3976" s="19">
        <v>0.16289999999999999</v>
      </c>
      <c r="C3976" s="19" t="s">
        <v>41</v>
      </c>
      <c r="D3976" s="19">
        <v>75000</v>
      </c>
      <c r="E3976" s="19">
        <v>36</v>
      </c>
      <c r="F3976" s="19">
        <v>4</v>
      </c>
      <c r="G3976" s="19">
        <v>0</v>
      </c>
    </row>
    <row r="3977" spans="1:7" x14ac:dyDescent="0.2">
      <c r="A3977" s="19">
        <v>12000</v>
      </c>
      <c r="B3977" s="19">
        <v>0.1114</v>
      </c>
      <c r="C3977" s="19" t="s">
        <v>39</v>
      </c>
      <c r="D3977" s="19">
        <v>40000</v>
      </c>
      <c r="E3977" s="19">
        <v>36</v>
      </c>
      <c r="F3977" s="19">
        <v>2</v>
      </c>
      <c r="G3977" s="19">
        <v>1</v>
      </c>
    </row>
    <row r="3978" spans="1:7" x14ac:dyDescent="0.2">
      <c r="A3978" s="19">
        <v>18500</v>
      </c>
      <c r="B3978" s="19">
        <v>6.6199999999999995E-2</v>
      </c>
      <c r="C3978" s="19" t="s">
        <v>41</v>
      </c>
      <c r="D3978" s="19">
        <v>72400</v>
      </c>
      <c r="E3978" s="19">
        <v>36</v>
      </c>
      <c r="F3978" s="19">
        <v>5</v>
      </c>
      <c r="G3978" s="19">
        <v>0</v>
      </c>
    </row>
    <row r="3979" spans="1:7" x14ac:dyDescent="0.2">
      <c r="A3979" s="19">
        <v>12000</v>
      </c>
      <c r="B3979" s="19">
        <v>0.1212</v>
      </c>
      <c r="C3979" s="19" t="s">
        <v>39</v>
      </c>
      <c r="D3979" s="19">
        <v>60000</v>
      </c>
      <c r="E3979" s="19">
        <v>36</v>
      </c>
      <c r="F3979" s="19">
        <v>10</v>
      </c>
      <c r="G3979" s="19">
        <v>0</v>
      </c>
    </row>
    <row r="3980" spans="1:7" x14ac:dyDescent="0.2">
      <c r="A3980" s="19">
        <v>12500</v>
      </c>
      <c r="B3980" s="19">
        <v>0.13109999999999999</v>
      </c>
      <c r="C3980" s="19" t="s">
        <v>41</v>
      </c>
      <c r="D3980" s="19">
        <v>65000</v>
      </c>
      <c r="E3980" s="19">
        <v>36</v>
      </c>
      <c r="F3980" s="19">
        <v>10</v>
      </c>
      <c r="G3980" s="19">
        <v>1</v>
      </c>
    </row>
    <row r="3981" spans="1:7" x14ac:dyDescent="0.2">
      <c r="A3981" s="19">
        <v>14000</v>
      </c>
      <c r="B3981" s="19">
        <v>0.23280000000000001</v>
      </c>
      <c r="C3981" s="19" t="s">
        <v>39</v>
      </c>
      <c r="D3981" s="19">
        <v>48000</v>
      </c>
      <c r="E3981" s="19">
        <v>60</v>
      </c>
      <c r="F3981" s="19">
        <v>5</v>
      </c>
      <c r="G3981" s="19">
        <v>1</v>
      </c>
    </row>
    <row r="3982" spans="1:7" x14ac:dyDescent="0.2">
      <c r="A3982" s="19">
        <v>7875</v>
      </c>
      <c r="B3982" s="19">
        <v>0.1212</v>
      </c>
      <c r="C3982" s="19" t="s">
        <v>39</v>
      </c>
      <c r="D3982" s="19">
        <v>33000</v>
      </c>
      <c r="E3982" s="19">
        <v>36</v>
      </c>
      <c r="F3982" s="19">
        <v>10</v>
      </c>
      <c r="G3982" s="19">
        <v>0</v>
      </c>
    </row>
    <row r="3983" spans="1:7" x14ac:dyDescent="0.2">
      <c r="A3983" s="19">
        <v>5000</v>
      </c>
      <c r="B3983" s="19">
        <v>0.2049</v>
      </c>
      <c r="C3983" s="19" t="s">
        <v>39</v>
      </c>
      <c r="D3983" s="19">
        <v>60000</v>
      </c>
      <c r="E3983" s="19">
        <v>36</v>
      </c>
      <c r="F3983" s="19">
        <v>6</v>
      </c>
      <c r="G3983" s="19">
        <v>0</v>
      </c>
    </row>
    <row r="3984" spans="1:7" x14ac:dyDescent="0.2">
      <c r="A3984" s="19">
        <v>28000</v>
      </c>
      <c r="B3984" s="19">
        <v>7.9000000000000001E-2</v>
      </c>
      <c r="C3984" s="19" t="s">
        <v>41</v>
      </c>
      <c r="D3984" s="19">
        <v>195000</v>
      </c>
      <c r="E3984" s="19">
        <v>36</v>
      </c>
      <c r="F3984" s="19">
        <v>10</v>
      </c>
      <c r="G3984" s="19">
        <v>0</v>
      </c>
    </row>
    <row r="3985" spans="1:7" x14ac:dyDescent="0.2">
      <c r="A3985" s="19">
        <v>10625</v>
      </c>
      <c r="B3985" s="19">
        <v>0.1409</v>
      </c>
      <c r="C3985" s="19" t="s">
        <v>39</v>
      </c>
      <c r="D3985" s="19">
        <v>55000</v>
      </c>
      <c r="E3985" s="19">
        <v>36</v>
      </c>
      <c r="F3985" s="19">
        <v>9</v>
      </c>
      <c r="G3985" s="19">
        <v>0</v>
      </c>
    </row>
    <row r="3986" spans="1:7" x14ac:dyDescent="0.2">
      <c r="A3986" s="19">
        <v>15000</v>
      </c>
      <c r="B3986" s="19">
        <v>0.14330000000000001</v>
      </c>
      <c r="C3986" s="19" t="s">
        <v>41</v>
      </c>
      <c r="D3986" s="19">
        <v>210000</v>
      </c>
      <c r="E3986" s="19">
        <v>60</v>
      </c>
      <c r="F3986" s="19">
        <v>10</v>
      </c>
      <c r="G3986" s="19">
        <v>0</v>
      </c>
    </row>
    <row r="3987" spans="1:7" x14ac:dyDescent="0.2">
      <c r="A3987" s="19">
        <v>10500</v>
      </c>
      <c r="B3987" s="19">
        <v>0.18490000000000001</v>
      </c>
      <c r="C3987" s="19" t="s">
        <v>41</v>
      </c>
      <c r="D3987" s="19">
        <v>65000</v>
      </c>
      <c r="E3987" s="19">
        <v>36</v>
      </c>
      <c r="F3987" s="19">
        <v>0.5</v>
      </c>
      <c r="G3987" s="19">
        <v>0</v>
      </c>
    </row>
    <row r="3988" spans="1:7" x14ac:dyDescent="0.2">
      <c r="A3988" s="19">
        <v>10000</v>
      </c>
      <c r="B3988" s="19">
        <v>0.21490000000000001</v>
      </c>
      <c r="C3988" s="19" t="s">
        <v>39</v>
      </c>
      <c r="D3988" s="19">
        <v>48000</v>
      </c>
      <c r="E3988" s="19">
        <v>36</v>
      </c>
      <c r="F3988" s="19">
        <v>5</v>
      </c>
      <c r="G3988" s="19">
        <v>0</v>
      </c>
    </row>
    <row r="3989" spans="1:7" x14ac:dyDescent="0.2">
      <c r="A3989" s="19">
        <v>18000</v>
      </c>
      <c r="B3989" s="19">
        <v>0.17269999999999999</v>
      </c>
      <c r="C3989" s="19" t="s">
        <v>39</v>
      </c>
      <c r="D3989" s="19">
        <v>62000</v>
      </c>
      <c r="E3989" s="19">
        <v>60</v>
      </c>
      <c r="F3989" s="19">
        <v>3</v>
      </c>
      <c r="G3989" s="19">
        <v>0</v>
      </c>
    </row>
    <row r="3990" spans="1:7" x14ac:dyDescent="0.2">
      <c r="A3990" s="19">
        <v>10000</v>
      </c>
      <c r="B3990" s="19">
        <v>7.6200000000000004E-2</v>
      </c>
      <c r="C3990" s="19" t="s">
        <v>41</v>
      </c>
      <c r="D3990" s="19">
        <v>61000</v>
      </c>
      <c r="E3990" s="19">
        <v>36</v>
      </c>
      <c r="F3990" s="19">
        <v>10</v>
      </c>
      <c r="G3990" s="19">
        <v>0</v>
      </c>
    </row>
    <row r="3991" spans="1:7" x14ac:dyDescent="0.2">
      <c r="A3991" s="19">
        <v>5000</v>
      </c>
      <c r="B3991" s="19">
        <v>0.1016</v>
      </c>
      <c r="C3991" s="19" t="s">
        <v>39</v>
      </c>
      <c r="D3991" s="19">
        <v>55000</v>
      </c>
      <c r="E3991" s="19">
        <v>36</v>
      </c>
      <c r="F3991" s="19">
        <v>10</v>
      </c>
      <c r="G3991" s="19">
        <v>0</v>
      </c>
    </row>
    <row r="3992" spans="1:7" x14ac:dyDescent="0.2">
      <c r="A3992" s="19">
        <v>28100</v>
      </c>
      <c r="B3992" s="19">
        <v>0.158</v>
      </c>
      <c r="C3992" s="19" t="s">
        <v>40</v>
      </c>
      <c r="D3992" s="19">
        <v>110000</v>
      </c>
      <c r="E3992" s="19">
        <v>36</v>
      </c>
      <c r="F3992" s="19">
        <v>10</v>
      </c>
      <c r="G3992" s="19">
        <v>1</v>
      </c>
    </row>
    <row r="3993" spans="1:7" x14ac:dyDescent="0.2">
      <c r="A3993" s="19">
        <v>25000</v>
      </c>
      <c r="B3993" s="19">
        <v>0.13109999999999999</v>
      </c>
      <c r="C3993" s="19" t="s">
        <v>41</v>
      </c>
      <c r="D3993" s="19">
        <v>137000</v>
      </c>
      <c r="E3993" s="19">
        <v>36</v>
      </c>
      <c r="F3993" s="19">
        <v>10</v>
      </c>
      <c r="G3993" s="19">
        <v>0</v>
      </c>
    </row>
    <row r="3994" spans="1:7" x14ac:dyDescent="0.2">
      <c r="A3994" s="19">
        <v>12000</v>
      </c>
      <c r="B3994" s="19">
        <v>0.23280000000000001</v>
      </c>
      <c r="C3994" s="19" t="s">
        <v>39</v>
      </c>
      <c r="D3994" s="19">
        <v>50000</v>
      </c>
      <c r="E3994" s="19">
        <v>60</v>
      </c>
      <c r="F3994" s="19">
        <v>4</v>
      </c>
      <c r="G3994" s="19">
        <v>0</v>
      </c>
    </row>
    <row r="3995" spans="1:7" x14ac:dyDescent="0.2">
      <c r="A3995" s="19">
        <v>10000</v>
      </c>
      <c r="B3995" s="19">
        <v>0.16289999999999999</v>
      </c>
      <c r="C3995" s="19" t="s">
        <v>41</v>
      </c>
      <c r="D3995" s="19">
        <v>71000</v>
      </c>
      <c r="E3995" s="19">
        <v>60</v>
      </c>
      <c r="F3995" s="19">
        <v>2</v>
      </c>
      <c r="G3995" s="19">
        <v>0</v>
      </c>
    </row>
    <row r="3996" spans="1:7" x14ac:dyDescent="0.2">
      <c r="A3996" s="19">
        <v>2000</v>
      </c>
      <c r="B3996" s="19">
        <v>0.14330000000000001</v>
      </c>
      <c r="C3996" s="19" t="s">
        <v>39</v>
      </c>
      <c r="D3996" s="19">
        <v>45000</v>
      </c>
      <c r="E3996" s="19">
        <v>36</v>
      </c>
      <c r="F3996" s="19">
        <v>3</v>
      </c>
      <c r="G3996" s="19">
        <v>1</v>
      </c>
    </row>
    <row r="3997" spans="1:7" x14ac:dyDescent="0.2">
      <c r="A3997" s="19">
        <v>24450</v>
      </c>
      <c r="B3997" s="19">
        <v>0.14330000000000001</v>
      </c>
      <c r="C3997" s="19" t="s">
        <v>41</v>
      </c>
      <c r="D3997" s="19">
        <v>150000</v>
      </c>
      <c r="E3997" s="19">
        <v>36</v>
      </c>
      <c r="F3997" s="19">
        <v>4</v>
      </c>
      <c r="G3997" s="19">
        <v>0</v>
      </c>
    </row>
    <row r="3998" spans="1:7" x14ac:dyDescent="0.2">
      <c r="A3998" s="19">
        <v>9000</v>
      </c>
      <c r="B3998" s="19">
        <v>0.1409</v>
      </c>
      <c r="C3998" s="19" t="s">
        <v>39</v>
      </c>
      <c r="D3998" s="19">
        <v>105000</v>
      </c>
      <c r="E3998" s="19">
        <v>36</v>
      </c>
      <c r="F3998" s="19">
        <v>10</v>
      </c>
      <c r="G3998" s="19">
        <v>0</v>
      </c>
    </row>
    <row r="3999" spans="1:7" x14ac:dyDescent="0.2">
      <c r="A3999" s="19">
        <v>30000</v>
      </c>
      <c r="B3999" s="19">
        <v>0.16289999999999999</v>
      </c>
      <c r="C3999" s="19" t="s">
        <v>41</v>
      </c>
      <c r="D3999" s="19">
        <v>150000</v>
      </c>
      <c r="E3999" s="19">
        <v>36</v>
      </c>
      <c r="F3999" s="19">
        <v>2</v>
      </c>
      <c r="G3999" s="19">
        <v>0</v>
      </c>
    </row>
    <row r="4000" spans="1:7" x14ac:dyDescent="0.2">
      <c r="A4000" s="19">
        <v>10000</v>
      </c>
      <c r="B4000" s="19">
        <v>0.1409</v>
      </c>
      <c r="C4000" s="19" t="s">
        <v>39</v>
      </c>
      <c r="D4000" s="19">
        <v>40000</v>
      </c>
      <c r="E4000" s="19">
        <v>36</v>
      </c>
      <c r="F4000" s="19">
        <v>6</v>
      </c>
      <c r="G4000" s="19">
        <v>0</v>
      </c>
    </row>
    <row r="4001" spans="1:7" x14ac:dyDescent="0.2">
      <c r="A4001" s="19">
        <v>2500</v>
      </c>
      <c r="B4001" s="19">
        <v>0.1212</v>
      </c>
      <c r="C4001" s="19" t="s">
        <v>41</v>
      </c>
      <c r="D4001" s="19">
        <v>103000</v>
      </c>
      <c r="E4001" s="19">
        <v>36</v>
      </c>
      <c r="F4001" s="19">
        <v>7</v>
      </c>
      <c r="G4001" s="19">
        <v>0</v>
      </c>
    </row>
    <row r="4002" spans="1:7" x14ac:dyDescent="0.2">
      <c r="A4002" s="19">
        <v>30000</v>
      </c>
      <c r="B4002" s="19">
        <v>0.19719999999999999</v>
      </c>
      <c r="C4002" s="19" t="s">
        <v>41</v>
      </c>
      <c r="D4002" s="19">
        <v>95000</v>
      </c>
      <c r="E4002" s="19">
        <v>60</v>
      </c>
      <c r="F4002" s="19">
        <v>10</v>
      </c>
      <c r="G4002" s="19">
        <v>1</v>
      </c>
    </row>
    <row r="4003" spans="1:7" x14ac:dyDescent="0.2">
      <c r="A4003" s="19">
        <v>8325</v>
      </c>
      <c r="B4003" s="19">
        <v>0.1409</v>
      </c>
      <c r="C4003" s="19" t="s">
        <v>39</v>
      </c>
      <c r="D4003" s="19">
        <v>25000</v>
      </c>
      <c r="E4003" s="19">
        <v>36</v>
      </c>
      <c r="F4003" s="19">
        <v>10</v>
      </c>
      <c r="G4003" s="19">
        <v>0</v>
      </c>
    </row>
    <row r="4004" spans="1:7" x14ac:dyDescent="0.2">
      <c r="A4004" s="19">
        <v>21000</v>
      </c>
      <c r="B4004" s="19">
        <v>8.8999999999999996E-2</v>
      </c>
      <c r="C4004" s="19" t="s">
        <v>40</v>
      </c>
      <c r="D4004" s="19">
        <v>80000</v>
      </c>
      <c r="E4004" s="19">
        <v>36</v>
      </c>
      <c r="F4004" s="19">
        <v>5</v>
      </c>
      <c r="G4004" s="19">
        <v>0</v>
      </c>
    </row>
    <row r="4005" spans="1:7" x14ac:dyDescent="0.2">
      <c r="A4005" s="19">
        <v>25000</v>
      </c>
      <c r="B4005" s="19">
        <v>0.1409</v>
      </c>
      <c r="C4005" s="19" t="s">
        <v>39</v>
      </c>
      <c r="D4005" s="19">
        <v>72000</v>
      </c>
      <c r="E4005" s="19">
        <v>36</v>
      </c>
      <c r="F4005" s="19">
        <v>10</v>
      </c>
      <c r="G4005" s="19">
        <v>0</v>
      </c>
    </row>
    <row r="4006" spans="1:7" x14ac:dyDescent="0.2">
      <c r="A4006" s="19">
        <v>35000</v>
      </c>
      <c r="B4006" s="19">
        <v>0.2198</v>
      </c>
      <c r="C4006" s="19" t="s">
        <v>41</v>
      </c>
      <c r="D4006" s="19">
        <v>105000</v>
      </c>
      <c r="E4006" s="19">
        <v>60</v>
      </c>
      <c r="F4006" s="19">
        <v>10</v>
      </c>
      <c r="G4006" s="19">
        <v>0</v>
      </c>
    </row>
    <row r="4007" spans="1:7" x14ac:dyDescent="0.2">
      <c r="A4007" s="19">
        <v>20000</v>
      </c>
      <c r="B4007" s="19">
        <v>0.23630000000000001</v>
      </c>
      <c r="C4007" s="19" t="s">
        <v>39</v>
      </c>
      <c r="D4007" s="19">
        <v>70000</v>
      </c>
      <c r="E4007" s="19">
        <v>60</v>
      </c>
      <c r="F4007" s="19">
        <v>5</v>
      </c>
      <c r="G4007" s="19">
        <v>0</v>
      </c>
    </row>
    <row r="4008" spans="1:7" x14ac:dyDescent="0.2">
      <c r="A4008" s="19">
        <v>11700</v>
      </c>
      <c r="B4008" s="19">
        <v>0.1777</v>
      </c>
      <c r="C4008" s="19" t="s">
        <v>40</v>
      </c>
      <c r="D4008" s="19">
        <v>33800</v>
      </c>
      <c r="E4008" s="19">
        <v>36</v>
      </c>
      <c r="F4008" s="19">
        <v>0.5</v>
      </c>
      <c r="G4008" s="19">
        <v>1</v>
      </c>
    </row>
    <row r="4009" spans="1:7" x14ac:dyDescent="0.2">
      <c r="A4009" s="19">
        <v>3825</v>
      </c>
      <c r="B4009" s="19">
        <v>0.1212</v>
      </c>
      <c r="C4009" s="19" t="s">
        <v>41</v>
      </c>
      <c r="D4009" s="19">
        <v>62000</v>
      </c>
      <c r="E4009" s="19">
        <v>36</v>
      </c>
      <c r="F4009" s="19">
        <v>7</v>
      </c>
      <c r="G4009" s="19">
        <v>0</v>
      </c>
    </row>
    <row r="4010" spans="1:7" x14ac:dyDescent="0.2">
      <c r="A4010" s="19">
        <v>6000</v>
      </c>
      <c r="B4010" s="19">
        <v>0.17269999999999999</v>
      </c>
      <c r="C4010" s="19" t="s">
        <v>39</v>
      </c>
      <c r="D4010" s="19">
        <v>60000</v>
      </c>
      <c r="E4010" s="19">
        <v>36</v>
      </c>
      <c r="F4010" s="19">
        <v>0.5</v>
      </c>
      <c r="G4010" s="19">
        <v>0</v>
      </c>
    </row>
    <row r="4011" spans="1:7" x14ac:dyDescent="0.2">
      <c r="A4011" s="19">
        <v>6000</v>
      </c>
      <c r="B4011" s="19">
        <v>0.13109999999999999</v>
      </c>
      <c r="C4011" s="19" t="s">
        <v>41</v>
      </c>
      <c r="D4011" s="19">
        <v>50000</v>
      </c>
      <c r="E4011" s="19">
        <v>36</v>
      </c>
      <c r="F4011" s="19">
        <v>10</v>
      </c>
      <c r="G4011" s="19">
        <v>0</v>
      </c>
    </row>
    <row r="4012" spans="1:7" x14ac:dyDescent="0.2">
      <c r="A4012" s="19">
        <v>19000</v>
      </c>
      <c r="B4012" s="19">
        <v>0.23280000000000001</v>
      </c>
      <c r="C4012" s="19" t="s">
        <v>39</v>
      </c>
      <c r="D4012" s="19">
        <v>90000</v>
      </c>
      <c r="E4012" s="19">
        <v>60</v>
      </c>
      <c r="F4012" s="19">
        <v>8</v>
      </c>
      <c r="G4012" s="19">
        <v>1</v>
      </c>
    </row>
    <row r="4013" spans="1:7" x14ac:dyDescent="0.2">
      <c r="A4013" s="19">
        <v>8000</v>
      </c>
      <c r="B4013" s="19">
        <v>0.16289999999999999</v>
      </c>
      <c r="C4013" s="19" t="s">
        <v>41</v>
      </c>
      <c r="D4013" s="19">
        <v>89000</v>
      </c>
      <c r="E4013" s="19">
        <v>36</v>
      </c>
      <c r="F4013" s="19">
        <v>0.5</v>
      </c>
      <c r="G4013" s="19">
        <v>1</v>
      </c>
    </row>
    <row r="4014" spans="1:7" x14ac:dyDescent="0.2">
      <c r="A4014" s="19">
        <v>2800</v>
      </c>
      <c r="B4014" s="19">
        <v>0.21490000000000001</v>
      </c>
      <c r="C4014" s="19" t="s">
        <v>39</v>
      </c>
      <c r="D4014" s="19">
        <v>50000</v>
      </c>
      <c r="E4014" s="19">
        <v>36</v>
      </c>
      <c r="F4014" s="19">
        <v>0.5</v>
      </c>
      <c r="G4014" s="19">
        <v>0</v>
      </c>
    </row>
    <row r="4015" spans="1:7" x14ac:dyDescent="0.2">
      <c r="A4015" s="19">
        <v>20500</v>
      </c>
      <c r="B4015" s="19">
        <v>0.17269999999999999</v>
      </c>
      <c r="C4015" s="19" t="s">
        <v>41</v>
      </c>
      <c r="D4015" s="19">
        <v>65000</v>
      </c>
      <c r="E4015" s="19">
        <v>60</v>
      </c>
      <c r="F4015" s="19">
        <v>9</v>
      </c>
      <c r="G4015" s="19">
        <v>1</v>
      </c>
    </row>
    <row r="4016" spans="1:7" x14ac:dyDescent="0.2">
      <c r="A4016" s="19">
        <v>25200</v>
      </c>
      <c r="B4016" s="19">
        <v>0.23630000000000001</v>
      </c>
      <c r="C4016" s="19" t="s">
        <v>39</v>
      </c>
      <c r="D4016" s="19">
        <v>72000</v>
      </c>
      <c r="E4016" s="19">
        <v>60</v>
      </c>
      <c r="F4016" s="19">
        <v>10</v>
      </c>
      <c r="G4016" s="19">
        <v>0</v>
      </c>
    </row>
    <row r="4017" spans="1:7" x14ac:dyDescent="0.2">
      <c r="A4017" s="19">
        <v>9450</v>
      </c>
      <c r="B4017" s="19">
        <v>0.13109999999999999</v>
      </c>
      <c r="C4017" s="19" t="s">
        <v>39</v>
      </c>
      <c r="D4017" s="19">
        <v>45000</v>
      </c>
      <c r="E4017" s="19">
        <v>36</v>
      </c>
      <c r="F4017" s="19">
        <v>5</v>
      </c>
      <c r="G4017" s="19">
        <v>1</v>
      </c>
    </row>
    <row r="4018" spans="1:7" x14ac:dyDescent="0.2">
      <c r="A4018" s="19">
        <v>5000</v>
      </c>
      <c r="B4018" s="19">
        <v>6.0299999999999999E-2</v>
      </c>
      <c r="C4018" s="19" t="s">
        <v>41</v>
      </c>
      <c r="D4018" s="19">
        <v>20000</v>
      </c>
      <c r="E4018" s="19">
        <v>36</v>
      </c>
      <c r="F4018" s="19">
        <v>10</v>
      </c>
      <c r="G4018" s="19">
        <v>1</v>
      </c>
    </row>
    <row r="4019" spans="1:7" x14ac:dyDescent="0.2">
      <c r="A4019" s="19">
        <v>10000</v>
      </c>
      <c r="B4019" s="19">
        <v>0.1114</v>
      </c>
      <c r="C4019" s="19" t="s">
        <v>39</v>
      </c>
      <c r="D4019" s="19">
        <v>55000</v>
      </c>
      <c r="E4019" s="19">
        <v>36</v>
      </c>
      <c r="F4019" s="19">
        <v>10</v>
      </c>
      <c r="G4019" s="19">
        <v>0</v>
      </c>
    </row>
    <row r="4020" spans="1:7" x14ac:dyDescent="0.2">
      <c r="A4020" s="19">
        <v>30800</v>
      </c>
      <c r="B4020" s="19">
        <v>0.16289999999999999</v>
      </c>
      <c r="C4020" s="19" t="s">
        <v>41</v>
      </c>
      <c r="D4020" s="19">
        <v>122000</v>
      </c>
      <c r="E4020" s="19">
        <v>36</v>
      </c>
      <c r="F4020" s="19">
        <v>10</v>
      </c>
      <c r="G4020" s="19">
        <v>0</v>
      </c>
    </row>
    <row r="4021" spans="1:7" x14ac:dyDescent="0.2">
      <c r="A4021" s="19">
        <v>3600</v>
      </c>
      <c r="B4021" s="19">
        <v>0.21</v>
      </c>
      <c r="C4021" s="19" t="s">
        <v>39</v>
      </c>
      <c r="D4021" s="19">
        <v>34200</v>
      </c>
      <c r="E4021" s="19">
        <v>36</v>
      </c>
      <c r="F4021" s="19">
        <v>10</v>
      </c>
      <c r="G4021" s="19">
        <v>0</v>
      </c>
    </row>
    <row r="4022" spans="1:7" x14ac:dyDescent="0.2">
      <c r="A4022" s="19">
        <v>19750</v>
      </c>
      <c r="B4022" s="19">
        <v>0.2198</v>
      </c>
      <c r="C4022" s="19" t="s">
        <v>39</v>
      </c>
      <c r="D4022" s="19">
        <v>63756.94</v>
      </c>
      <c r="E4022" s="19">
        <v>60</v>
      </c>
      <c r="F4022" s="19">
        <v>10</v>
      </c>
      <c r="G4022" s="19">
        <v>1</v>
      </c>
    </row>
    <row r="4023" spans="1:7" x14ac:dyDescent="0.2">
      <c r="A4023" s="19">
        <v>10000</v>
      </c>
      <c r="B4023" s="19">
        <v>0.1875</v>
      </c>
      <c r="C4023" s="19" t="s">
        <v>40</v>
      </c>
      <c r="D4023" s="19">
        <v>33500</v>
      </c>
      <c r="E4023" s="19">
        <v>36</v>
      </c>
      <c r="F4023" s="19">
        <v>3</v>
      </c>
      <c r="G4023" s="19">
        <v>1</v>
      </c>
    </row>
    <row r="4024" spans="1:7" x14ac:dyDescent="0.2">
      <c r="A4024" s="19">
        <v>21600</v>
      </c>
      <c r="B4024" s="19">
        <v>0.18490000000000001</v>
      </c>
      <c r="C4024" s="19" t="s">
        <v>41</v>
      </c>
      <c r="D4024" s="19">
        <v>85000</v>
      </c>
      <c r="E4024" s="19">
        <v>36</v>
      </c>
      <c r="F4024" s="19">
        <v>10</v>
      </c>
      <c r="G4024" s="19">
        <v>0</v>
      </c>
    </row>
    <row r="4025" spans="1:7" x14ac:dyDescent="0.2">
      <c r="A4025" s="19">
        <v>20000</v>
      </c>
      <c r="B4025" s="19">
        <v>7.9000000000000001E-2</v>
      </c>
      <c r="C4025" s="19" t="s">
        <v>41</v>
      </c>
      <c r="D4025" s="19">
        <v>90000</v>
      </c>
      <c r="E4025" s="19">
        <v>36</v>
      </c>
      <c r="F4025" s="19">
        <v>10</v>
      </c>
      <c r="G4025" s="19">
        <v>0</v>
      </c>
    </row>
    <row r="4026" spans="1:7" x14ac:dyDescent="0.2">
      <c r="A4026" s="19">
        <v>10800</v>
      </c>
      <c r="B4026" s="19">
        <v>8.8999999999999996E-2</v>
      </c>
      <c r="C4026" s="19" t="s">
        <v>41</v>
      </c>
      <c r="D4026" s="19">
        <v>55000</v>
      </c>
      <c r="E4026" s="19">
        <v>36</v>
      </c>
      <c r="F4026" s="19">
        <v>2</v>
      </c>
      <c r="G4026" s="19">
        <v>0</v>
      </c>
    </row>
    <row r="4027" spans="1:7" x14ac:dyDescent="0.2">
      <c r="A4027" s="19">
        <v>7200</v>
      </c>
      <c r="B4027" s="19">
        <v>0.1409</v>
      </c>
      <c r="C4027" s="19" t="s">
        <v>40</v>
      </c>
      <c r="D4027" s="19">
        <v>62000</v>
      </c>
      <c r="E4027" s="19">
        <v>36</v>
      </c>
      <c r="F4027" s="19">
        <v>10</v>
      </c>
      <c r="G4027" s="19">
        <v>0</v>
      </c>
    </row>
    <row r="4028" spans="1:7" x14ac:dyDescent="0.2">
      <c r="A4028" s="19">
        <v>16000</v>
      </c>
      <c r="B4028" s="19">
        <v>0.1212</v>
      </c>
      <c r="C4028" s="19" t="s">
        <v>41</v>
      </c>
      <c r="D4028" s="19">
        <v>44100</v>
      </c>
      <c r="E4028" s="19">
        <v>36</v>
      </c>
      <c r="F4028" s="19">
        <v>8</v>
      </c>
      <c r="G4028" s="19">
        <v>0</v>
      </c>
    </row>
    <row r="4029" spans="1:7" x14ac:dyDescent="0.2">
      <c r="A4029" s="19">
        <v>30750</v>
      </c>
      <c r="B4029" s="19">
        <v>0.23630000000000001</v>
      </c>
      <c r="C4029" s="19" t="s">
        <v>40</v>
      </c>
      <c r="D4029" s="20">
        <v>100000</v>
      </c>
      <c r="E4029" s="19">
        <v>60</v>
      </c>
      <c r="F4029" s="19">
        <v>6</v>
      </c>
      <c r="G4029" s="19">
        <v>1</v>
      </c>
    </row>
    <row r="4030" spans="1:7" x14ac:dyDescent="0.2">
      <c r="A4030" s="19">
        <v>4200</v>
      </c>
      <c r="B4030" s="19">
        <v>0.23630000000000001</v>
      </c>
      <c r="C4030" s="19" t="s">
        <v>39</v>
      </c>
      <c r="D4030" s="19">
        <v>86000</v>
      </c>
      <c r="E4030" s="19">
        <v>36</v>
      </c>
      <c r="F4030" s="19">
        <v>5</v>
      </c>
      <c r="G4030" s="19">
        <v>1</v>
      </c>
    </row>
    <row r="4031" spans="1:7" x14ac:dyDescent="0.2">
      <c r="A4031" s="19">
        <v>20950</v>
      </c>
      <c r="B4031" s="19">
        <v>0.1212</v>
      </c>
      <c r="C4031" s="19" t="s">
        <v>39</v>
      </c>
      <c r="D4031" s="19">
        <v>46797.71</v>
      </c>
      <c r="E4031" s="19">
        <v>36</v>
      </c>
      <c r="F4031" s="19">
        <v>5</v>
      </c>
      <c r="G4031" s="19">
        <v>0</v>
      </c>
    </row>
    <row r="4032" spans="1:7" x14ac:dyDescent="0.2">
      <c r="A4032" s="19">
        <v>16450</v>
      </c>
      <c r="B4032" s="19">
        <v>0.17269999999999999</v>
      </c>
      <c r="C4032" s="19" t="s">
        <v>41</v>
      </c>
      <c r="D4032" s="19">
        <v>48000</v>
      </c>
      <c r="E4032" s="19">
        <v>36</v>
      </c>
      <c r="F4032" s="19">
        <v>10</v>
      </c>
      <c r="G4032" s="19">
        <v>0</v>
      </c>
    </row>
    <row r="4033" spans="1:7" x14ac:dyDescent="0.2">
      <c r="A4033" s="19">
        <v>13700</v>
      </c>
      <c r="B4033" s="19">
        <v>0.18490000000000001</v>
      </c>
      <c r="C4033" s="19" t="s">
        <v>39</v>
      </c>
      <c r="D4033" s="19">
        <v>93000</v>
      </c>
      <c r="E4033" s="19">
        <v>36</v>
      </c>
      <c r="F4033" s="19">
        <v>4</v>
      </c>
      <c r="G4033" s="19">
        <v>0</v>
      </c>
    </row>
    <row r="4034" spans="1:7" x14ac:dyDescent="0.2">
      <c r="A4034" s="19">
        <v>19100</v>
      </c>
      <c r="B4034" s="19">
        <v>0.1212</v>
      </c>
      <c r="C4034" s="19" t="s">
        <v>41</v>
      </c>
      <c r="D4034" s="19">
        <v>75000</v>
      </c>
      <c r="E4034" s="19">
        <v>36</v>
      </c>
      <c r="F4034" s="19">
        <v>10</v>
      </c>
      <c r="G4034" s="19">
        <v>1</v>
      </c>
    </row>
    <row r="4035" spans="1:7" x14ac:dyDescent="0.2">
      <c r="A4035" s="19">
        <v>10000</v>
      </c>
      <c r="B4035" s="19">
        <v>0.15310000000000001</v>
      </c>
      <c r="C4035" s="19" t="s">
        <v>41</v>
      </c>
      <c r="D4035" s="19">
        <v>120000</v>
      </c>
      <c r="E4035" s="19">
        <v>36</v>
      </c>
      <c r="F4035" s="19">
        <v>3</v>
      </c>
      <c r="G4035" s="19">
        <v>0</v>
      </c>
    </row>
    <row r="4036" spans="1:7" x14ac:dyDescent="0.2">
      <c r="A4036" s="19">
        <v>8000</v>
      </c>
      <c r="B4036" s="19">
        <v>0.13109999999999999</v>
      </c>
      <c r="C4036" s="19" t="s">
        <v>41</v>
      </c>
      <c r="D4036" s="19">
        <v>90000</v>
      </c>
      <c r="E4036" s="19">
        <v>36</v>
      </c>
      <c r="F4036" s="19">
        <v>5</v>
      </c>
      <c r="G4036" s="19">
        <v>0</v>
      </c>
    </row>
    <row r="4037" spans="1:7" x14ac:dyDescent="0.2">
      <c r="A4037" s="19">
        <v>25000</v>
      </c>
      <c r="B4037" s="19">
        <v>0.2049</v>
      </c>
      <c r="C4037" s="19" t="s">
        <v>39</v>
      </c>
      <c r="D4037" s="19">
        <v>92000</v>
      </c>
      <c r="E4037" s="19">
        <v>60</v>
      </c>
      <c r="F4037" s="19">
        <v>2</v>
      </c>
      <c r="G4037" s="19">
        <v>1</v>
      </c>
    </row>
    <row r="4038" spans="1:7" x14ac:dyDescent="0.2">
      <c r="A4038" s="19">
        <v>12800</v>
      </c>
      <c r="B4038" s="19">
        <v>0.1114</v>
      </c>
      <c r="C4038" s="19" t="s">
        <v>41</v>
      </c>
      <c r="D4038" s="19">
        <v>113000</v>
      </c>
      <c r="E4038" s="19">
        <v>36</v>
      </c>
      <c r="F4038" s="19">
        <v>10</v>
      </c>
      <c r="G4038" s="19">
        <v>0</v>
      </c>
    </row>
    <row r="4039" spans="1:7" x14ac:dyDescent="0.2">
      <c r="A4039" s="19">
        <v>35000</v>
      </c>
      <c r="B4039" s="19">
        <v>0.2198</v>
      </c>
      <c r="C4039" s="19" t="s">
        <v>39</v>
      </c>
      <c r="D4039" s="19">
        <v>87500</v>
      </c>
      <c r="E4039" s="19">
        <v>36</v>
      </c>
      <c r="F4039" s="19">
        <v>9</v>
      </c>
      <c r="G4039" s="19">
        <v>0</v>
      </c>
    </row>
    <row r="4040" spans="1:7" x14ac:dyDescent="0.2">
      <c r="A4040" s="19">
        <v>27050</v>
      </c>
      <c r="B4040" s="19">
        <v>7.9000000000000001E-2</v>
      </c>
      <c r="C4040" s="19" t="s">
        <v>41</v>
      </c>
      <c r="D4040" s="19">
        <v>145000</v>
      </c>
      <c r="E4040" s="19">
        <v>36</v>
      </c>
      <c r="F4040" s="19">
        <v>0.5</v>
      </c>
      <c r="G4040" s="19">
        <v>0</v>
      </c>
    </row>
    <row r="4041" spans="1:7" x14ac:dyDescent="0.2">
      <c r="A4041" s="19">
        <v>15050</v>
      </c>
      <c r="B4041" s="19">
        <v>0.17269999999999999</v>
      </c>
      <c r="C4041" s="19" t="s">
        <v>39</v>
      </c>
      <c r="D4041" s="19">
        <v>42000</v>
      </c>
      <c r="E4041" s="19">
        <v>36</v>
      </c>
      <c r="F4041" s="19">
        <v>10</v>
      </c>
      <c r="G4041" s="19">
        <v>1</v>
      </c>
    </row>
    <row r="4042" spans="1:7" x14ac:dyDescent="0.2">
      <c r="A4042" s="19">
        <v>10000</v>
      </c>
      <c r="B4042" s="19">
        <v>0.158</v>
      </c>
      <c r="C4042" s="19" t="s">
        <v>39</v>
      </c>
      <c r="D4042" s="19">
        <v>30000</v>
      </c>
      <c r="E4042" s="19">
        <v>36</v>
      </c>
      <c r="F4042" s="19">
        <v>1</v>
      </c>
      <c r="G4042" s="19">
        <v>0</v>
      </c>
    </row>
    <row r="4043" spans="1:7" x14ac:dyDescent="0.2">
      <c r="A4043" s="19">
        <v>6400</v>
      </c>
      <c r="B4043" s="19">
        <v>6.0299999999999999E-2</v>
      </c>
      <c r="C4043" s="19" t="s">
        <v>41</v>
      </c>
      <c r="D4043" s="19">
        <v>90000</v>
      </c>
      <c r="E4043" s="19">
        <v>36</v>
      </c>
      <c r="F4043" s="19">
        <v>10</v>
      </c>
      <c r="G4043" s="19">
        <v>0</v>
      </c>
    </row>
    <row r="4044" spans="1:7" x14ac:dyDescent="0.2">
      <c r="A4044" s="19">
        <v>15250</v>
      </c>
      <c r="B4044" s="19">
        <v>0.1777</v>
      </c>
      <c r="C4044" s="19" t="s">
        <v>41</v>
      </c>
      <c r="D4044" s="19">
        <v>43000</v>
      </c>
      <c r="E4044" s="19">
        <v>36</v>
      </c>
      <c r="F4044" s="19">
        <v>3</v>
      </c>
      <c r="G4044" s="19">
        <v>0</v>
      </c>
    </row>
    <row r="4045" spans="1:7" x14ac:dyDescent="0.2">
      <c r="A4045" s="19">
        <v>16000</v>
      </c>
      <c r="B4045" s="19">
        <v>0.23630000000000001</v>
      </c>
      <c r="C4045" s="19" t="s">
        <v>41</v>
      </c>
      <c r="D4045" s="19">
        <v>80000</v>
      </c>
      <c r="E4045" s="19">
        <v>60</v>
      </c>
      <c r="F4045" s="19">
        <v>10</v>
      </c>
      <c r="G4045" s="19">
        <v>0</v>
      </c>
    </row>
    <row r="4046" spans="1:7" x14ac:dyDescent="0.2">
      <c r="A4046" s="19">
        <v>24000</v>
      </c>
      <c r="B4046" s="19">
        <v>7.6200000000000004E-2</v>
      </c>
      <c r="C4046" s="19" t="s">
        <v>39</v>
      </c>
      <c r="D4046" s="19">
        <v>73000</v>
      </c>
      <c r="E4046" s="19">
        <v>36</v>
      </c>
      <c r="F4046" s="19">
        <v>5</v>
      </c>
      <c r="G4046" s="19">
        <v>0</v>
      </c>
    </row>
    <row r="4047" spans="1:7" x14ac:dyDescent="0.2">
      <c r="A4047" s="19">
        <v>20000</v>
      </c>
      <c r="B4047" s="19">
        <v>0.16289999999999999</v>
      </c>
      <c r="C4047" s="19" t="s">
        <v>41</v>
      </c>
      <c r="D4047" s="19">
        <v>175000</v>
      </c>
      <c r="E4047" s="19">
        <v>60</v>
      </c>
      <c r="F4047" s="19">
        <v>6</v>
      </c>
      <c r="G4047" s="19">
        <v>1</v>
      </c>
    </row>
    <row r="4048" spans="1:7" x14ac:dyDescent="0.2">
      <c r="A4048" s="19">
        <v>12000</v>
      </c>
      <c r="B4048" s="19">
        <v>0.158</v>
      </c>
      <c r="C4048" s="19" t="s">
        <v>41</v>
      </c>
      <c r="D4048" s="19">
        <v>76000</v>
      </c>
      <c r="E4048" s="19">
        <v>60</v>
      </c>
      <c r="F4048" s="19">
        <v>9</v>
      </c>
      <c r="G4048" s="19">
        <v>1</v>
      </c>
    </row>
    <row r="4049" spans="1:7" x14ac:dyDescent="0.2">
      <c r="A4049" s="19">
        <v>21000</v>
      </c>
      <c r="B4049" s="19">
        <v>6.0299999999999999E-2</v>
      </c>
      <c r="C4049" s="19" t="s">
        <v>41</v>
      </c>
      <c r="D4049" s="19">
        <v>118000</v>
      </c>
      <c r="E4049" s="19">
        <v>36</v>
      </c>
      <c r="F4049" s="19">
        <v>3</v>
      </c>
      <c r="G4049" s="19">
        <v>0</v>
      </c>
    </row>
    <row r="4050" spans="1:7" x14ac:dyDescent="0.2">
      <c r="A4050" s="19">
        <v>18225</v>
      </c>
      <c r="B4050" s="19">
        <v>0.16289999999999999</v>
      </c>
      <c r="C4050" s="19" t="s">
        <v>41</v>
      </c>
      <c r="D4050" s="19">
        <v>105000</v>
      </c>
      <c r="E4050" s="19">
        <v>60</v>
      </c>
      <c r="F4050" s="19">
        <v>6</v>
      </c>
      <c r="G4050" s="19">
        <v>0</v>
      </c>
    </row>
    <row r="4051" spans="1:7" x14ac:dyDescent="0.2">
      <c r="A4051" s="19">
        <v>5000</v>
      </c>
      <c r="B4051" s="19">
        <v>0.21490000000000001</v>
      </c>
      <c r="C4051" s="19" t="s">
        <v>39</v>
      </c>
      <c r="D4051" s="19">
        <v>56000</v>
      </c>
      <c r="E4051" s="19">
        <v>36</v>
      </c>
      <c r="F4051" s="19">
        <v>2</v>
      </c>
      <c r="G4051" s="19">
        <v>0</v>
      </c>
    </row>
    <row r="4052" spans="1:7" x14ac:dyDescent="0.2">
      <c r="A4052" s="19">
        <v>4100</v>
      </c>
      <c r="B4052" s="19">
        <v>0.14330000000000001</v>
      </c>
      <c r="C4052" s="19" t="s">
        <v>41</v>
      </c>
      <c r="D4052" s="19">
        <v>52450</v>
      </c>
      <c r="E4052" s="19">
        <v>36</v>
      </c>
      <c r="F4052" s="19">
        <v>4</v>
      </c>
      <c r="G4052" s="19">
        <v>0</v>
      </c>
    </row>
    <row r="4053" spans="1:7" x14ac:dyDescent="0.2">
      <c r="A4053" s="19">
        <v>11500</v>
      </c>
      <c r="B4053" s="19">
        <v>0.1114</v>
      </c>
      <c r="C4053" s="19" t="s">
        <v>41</v>
      </c>
      <c r="D4053" s="19">
        <v>33000</v>
      </c>
      <c r="E4053" s="19">
        <v>36</v>
      </c>
      <c r="F4053" s="19">
        <v>10</v>
      </c>
      <c r="G4053" s="19">
        <v>0</v>
      </c>
    </row>
    <row r="4054" spans="1:7" x14ac:dyDescent="0.2">
      <c r="A4054" s="19">
        <v>5500</v>
      </c>
      <c r="B4054" s="19">
        <v>0.17269999999999999</v>
      </c>
      <c r="C4054" s="19" t="s">
        <v>39</v>
      </c>
      <c r="D4054" s="19">
        <v>20113</v>
      </c>
      <c r="E4054" s="19">
        <v>36</v>
      </c>
      <c r="F4054" s="19">
        <v>5</v>
      </c>
      <c r="G4054" s="19">
        <v>0</v>
      </c>
    </row>
    <row r="4055" spans="1:7" x14ac:dyDescent="0.2">
      <c r="A4055" s="19">
        <v>11200</v>
      </c>
      <c r="B4055" s="19">
        <v>6.0299999999999999E-2</v>
      </c>
      <c r="C4055" s="19" t="s">
        <v>41</v>
      </c>
      <c r="D4055" s="19">
        <v>130000</v>
      </c>
      <c r="E4055" s="19">
        <v>36</v>
      </c>
      <c r="F4055" s="19">
        <v>10</v>
      </c>
      <c r="G4055" s="19">
        <v>0</v>
      </c>
    </row>
    <row r="4056" spans="1:7" x14ac:dyDescent="0.2">
      <c r="A4056" s="19">
        <v>10500</v>
      </c>
      <c r="B4056" s="19">
        <v>0.22470000000000001</v>
      </c>
      <c r="C4056" s="19" t="s">
        <v>39</v>
      </c>
      <c r="D4056" s="19">
        <v>52000</v>
      </c>
      <c r="E4056" s="19">
        <v>36</v>
      </c>
      <c r="F4056" s="19">
        <v>5</v>
      </c>
      <c r="G4056" s="19">
        <v>0</v>
      </c>
    </row>
    <row r="4057" spans="1:7" x14ac:dyDescent="0.2">
      <c r="A4057" s="19">
        <v>24000</v>
      </c>
      <c r="B4057" s="19">
        <v>0.17269999999999999</v>
      </c>
      <c r="C4057" s="19" t="s">
        <v>41</v>
      </c>
      <c r="D4057" s="19">
        <v>85000</v>
      </c>
      <c r="E4057" s="19">
        <v>36</v>
      </c>
      <c r="F4057" s="19">
        <v>10</v>
      </c>
      <c r="G4057" s="19">
        <v>0</v>
      </c>
    </row>
    <row r="4058" spans="1:7" x14ac:dyDescent="0.2">
      <c r="A4058" s="19">
        <v>24000</v>
      </c>
      <c r="B4058" s="19">
        <v>0.1212</v>
      </c>
      <c r="C4058" s="19" t="s">
        <v>41</v>
      </c>
      <c r="D4058" s="19">
        <v>95000</v>
      </c>
      <c r="E4058" s="19">
        <v>36</v>
      </c>
      <c r="F4058" s="19">
        <v>10</v>
      </c>
      <c r="G4058" s="19">
        <v>0</v>
      </c>
    </row>
    <row r="4059" spans="1:7" x14ac:dyDescent="0.2">
      <c r="A4059" s="19">
        <v>20000</v>
      </c>
      <c r="B4059" s="19">
        <v>0.24890000000000001</v>
      </c>
      <c r="C4059" s="19" t="s">
        <v>39</v>
      </c>
      <c r="D4059" s="19">
        <v>86000</v>
      </c>
      <c r="E4059" s="19">
        <v>60</v>
      </c>
      <c r="F4059" s="19">
        <v>8</v>
      </c>
      <c r="G4059" s="19">
        <v>1</v>
      </c>
    </row>
    <row r="4060" spans="1:7" x14ac:dyDescent="0.2">
      <c r="A4060" s="19">
        <v>6500</v>
      </c>
      <c r="B4060" s="19">
        <v>0.19719999999999999</v>
      </c>
      <c r="C4060" s="19" t="s">
        <v>39</v>
      </c>
      <c r="D4060" s="19">
        <v>30000</v>
      </c>
      <c r="E4060" s="19">
        <v>36</v>
      </c>
      <c r="F4060" s="19">
        <v>4</v>
      </c>
      <c r="G4060" s="19">
        <v>0</v>
      </c>
    </row>
    <row r="4061" spans="1:7" x14ac:dyDescent="0.2">
      <c r="A4061" s="19">
        <v>6400</v>
      </c>
      <c r="B4061" s="19">
        <v>0.1212</v>
      </c>
      <c r="C4061" s="19" t="s">
        <v>41</v>
      </c>
      <c r="D4061" s="19">
        <v>56000</v>
      </c>
      <c r="E4061" s="19">
        <v>36</v>
      </c>
      <c r="F4061" s="19">
        <v>2</v>
      </c>
      <c r="G4061" s="19">
        <v>0</v>
      </c>
    </row>
    <row r="4062" spans="1:7" x14ac:dyDescent="0.2">
      <c r="A4062" s="19">
        <v>14100</v>
      </c>
      <c r="B4062" s="19">
        <v>0.1777</v>
      </c>
      <c r="C4062" s="19" t="s">
        <v>39</v>
      </c>
      <c r="D4062" s="19">
        <v>40000</v>
      </c>
      <c r="E4062" s="19">
        <v>36</v>
      </c>
      <c r="F4062" s="19">
        <v>10</v>
      </c>
      <c r="G4062" s="19">
        <v>0</v>
      </c>
    </row>
    <row r="4063" spans="1:7" x14ac:dyDescent="0.2">
      <c r="A4063" s="19">
        <v>13500</v>
      </c>
      <c r="B4063" s="19">
        <v>0.2049</v>
      </c>
      <c r="C4063" s="19" t="s">
        <v>39</v>
      </c>
      <c r="D4063" s="19">
        <v>65000</v>
      </c>
      <c r="E4063" s="19">
        <v>60</v>
      </c>
      <c r="F4063" s="19">
        <v>2</v>
      </c>
      <c r="G4063" s="19">
        <v>1</v>
      </c>
    </row>
    <row r="4064" spans="1:7" x14ac:dyDescent="0.2">
      <c r="A4064" s="19">
        <v>21100</v>
      </c>
      <c r="B4064" s="19">
        <v>8.8999999999999996E-2</v>
      </c>
      <c r="C4064" s="19" t="s">
        <v>41</v>
      </c>
      <c r="D4064" s="19">
        <v>60000</v>
      </c>
      <c r="E4064" s="19">
        <v>36</v>
      </c>
      <c r="F4064" s="19">
        <v>2</v>
      </c>
      <c r="G4064" s="19">
        <v>0</v>
      </c>
    </row>
    <row r="4065" spans="1:7" x14ac:dyDescent="0.2">
      <c r="A4065" s="19">
        <v>14400</v>
      </c>
      <c r="B4065" s="19">
        <v>8.8999999999999996E-2</v>
      </c>
      <c r="C4065" s="19" t="s">
        <v>39</v>
      </c>
      <c r="D4065" s="19">
        <v>86000</v>
      </c>
      <c r="E4065" s="19">
        <v>36</v>
      </c>
      <c r="F4065" s="19">
        <v>2</v>
      </c>
      <c r="G4065" s="19">
        <v>0</v>
      </c>
    </row>
    <row r="4066" spans="1:7" x14ac:dyDescent="0.2">
      <c r="A4066" s="19">
        <v>25000</v>
      </c>
      <c r="B4066" s="19">
        <v>0.1114</v>
      </c>
      <c r="C4066" s="19" t="s">
        <v>40</v>
      </c>
      <c r="D4066" s="19">
        <v>95000</v>
      </c>
      <c r="E4066" s="19">
        <v>60</v>
      </c>
      <c r="F4066" s="19">
        <v>10</v>
      </c>
      <c r="G4066" s="19">
        <v>0</v>
      </c>
    </row>
    <row r="4067" spans="1:7" x14ac:dyDescent="0.2">
      <c r="A4067" s="19">
        <v>21000</v>
      </c>
      <c r="B4067" s="19">
        <v>0.1875</v>
      </c>
      <c r="C4067" s="19" t="s">
        <v>41</v>
      </c>
      <c r="D4067" s="19">
        <v>92500</v>
      </c>
      <c r="E4067" s="19">
        <v>60</v>
      </c>
      <c r="F4067" s="19">
        <v>10</v>
      </c>
      <c r="G4067" s="19">
        <v>0</v>
      </c>
    </row>
    <row r="4068" spans="1:7" x14ac:dyDescent="0.2">
      <c r="A4068" s="19">
        <v>9000</v>
      </c>
      <c r="B4068" s="19">
        <v>0.1212</v>
      </c>
      <c r="C4068" s="19" t="s">
        <v>41</v>
      </c>
      <c r="D4068" s="19">
        <v>75000</v>
      </c>
      <c r="E4068" s="19">
        <v>36</v>
      </c>
      <c r="F4068" s="19">
        <v>0.5</v>
      </c>
      <c r="G4068" s="19">
        <v>0</v>
      </c>
    </row>
    <row r="4069" spans="1:7" x14ac:dyDescent="0.2">
      <c r="A4069" s="19">
        <v>8875</v>
      </c>
      <c r="B4069" s="19">
        <v>0.17269999999999999</v>
      </c>
      <c r="C4069" s="19" t="s">
        <v>41</v>
      </c>
      <c r="D4069" s="19">
        <v>26665</v>
      </c>
      <c r="E4069" s="19">
        <v>36</v>
      </c>
      <c r="F4069" s="19">
        <v>1</v>
      </c>
      <c r="G4069" s="19">
        <v>1</v>
      </c>
    </row>
    <row r="4070" spans="1:7" x14ac:dyDescent="0.2">
      <c r="A4070" s="19">
        <v>12050</v>
      </c>
      <c r="B4070" s="19">
        <v>0.14330000000000001</v>
      </c>
      <c r="C4070" s="19" t="s">
        <v>41</v>
      </c>
      <c r="D4070" s="19">
        <v>52000</v>
      </c>
      <c r="E4070" s="19">
        <v>36</v>
      </c>
      <c r="F4070" s="19">
        <v>1</v>
      </c>
      <c r="G4070" s="19">
        <v>0</v>
      </c>
    </row>
    <row r="4071" spans="1:7" x14ac:dyDescent="0.2">
      <c r="A4071" s="19">
        <v>7200</v>
      </c>
      <c r="B4071" s="19">
        <v>0.15310000000000001</v>
      </c>
      <c r="C4071" s="19" t="s">
        <v>39</v>
      </c>
      <c r="D4071" s="19">
        <v>33000</v>
      </c>
      <c r="E4071" s="19">
        <v>36</v>
      </c>
      <c r="F4071" s="19">
        <v>0.5</v>
      </c>
      <c r="G4071" s="19">
        <v>0</v>
      </c>
    </row>
    <row r="4072" spans="1:7" x14ac:dyDescent="0.2">
      <c r="A4072" s="19">
        <v>10000</v>
      </c>
      <c r="B4072" s="19">
        <v>7.9000000000000001E-2</v>
      </c>
      <c r="C4072" s="19" t="s">
        <v>41</v>
      </c>
      <c r="D4072" s="19">
        <v>108000</v>
      </c>
      <c r="E4072" s="19">
        <v>36</v>
      </c>
      <c r="F4072" s="19">
        <v>6</v>
      </c>
      <c r="G4072" s="19">
        <v>0</v>
      </c>
    </row>
    <row r="4073" spans="1:7" x14ac:dyDescent="0.2">
      <c r="A4073" s="19">
        <v>10825</v>
      </c>
      <c r="B4073" s="19">
        <v>0.158</v>
      </c>
      <c r="C4073" s="19" t="s">
        <v>39</v>
      </c>
      <c r="D4073" s="19">
        <v>61500</v>
      </c>
      <c r="E4073" s="19">
        <v>36</v>
      </c>
      <c r="F4073" s="19">
        <v>2</v>
      </c>
      <c r="G4073" s="19">
        <v>0</v>
      </c>
    </row>
    <row r="4074" spans="1:7" x14ac:dyDescent="0.2">
      <c r="A4074" s="19">
        <v>12000</v>
      </c>
      <c r="B4074" s="19">
        <v>0.1875</v>
      </c>
      <c r="C4074" s="19" t="s">
        <v>39</v>
      </c>
      <c r="D4074" s="19">
        <v>48500</v>
      </c>
      <c r="E4074" s="19">
        <v>36</v>
      </c>
      <c r="F4074" s="19">
        <v>4</v>
      </c>
      <c r="G4074" s="19">
        <v>1</v>
      </c>
    </row>
    <row r="4075" spans="1:7" x14ac:dyDescent="0.2">
      <c r="A4075" s="19">
        <v>18000</v>
      </c>
      <c r="B4075" s="19">
        <v>0.13109999999999999</v>
      </c>
      <c r="C4075" s="19" t="s">
        <v>41</v>
      </c>
      <c r="D4075" s="19">
        <v>80000</v>
      </c>
      <c r="E4075" s="19">
        <v>36</v>
      </c>
      <c r="F4075" s="19">
        <v>10</v>
      </c>
      <c r="G4075" s="19">
        <v>0</v>
      </c>
    </row>
    <row r="4076" spans="1:7" x14ac:dyDescent="0.2">
      <c r="A4076" s="19">
        <v>16000</v>
      </c>
      <c r="B4076" s="19">
        <v>0.14330000000000001</v>
      </c>
      <c r="C4076" s="19" t="s">
        <v>39</v>
      </c>
      <c r="D4076" s="19">
        <v>65000</v>
      </c>
      <c r="E4076" s="19">
        <v>36</v>
      </c>
      <c r="F4076" s="19">
        <v>5</v>
      </c>
      <c r="G4076" s="19">
        <v>0</v>
      </c>
    </row>
    <row r="4077" spans="1:7" x14ac:dyDescent="0.2">
      <c r="A4077" s="19">
        <v>17400</v>
      </c>
      <c r="B4077" s="19">
        <v>0.1212</v>
      </c>
      <c r="C4077" s="19" t="s">
        <v>41</v>
      </c>
      <c r="D4077" s="19">
        <v>128000</v>
      </c>
      <c r="E4077" s="19">
        <v>36</v>
      </c>
      <c r="F4077" s="19">
        <v>8</v>
      </c>
      <c r="G4077" s="19">
        <v>0</v>
      </c>
    </row>
    <row r="4078" spans="1:7" x14ac:dyDescent="0.2">
      <c r="A4078" s="19">
        <v>9350</v>
      </c>
      <c r="B4078" s="19">
        <v>0.1016</v>
      </c>
      <c r="C4078" s="19" t="s">
        <v>41</v>
      </c>
      <c r="D4078" s="19">
        <v>37500</v>
      </c>
      <c r="E4078" s="19">
        <v>36</v>
      </c>
      <c r="F4078" s="19">
        <v>4</v>
      </c>
      <c r="G4078" s="19">
        <v>0</v>
      </c>
    </row>
    <row r="4079" spans="1:7" x14ac:dyDescent="0.2">
      <c r="A4079" s="19">
        <v>10000</v>
      </c>
      <c r="B4079" s="19">
        <v>0.19719999999999999</v>
      </c>
      <c r="C4079" s="19" t="s">
        <v>39</v>
      </c>
      <c r="D4079" s="19">
        <v>43000</v>
      </c>
      <c r="E4079" s="19">
        <v>36</v>
      </c>
      <c r="F4079" s="19">
        <v>2</v>
      </c>
      <c r="G4079" s="19">
        <v>0</v>
      </c>
    </row>
    <row r="4080" spans="1:7" x14ac:dyDescent="0.2">
      <c r="A4080" s="19">
        <v>10000</v>
      </c>
      <c r="B4080" s="19">
        <v>0.1212</v>
      </c>
      <c r="C4080" s="19" t="s">
        <v>41</v>
      </c>
      <c r="D4080" s="19">
        <v>136000</v>
      </c>
      <c r="E4080" s="19">
        <v>36</v>
      </c>
      <c r="F4080" s="19">
        <v>8</v>
      </c>
      <c r="G4080" s="19">
        <v>0</v>
      </c>
    </row>
    <row r="4081" spans="1:7" x14ac:dyDescent="0.2">
      <c r="A4081" s="19">
        <v>4000</v>
      </c>
      <c r="B4081" s="19">
        <v>0.1016</v>
      </c>
      <c r="C4081" s="19" t="s">
        <v>39</v>
      </c>
      <c r="D4081" s="19">
        <v>115000</v>
      </c>
      <c r="E4081" s="19">
        <v>36</v>
      </c>
      <c r="F4081" s="19">
        <v>0.5</v>
      </c>
      <c r="G4081" s="19">
        <v>0</v>
      </c>
    </row>
    <row r="4082" spans="1:7" x14ac:dyDescent="0.2">
      <c r="A4082" s="19">
        <v>6250</v>
      </c>
      <c r="B4082" s="19">
        <v>0.1409</v>
      </c>
      <c r="C4082" s="19" t="s">
        <v>39</v>
      </c>
      <c r="D4082" s="19">
        <v>27900</v>
      </c>
      <c r="E4082" s="19">
        <v>36</v>
      </c>
      <c r="F4082" s="19">
        <v>10</v>
      </c>
      <c r="G4082" s="19">
        <v>0</v>
      </c>
    </row>
    <row r="4083" spans="1:7" x14ac:dyDescent="0.2">
      <c r="A4083" s="19">
        <v>24000</v>
      </c>
      <c r="B4083" s="19">
        <v>0.1212</v>
      </c>
      <c r="C4083" s="19" t="s">
        <v>41</v>
      </c>
      <c r="D4083" s="19">
        <v>90000</v>
      </c>
      <c r="E4083" s="19">
        <v>36</v>
      </c>
      <c r="F4083" s="19">
        <v>10</v>
      </c>
      <c r="G4083" s="19">
        <v>1</v>
      </c>
    </row>
    <row r="4084" spans="1:7" x14ac:dyDescent="0.2">
      <c r="A4084" s="19">
        <v>18875</v>
      </c>
      <c r="B4084" s="19">
        <v>0.14330000000000001</v>
      </c>
      <c r="C4084" s="19" t="s">
        <v>39</v>
      </c>
      <c r="D4084" s="19">
        <v>44000</v>
      </c>
      <c r="E4084" s="19">
        <v>60</v>
      </c>
      <c r="F4084" s="19">
        <v>4</v>
      </c>
      <c r="G4084" s="19">
        <v>0</v>
      </c>
    </row>
    <row r="4085" spans="1:7" x14ac:dyDescent="0.2">
      <c r="A4085" s="19">
        <v>25575</v>
      </c>
      <c r="B4085" s="19">
        <v>0.21490000000000001</v>
      </c>
      <c r="C4085" s="19" t="s">
        <v>41</v>
      </c>
      <c r="D4085" s="19">
        <v>78000</v>
      </c>
      <c r="E4085" s="19">
        <v>60</v>
      </c>
      <c r="F4085" s="19">
        <v>4</v>
      </c>
      <c r="G4085" s="19">
        <v>0</v>
      </c>
    </row>
    <row r="4086" spans="1:7" x14ac:dyDescent="0.2">
      <c r="A4086" s="19">
        <v>11500</v>
      </c>
      <c r="B4086" s="19">
        <v>0.1905</v>
      </c>
      <c r="C4086" s="19" t="s">
        <v>39</v>
      </c>
      <c r="D4086" s="19">
        <v>35000</v>
      </c>
      <c r="E4086" s="19">
        <v>36</v>
      </c>
      <c r="F4086" s="19">
        <v>6</v>
      </c>
      <c r="G4086" s="19">
        <v>0</v>
      </c>
    </row>
    <row r="4087" spans="1:7" x14ac:dyDescent="0.2">
      <c r="A4087" s="19">
        <v>9500</v>
      </c>
      <c r="B4087" s="19">
        <v>0.1875</v>
      </c>
      <c r="C4087" s="19" t="s">
        <v>39</v>
      </c>
      <c r="D4087" s="19">
        <v>40000</v>
      </c>
      <c r="E4087" s="19">
        <v>36</v>
      </c>
      <c r="F4087" s="19">
        <v>6</v>
      </c>
      <c r="G4087" s="19">
        <v>0</v>
      </c>
    </row>
    <row r="4088" spans="1:7" x14ac:dyDescent="0.2">
      <c r="A4088" s="19">
        <v>8400</v>
      </c>
      <c r="B4088" s="19">
        <v>0.1114</v>
      </c>
      <c r="C4088" s="19" t="s">
        <v>41</v>
      </c>
      <c r="D4088" s="19">
        <v>90000</v>
      </c>
      <c r="E4088" s="19">
        <v>36</v>
      </c>
      <c r="F4088" s="19">
        <v>10</v>
      </c>
      <c r="G4088" s="19">
        <v>0</v>
      </c>
    </row>
    <row r="4089" spans="1:7" x14ac:dyDescent="0.2">
      <c r="A4089" s="19">
        <v>9600</v>
      </c>
      <c r="B4089" s="19">
        <v>6.6199999999999995E-2</v>
      </c>
      <c r="C4089" s="19" t="s">
        <v>41</v>
      </c>
      <c r="D4089" s="19">
        <v>40000</v>
      </c>
      <c r="E4089" s="19">
        <v>36</v>
      </c>
      <c r="F4089" s="19">
        <v>8</v>
      </c>
      <c r="G4089" s="19">
        <v>0</v>
      </c>
    </row>
    <row r="4090" spans="1:7" x14ac:dyDescent="0.2">
      <c r="A4090" s="19">
        <v>25450</v>
      </c>
      <c r="B4090" s="19">
        <v>0.19719999999999999</v>
      </c>
      <c r="C4090" s="19" t="s">
        <v>39</v>
      </c>
      <c r="D4090" s="19">
        <v>72010</v>
      </c>
      <c r="E4090" s="19">
        <v>60</v>
      </c>
      <c r="F4090" s="19">
        <v>6</v>
      </c>
      <c r="G4090" s="19">
        <v>0</v>
      </c>
    </row>
    <row r="4091" spans="1:7" x14ac:dyDescent="0.2">
      <c r="A4091" s="19">
        <v>24000</v>
      </c>
      <c r="B4091" s="19">
        <v>0.13109999999999999</v>
      </c>
      <c r="C4091" s="19" t="s">
        <v>41</v>
      </c>
      <c r="D4091" s="19">
        <v>90000</v>
      </c>
      <c r="E4091" s="19">
        <v>36</v>
      </c>
      <c r="F4091" s="19">
        <v>6</v>
      </c>
      <c r="G4091" s="19">
        <v>0</v>
      </c>
    </row>
    <row r="4092" spans="1:7" x14ac:dyDescent="0.2">
      <c r="A4092" s="19">
        <v>20000</v>
      </c>
      <c r="B4092" s="19">
        <v>0.23280000000000001</v>
      </c>
      <c r="C4092" s="19" t="s">
        <v>39</v>
      </c>
      <c r="D4092" s="19">
        <v>82000</v>
      </c>
      <c r="E4092" s="19">
        <v>60</v>
      </c>
      <c r="F4092" s="19">
        <v>10</v>
      </c>
      <c r="G4092" s="19">
        <v>0</v>
      </c>
    </row>
    <row r="4093" spans="1:7" x14ac:dyDescent="0.2">
      <c r="A4093" s="19">
        <v>24000</v>
      </c>
      <c r="B4093" s="19">
        <v>0.16289999999999999</v>
      </c>
      <c r="C4093" s="19" t="s">
        <v>41</v>
      </c>
      <c r="D4093" s="20">
        <v>100000</v>
      </c>
      <c r="E4093" s="19">
        <v>60</v>
      </c>
      <c r="F4093" s="19">
        <v>10</v>
      </c>
      <c r="G4093" s="19">
        <v>0</v>
      </c>
    </row>
    <row r="4094" spans="1:7" x14ac:dyDescent="0.2">
      <c r="A4094" s="19">
        <v>15000</v>
      </c>
      <c r="B4094" s="19">
        <v>0.21490000000000001</v>
      </c>
      <c r="C4094" s="19" t="s">
        <v>39</v>
      </c>
      <c r="D4094" s="19">
        <v>89000</v>
      </c>
      <c r="E4094" s="19">
        <v>36</v>
      </c>
      <c r="F4094" s="19">
        <v>10</v>
      </c>
      <c r="G4094" s="19">
        <v>0</v>
      </c>
    </row>
    <row r="4095" spans="1:7" x14ac:dyDescent="0.2">
      <c r="A4095" s="19">
        <v>28000</v>
      </c>
      <c r="B4095" s="19">
        <v>0.19719999999999999</v>
      </c>
      <c r="C4095" s="19" t="s">
        <v>41</v>
      </c>
      <c r="D4095" s="19">
        <v>156000</v>
      </c>
      <c r="E4095" s="19">
        <v>60</v>
      </c>
      <c r="F4095" s="19">
        <v>4</v>
      </c>
      <c r="G4095" s="19">
        <v>0</v>
      </c>
    </row>
    <row r="4096" spans="1:7" x14ac:dyDescent="0.2">
      <c r="A4096" s="19">
        <v>12500</v>
      </c>
      <c r="B4096" s="19">
        <v>0.1212</v>
      </c>
      <c r="C4096" s="19" t="s">
        <v>39</v>
      </c>
      <c r="D4096" s="19">
        <v>50000</v>
      </c>
      <c r="E4096" s="19">
        <v>36</v>
      </c>
      <c r="F4096" s="19">
        <v>10</v>
      </c>
      <c r="G4096" s="19">
        <v>1</v>
      </c>
    </row>
    <row r="4097" spans="1:7" x14ac:dyDescent="0.2">
      <c r="A4097" s="19">
        <v>15000</v>
      </c>
      <c r="B4097" s="19">
        <v>0.15310000000000001</v>
      </c>
      <c r="C4097" s="19" t="s">
        <v>39</v>
      </c>
      <c r="D4097" s="19">
        <v>39000</v>
      </c>
      <c r="E4097" s="19">
        <v>60</v>
      </c>
      <c r="F4097" s="19">
        <v>10</v>
      </c>
      <c r="G4097" s="19">
        <v>0</v>
      </c>
    </row>
    <row r="4098" spans="1:7" x14ac:dyDescent="0.2">
      <c r="A4098" s="19">
        <v>8950</v>
      </c>
      <c r="B4098" s="19">
        <v>0.1016</v>
      </c>
      <c r="C4098" s="19" t="s">
        <v>39</v>
      </c>
      <c r="D4098" s="19">
        <v>33982</v>
      </c>
      <c r="E4098" s="19">
        <v>36</v>
      </c>
      <c r="F4098" s="19">
        <v>2</v>
      </c>
      <c r="G4098" s="19">
        <v>0</v>
      </c>
    </row>
    <row r="4099" spans="1:7" x14ac:dyDescent="0.2">
      <c r="A4099" s="19">
        <v>30000</v>
      </c>
      <c r="B4099" s="19">
        <v>0.18490000000000001</v>
      </c>
      <c r="C4099" s="19" t="s">
        <v>39</v>
      </c>
      <c r="D4099" s="19">
        <v>85000</v>
      </c>
      <c r="E4099" s="19">
        <v>36</v>
      </c>
      <c r="F4099" s="19">
        <v>7</v>
      </c>
      <c r="G4099" s="19">
        <v>0</v>
      </c>
    </row>
    <row r="4100" spans="1:7" x14ac:dyDescent="0.2">
      <c r="A4100" s="19">
        <v>3600</v>
      </c>
      <c r="B4100" s="19">
        <v>0.23630000000000001</v>
      </c>
      <c r="C4100" s="19" t="s">
        <v>39</v>
      </c>
      <c r="D4100" s="19">
        <v>40000</v>
      </c>
      <c r="E4100" s="19">
        <v>36</v>
      </c>
      <c r="F4100" s="19">
        <v>3</v>
      </c>
      <c r="G4100" s="19">
        <v>0</v>
      </c>
    </row>
    <row r="4101" spans="1:7" x14ac:dyDescent="0.2">
      <c r="A4101" s="19">
        <v>10050</v>
      </c>
      <c r="B4101" s="19">
        <v>0.158</v>
      </c>
      <c r="C4101" s="19" t="s">
        <v>39</v>
      </c>
      <c r="D4101" s="19">
        <v>29000</v>
      </c>
      <c r="E4101" s="19">
        <v>36</v>
      </c>
      <c r="F4101" s="19">
        <v>6</v>
      </c>
      <c r="G4101" s="19">
        <v>0</v>
      </c>
    </row>
    <row r="4102" spans="1:7" x14ac:dyDescent="0.2">
      <c r="A4102" s="19">
        <v>11500</v>
      </c>
      <c r="B4102" s="19">
        <v>0.19719999999999999</v>
      </c>
      <c r="C4102" s="19" t="s">
        <v>39</v>
      </c>
      <c r="D4102" s="19">
        <v>106317</v>
      </c>
      <c r="E4102" s="19">
        <v>36</v>
      </c>
      <c r="F4102" s="19">
        <v>10</v>
      </c>
      <c r="G4102" s="19">
        <v>0</v>
      </c>
    </row>
    <row r="4103" spans="1:7" x14ac:dyDescent="0.2">
      <c r="A4103" s="19">
        <v>14000</v>
      </c>
      <c r="B4103" s="19">
        <v>0.1114</v>
      </c>
      <c r="C4103" s="19" t="s">
        <v>41</v>
      </c>
      <c r="D4103" s="19">
        <v>110000</v>
      </c>
      <c r="E4103" s="19">
        <v>36</v>
      </c>
      <c r="F4103" s="19">
        <v>1</v>
      </c>
      <c r="G4103" s="19">
        <v>0</v>
      </c>
    </row>
    <row r="4104" spans="1:7" x14ac:dyDescent="0.2">
      <c r="A4104" s="19">
        <v>29175</v>
      </c>
      <c r="B4104" s="19">
        <v>0.17269999999999999</v>
      </c>
      <c r="C4104" s="19" t="s">
        <v>41</v>
      </c>
      <c r="D4104" s="19">
        <v>65000</v>
      </c>
      <c r="E4104" s="19">
        <v>60</v>
      </c>
      <c r="F4104" s="19">
        <v>9</v>
      </c>
      <c r="G4104" s="19">
        <v>0</v>
      </c>
    </row>
    <row r="4105" spans="1:7" x14ac:dyDescent="0.2">
      <c r="A4105" s="19">
        <v>14000</v>
      </c>
      <c r="B4105" s="19">
        <v>0.1114</v>
      </c>
      <c r="C4105" s="19" t="s">
        <v>41</v>
      </c>
      <c r="D4105" s="19">
        <v>90939</v>
      </c>
      <c r="E4105" s="19">
        <v>36</v>
      </c>
      <c r="F4105" s="19">
        <v>5</v>
      </c>
      <c r="G4105" s="19">
        <v>0</v>
      </c>
    </row>
    <row r="4106" spans="1:7" x14ac:dyDescent="0.2">
      <c r="A4106" s="19">
        <v>5000</v>
      </c>
      <c r="B4106" s="19">
        <v>0.17269999999999999</v>
      </c>
      <c r="C4106" s="19" t="s">
        <v>39</v>
      </c>
      <c r="D4106" s="19">
        <v>115575</v>
      </c>
      <c r="E4106" s="19">
        <v>36</v>
      </c>
      <c r="F4106" s="19">
        <v>10</v>
      </c>
      <c r="G4106" s="19">
        <v>0</v>
      </c>
    </row>
    <row r="4107" spans="1:7" x14ac:dyDescent="0.2">
      <c r="A4107" s="19">
        <v>9000</v>
      </c>
      <c r="B4107" s="19">
        <v>0.1409</v>
      </c>
      <c r="C4107" s="19" t="s">
        <v>41</v>
      </c>
      <c r="D4107" s="19">
        <v>69000</v>
      </c>
      <c r="E4107" s="19">
        <v>36</v>
      </c>
      <c r="F4107" s="19">
        <v>3</v>
      </c>
      <c r="G4107" s="19">
        <v>1</v>
      </c>
    </row>
    <row r="4108" spans="1:7" x14ac:dyDescent="0.2">
      <c r="A4108" s="19">
        <v>16000</v>
      </c>
      <c r="B4108" s="19">
        <v>0.2049</v>
      </c>
      <c r="C4108" s="19" t="s">
        <v>39</v>
      </c>
      <c r="D4108" s="19">
        <v>94000</v>
      </c>
      <c r="E4108" s="19">
        <v>60</v>
      </c>
      <c r="F4108" s="19">
        <v>2</v>
      </c>
      <c r="G4108" s="19">
        <v>0</v>
      </c>
    </row>
    <row r="4109" spans="1:7" x14ac:dyDescent="0.2">
      <c r="A4109" s="19">
        <v>1700</v>
      </c>
      <c r="B4109" s="19">
        <v>0.1777</v>
      </c>
      <c r="C4109" s="19" t="s">
        <v>41</v>
      </c>
      <c r="D4109" s="19">
        <v>55000</v>
      </c>
      <c r="E4109" s="19">
        <v>36</v>
      </c>
      <c r="F4109" s="19">
        <v>6</v>
      </c>
      <c r="G4109" s="19">
        <v>0</v>
      </c>
    </row>
    <row r="4110" spans="1:7" x14ac:dyDescent="0.2">
      <c r="A4110" s="19">
        <v>24000</v>
      </c>
      <c r="B4110" s="19">
        <v>0.21</v>
      </c>
      <c r="C4110" s="19" t="s">
        <v>39</v>
      </c>
      <c r="D4110" s="19">
        <v>72000</v>
      </c>
      <c r="E4110" s="19">
        <v>60</v>
      </c>
      <c r="F4110" s="19">
        <v>10</v>
      </c>
      <c r="G4110" s="19">
        <v>0</v>
      </c>
    </row>
    <row r="4111" spans="1:7" x14ac:dyDescent="0.2">
      <c r="A4111" s="19">
        <v>15000</v>
      </c>
      <c r="B4111" s="19">
        <v>0.15310000000000001</v>
      </c>
      <c r="C4111" s="19" t="s">
        <v>40</v>
      </c>
      <c r="D4111" s="19">
        <v>59000</v>
      </c>
      <c r="E4111" s="19">
        <v>60</v>
      </c>
      <c r="F4111" s="19">
        <v>3</v>
      </c>
      <c r="G4111" s="19">
        <v>0</v>
      </c>
    </row>
    <row r="4112" spans="1:7" x14ac:dyDescent="0.2">
      <c r="A4112" s="19">
        <v>25000</v>
      </c>
      <c r="B4112" s="19">
        <v>0.23760000000000001</v>
      </c>
      <c r="C4112" s="19" t="s">
        <v>39</v>
      </c>
      <c r="D4112" s="19">
        <v>74000</v>
      </c>
      <c r="E4112" s="19">
        <v>60</v>
      </c>
      <c r="F4112" s="19">
        <v>10</v>
      </c>
      <c r="G4112" s="19">
        <v>1</v>
      </c>
    </row>
    <row r="4113" spans="1:7" x14ac:dyDescent="0.2">
      <c r="A4113" s="19">
        <v>35000</v>
      </c>
      <c r="B4113" s="19">
        <v>0.1905</v>
      </c>
      <c r="C4113" s="19" t="s">
        <v>41</v>
      </c>
      <c r="D4113" s="19">
        <v>98000</v>
      </c>
      <c r="E4113" s="19">
        <v>36</v>
      </c>
      <c r="F4113" s="19">
        <v>10</v>
      </c>
      <c r="G4113" s="19">
        <v>0</v>
      </c>
    </row>
    <row r="4114" spans="1:7" x14ac:dyDescent="0.2">
      <c r="A4114" s="19">
        <v>7000</v>
      </c>
      <c r="B4114" s="19">
        <v>0.13109999999999999</v>
      </c>
      <c r="C4114" s="19" t="s">
        <v>39</v>
      </c>
      <c r="D4114" s="19">
        <v>45000</v>
      </c>
      <c r="E4114" s="19">
        <v>36</v>
      </c>
      <c r="F4114" s="19">
        <v>10</v>
      </c>
      <c r="G4114" s="19">
        <v>0</v>
      </c>
    </row>
    <row r="4115" spans="1:7" x14ac:dyDescent="0.2">
      <c r="A4115" s="19">
        <v>14000</v>
      </c>
      <c r="B4115" s="19">
        <v>0.2049</v>
      </c>
      <c r="C4115" s="19" t="s">
        <v>41</v>
      </c>
      <c r="D4115" s="19">
        <v>98000</v>
      </c>
      <c r="E4115" s="19">
        <v>60</v>
      </c>
      <c r="F4115" s="19">
        <v>10</v>
      </c>
      <c r="G4115" s="19">
        <v>0</v>
      </c>
    </row>
    <row r="4116" spans="1:7" x14ac:dyDescent="0.2">
      <c r="A4116" s="19">
        <v>11400</v>
      </c>
      <c r="B4116" s="19">
        <v>0.14330000000000001</v>
      </c>
      <c r="C4116" s="19" t="s">
        <v>41</v>
      </c>
      <c r="D4116" s="19">
        <v>78000</v>
      </c>
      <c r="E4116" s="19">
        <v>36</v>
      </c>
      <c r="F4116" s="19">
        <v>10</v>
      </c>
      <c r="G4116" s="19">
        <v>0</v>
      </c>
    </row>
    <row r="4117" spans="1:7" x14ac:dyDescent="0.2">
      <c r="A4117" s="19">
        <v>20000</v>
      </c>
      <c r="B4117" s="19">
        <v>0.21</v>
      </c>
      <c r="C4117" s="19" t="s">
        <v>40</v>
      </c>
      <c r="D4117" s="19">
        <v>65000</v>
      </c>
      <c r="E4117" s="19">
        <v>60</v>
      </c>
      <c r="F4117" s="19">
        <v>6</v>
      </c>
      <c r="G4117" s="19">
        <v>1</v>
      </c>
    </row>
    <row r="4118" spans="1:7" x14ac:dyDescent="0.2">
      <c r="A4118" s="19">
        <v>10800</v>
      </c>
      <c r="B4118" s="19">
        <v>0.16289999999999999</v>
      </c>
      <c r="C4118" s="19" t="s">
        <v>39</v>
      </c>
      <c r="D4118" s="19">
        <v>40000</v>
      </c>
      <c r="E4118" s="19">
        <v>36</v>
      </c>
      <c r="F4118" s="19">
        <v>3</v>
      </c>
      <c r="G4118" s="19">
        <v>1</v>
      </c>
    </row>
    <row r="4119" spans="1:7" x14ac:dyDescent="0.2">
      <c r="A4119" s="19">
        <v>12000</v>
      </c>
      <c r="B4119" s="19">
        <v>0.21490000000000001</v>
      </c>
      <c r="C4119" s="19" t="s">
        <v>41</v>
      </c>
      <c r="D4119" s="19">
        <v>38750</v>
      </c>
      <c r="E4119" s="19">
        <v>60</v>
      </c>
      <c r="F4119" s="19">
        <v>3</v>
      </c>
      <c r="G4119" s="19">
        <v>0</v>
      </c>
    </row>
    <row r="4120" spans="1:7" x14ac:dyDescent="0.2">
      <c r="A4120" s="19">
        <v>16000</v>
      </c>
      <c r="B4120" s="19">
        <v>0.21</v>
      </c>
      <c r="C4120" s="19" t="s">
        <v>41</v>
      </c>
      <c r="D4120" s="19">
        <v>44000</v>
      </c>
      <c r="E4120" s="19">
        <v>60</v>
      </c>
      <c r="F4120" s="19">
        <v>10</v>
      </c>
      <c r="G4120" s="19">
        <v>0</v>
      </c>
    </row>
    <row r="4121" spans="1:7" x14ac:dyDescent="0.2">
      <c r="A4121" s="19">
        <v>9975</v>
      </c>
      <c r="B4121" s="19">
        <v>7.9000000000000001E-2</v>
      </c>
      <c r="C4121" s="19" t="s">
        <v>41</v>
      </c>
      <c r="D4121" s="19">
        <v>60000</v>
      </c>
      <c r="E4121" s="19">
        <v>36</v>
      </c>
      <c r="F4121" s="19">
        <v>7</v>
      </c>
      <c r="G4121" s="19">
        <v>0</v>
      </c>
    </row>
    <row r="4122" spans="1:7" x14ac:dyDescent="0.2">
      <c r="A4122" s="19">
        <v>17500</v>
      </c>
      <c r="B4122" s="19">
        <v>0.16289999999999999</v>
      </c>
      <c r="C4122" s="19" t="s">
        <v>41</v>
      </c>
      <c r="D4122" s="19">
        <v>80000</v>
      </c>
      <c r="E4122" s="19">
        <v>60</v>
      </c>
      <c r="F4122" s="19">
        <v>3</v>
      </c>
      <c r="G4122" s="19">
        <v>0</v>
      </c>
    </row>
    <row r="4123" spans="1:7" x14ac:dyDescent="0.2">
      <c r="A4123" s="19">
        <v>16550</v>
      </c>
      <c r="B4123" s="19">
        <v>0.158</v>
      </c>
      <c r="C4123" s="19" t="s">
        <v>39</v>
      </c>
      <c r="D4123" s="19">
        <v>60000</v>
      </c>
      <c r="E4123" s="19">
        <v>60</v>
      </c>
      <c r="F4123" s="19">
        <v>2</v>
      </c>
      <c r="G4123" s="19">
        <v>0</v>
      </c>
    </row>
    <row r="4124" spans="1:7" x14ac:dyDescent="0.2">
      <c r="A4124" s="19">
        <v>8000</v>
      </c>
      <c r="B4124" s="19">
        <v>0.1905</v>
      </c>
      <c r="C4124" s="19" t="s">
        <v>40</v>
      </c>
      <c r="D4124" s="19">
        <v>55000</v>
      </c>
      <c r="E4124" s="19">
        <v>36</v>
      </c>
      <c r="F4124" s="19">
        <v>10</v>
      </c>
      <c r="G4124" s="19">
        <v>0</v>
      </c>
    </row>
    <row r="4125" spans="1:7" x14ac:dyDescent="0.2">
      <c r="A4125" s="19">
        <v>11950</v>
      </c>
      <c r="B4125" s="19">
        <v>0.1212</v>
      </c>
      <c r="C4125" s="19" t="s">
        <v>41</v>
      </c>
      <c r="D4125" s="19">
        <v>35000</v>
      </c>
      <c r="E4125" s="19">
        <v>36</v>
      </c>
      <c r="F4125" s="19">
        <v>10</v>
      </c>
      <c r="G4125" s="19">
        <v>0</v>
      </c>
    </row>
    <row r="4126" spans="1:7" x14ac:dyDescent="0.2">
      <c r="A4126" s="19">
        <v>12000</v>
      </c>
      <c r="B4126" s="19">
        <v>0.22470000000000001</v>
      </c>
      <c r="C4126" s="19" t="s">
        <v>39</v>
      </c>
      <c r="D4126" s="19">
        <v>45000</v>
      </c>
      <c r="E4126" s="19">
        <v>60</v>
      </c>
      <c r="F4126" s="19">
        <v>5</v>
      </c>
      <c r="G4126" s="19">
        <v>0</v>
      </c>
    </row>
    <row r="4127" spans="1:7" x14ac:dyDescent="0.2">
      <c r="A4127" s="19">
        <v>25000</v>
      </c>
      <c r="B4127" s="19">
        <v>0.22470000000000001</v>
      </c>
      <c r="C4127" s="19" t="s">
        <v>40</v>
      </c>
      <c r="D4127" s="19">
        <v>60000</v>
      </c>
      <c r="E4127" s="19">
        <v>60</v>
      </c>
      <c r="F4127" s="19">
        <v>6</v>
      </c>
      <c r="G4127" s="19">
        <v>1</v>
      </c>
    </row>
    <row r="4128" spans="1:7" x14ac:dyDescent="0.2">
      <c r="A4128" s="19">
        <v>18000</v>
      </c>
      <c r="B4128" s="19">
        <v>8.8999999999999996E-2</v>
      </c>
      <c r="C4128" s="19" t="s">
        <v>39</v>
      </c>
      <c r="D4128" s="19">
        <v>61000</v>
      </c>
      <c r="E4128" s="19">
        <v>36</v>
      </c>
      <c r="F4128" s="19">
        <v>10</v>
      </c>
      <c r="G4128" s="19">
        <v>0</v>
      </c>
    </row>
    <row r="4129" spans="1:7" x14ac:dyDescent="0.2">
      <c r="A4129" s="19">
        <v>4800</v>
      </c>
      <c r="B4129" s="19">
        <v>0.1114</v>
      </c>
      <c r="C4129" s="19" t="s">
        <v>41</v>
      </c>
      <c r="D4129" s="19">
        <v>113500</v>
      </c>
      <c r="E4129" s="19">
        <v>36</v>
      </c>
      <c r="F4129" s="19">
        <v>10</v>
      </c>
      <c r="G4129" s="19">
        <v>0</v>
      </c>
    </row>
    <row r="4130" spans="1:7" x14ac:dyDescent="0.2">
      <c r="A4130" s="19">
        <v>24925</v>
      </c>
      <c r="B4130" s="19">
        <v>0.18490000000000001</v>
      </c>
      <c r="C4130" s="19" t="s">
        <v>41</v>
      </c>
      <c r="D4130" s="19">
        <v>55500</v>
      </c>
      <c r="E4130" s="19">
        <v>60</v>
      </c>
      <c r="F4130" s="19">
        <v>1</v>
      </c>
      <c r="G4130" s="19">
        <v>0</v>
      </c>
    </row>
    <row r="4131" spans="1:7" x14ac:dyDescent="0.2">
      <c r="A4131" s="19">
        <v>28000</v>
      </c>
      <c r="B4131" s="19">
        <v>0.14330000000000001</v>
      </c>
      <c r="C4131" s="19" t="s">
        <v>41</v>
      </c>
      <c r="D4131" s="19">
        <v>136000</v>
      </c>
      <c r="E4131" s="19">
        <v>36</v>
      </c>
      <c r="F4131" s="19">
        <v>5</v>
      </c>
      <c r="G4131" s="19">
        <v>0</v>
      </c>
    </row>
    <row r="4132" spans="1:7" x14ac:dyDescent="0.2">
      <c r="A4132" s="19">
        <v>27575</v>
      </c>
      <c r="B4132" s="19">
        <v>0.2198</v>
      </c>
      <c r="C4132" s="19" t="s">
        <v>41</v>
      </c>
      <c r="D4132" s="19">
        <v>86437</v>
      </c>
      <c r="E4132" s="19">
        <v>60</v>
      </c>
      <c r="F4132" s="19">
        <v>10</v>
      </c>
      <c r="G4132" s="19">
        <v>1</v>
      </c>
    </row>
    <row r="4133" spans="1:7" x14ac:dyDescent="0.2">
      <c r="A4133" s="19">
        <v>35000</v>
      </c>
      <c r="B4133" s="19">
        <v>0.1212</v>
      </c>
      <c r="C4133" s="19" t="s">
        <v>40</v>
      </c>
      <c r="D4133" s="19">
        <v>240000</v>
      </c>
      <c r="E4133" s="19">
        <v>36</v>
      </c>
      <c r="F4133" s="19">
        <v>4</v>
      </c>
      <c r="G4133" s="19">
        <v>0</v>
      </c>
    </row>
    <row r="4134" spans="1:7" x14ac:dyDescent="0.2">
      <c r="A4134" s="19">
        <v>24000</v>
      </c>
      <c r="B4134" s="19">
        <v>0.1875</v>
      </c>
      <c r="C4134" s="19" t="s">
        <v>39</v>
      </c>
      <c r="D4134" s="19">
        <v>92000</v>
      </c>
      <c r="E4134" s="19">
        <v>36</v>
      </c>
      <c r="F4134" s="19">
        <v>10</v>
      </c>
      <c r="G4134" s="19">
        <v>0</v>
      </c>
    </row>
    <row r="4135" spans="1:7" x14ac:dyDescent="0.2">
      <c r="A4135" s="19">
        <v>12000</v>
      </c>
      <c r="B4135" s="19">
        <v>8.8999999999999996E-2</v>
      </c>
      <c r="C4135" s="19" t="s">
        <v>39</v>
      </c>
      <c r="D4135" s="19">
        <v>106071</v>
      </c>
      <c r="E4135" s="19">
        <v>36</v>
      </c>
      <c r="F4135" s="19">
        <v>10</v>
      </c>
      <c r="G4135" s="19">
        <v>0</v>
      </c>
    </row>
    <row r="4136" spans="1:7" x14ac:dyDescent="0.2">
      <c r="A4136" s="19">
        <v>6700</v>
      </c>
      <c r="B4136" s="19">
        <v>0.13109999999999999</v>
      </c>
      <c r="C4136" s="19" t="s">
        <v>39</v>
      </c>
      <c r="D4136" s="19">
        <v>33000</v>
      </c>
      <c r="E4136" s="19">
        <v>36</v>
      </c>
      <c r="F4136" s="19">
        <v>10</v>
      </c>
      <c r="G4136" s="19">
        <v>0</v>
      </c>
    </row>
    <row r="4137" spans="1:7" x14ac:dyDescent="0.2">
      <c r="A4137" s="19">
        <v>10000</v>
      </c>
      <c r="B4137" s="19">
        <v>0.1905</v>
      </c>
      <c r="C4137" s="19" t="s">
        <v>39</v>
      </c>
      <c r="D4137" s="19">
        <v>56000</v>
      </c>
      <c r="E4137" s="19">
        <v>36</v>
      </c>
      <c r="F4137" s="19">
        <v>4</v>
      </c>
      <c r="G4137" s="19">
        <v>1</v>
      </c>
    </row>
    <row r="4138" spans="1:7" x14ac:dyDescent="0.2">
      <c r="A4138" s="19">
        <v>8000</v>
      </c>
      <c r="B4138" s="19">
        <v>0.1777</v>
      </c>
      <c r="C4138" s="19" t="s">
        <v>41</v>
      </c>
      <c r="D4138" s="19">
        <v>71000</v>
      </c>
      <c r="E4138" s="19">
        <v>36</v>
      </c>
      <c r="F4138" s="19">
        <v>10</v>
      </c>
      <c r="G4138" s="19">
        <v>0</v>
      </c>
    </row>
    <row r="4139" spans="1:7" x14ac:dyDescent="0.2">
      <c r="A4139" s="19">
        <v>14000</v>
      </c>
      <c r="B4139" s="19">
        <v>0.21490000000000001</v>
      </c>
      <c r="C4139" s="19" t="s">
        <v>39</v>
      </c>
      <c r="D4139" s="19">
        <v>180000</v>
      </c>
      <c r="E4139" s="19">
        <v>36</v>
      </c>
      <c r="F4139" s="19">
        <v>10</v>
      </c>
      <c r="G4139" s="19">
        <v>0</v>
      </c>
    </row>
    <row r="4140" spans="1:7" x14ac:dyDescent="0.2">
      <c r="A4140" s="19">
        <v>15000</v>
      </c>
      <c r="B4140" s="19">
        <v>0.1212</v>
      </c>
      <c r="C4140" s="19" t="s">
        <v>41</v>
      </c>
      <c r="D4140" s="19">
        <v>50000</v>
      </c>
      <c r="E4140" s="19">
        <v>36</v>
      </c>
      <c r="F4140" s="19">
        <v>10</v>
      </c>
      <c r="G4140" s="19">
        <v>1</v>
      </c>
    </row>
    <row r="4141" spans="1:7" x14ac:dyDescent="0.2">
      <c r="A4141" s="19">
        <v>10000</v>
      </c>
      <c r="B4141" s="19">
        <v>0.13109999999999999</v>
      </c>
      <c r="C4141" s="19" t="s">
        <v>39</v>
      </c>
      <c r="D4141" s="19">
        <v>70000</v>
      </c>
      <c r="E4141" s="19">
        <v>36</v>
      </c>
      <c r="F4141" s="19">
        <v>2</v>
      </c>
      <c r="G4141" s="19">
        <v>0</v>
      </c>
    </row>
    <row r="4142" spans="1:7" x14ac:dyDescent="0.2">
      <c r="A4142" s="19">
        <v>20100</v>
      </c>
      <c r="B4142" s="19">
        <v>0.14330000000000001</v>
      </c>
      <c r="C4142" s="19" t="s">
        <v>41</v>
      </c>
      <c r="D4142" s="19">
        <v>45000</v>
      </c>
      <c r="E4142" s="19">
        <v>36</v>
      </c>
      <c r="F4142" s="19">
        <v>5</v>
      </c>
      <c r="G4142" s="19">
        <v>0</v>
      </c>
    </row>
    <row r="4143" spans="1:7" x14ac:dyDescent="0.2">
      <c r="A4143" s="19">
        <v>30000</v>
      </c>
      <c r="B4143" s="19">
        <v>0.23630000000000001</v>
      </c>
      <c r="C4143" s="19" t="s">
        <v>39</v>
      </c>
      <c r="D4143" s="19">
        <v>120000</v>
      </c>
      <c r="E4143" s="19">
        <v>60</v>
      </c>
      <c r="F4143" s="19">
        <v>2</v>
      </c>
      <c r="G4143" s="19">
        <v>0</v>
      </c>
    </row>
    <row r="4144" spans="1:7" x14ac:dyDescent="0.2">
      <c r="A4144" s="19">
        <v>6800</v>
      </c>
      <c r="B4144" s="19">
        <v>0.16289999999999999</v>
      </c>
      <c r="C4144" s="19" t="s">
        <v>39</v>
      </c>
      <c r="D4144" s="19">
        <v>58000</v>
      </c>
      <c r="E4144" s="19">
        <v>36</v>
      </c>
      <c r="F4144" s="19">
        <v>10</v>
      </c>
      <c r="G4144" s="19">
        <v>0</v>
      </c>
    </row>
    <row r="4145" spans="1:7" x14ac:dyDescent="0.2">
      <c r="A4145" s="19">
        <v>6000</v>
      </c>
      <c r="B4145" s="19">
        <v>0.13109999999999999</v>
      </c>
      <c r="C4145" s="19" t="s">
        <v>39</v>
      </c>
      <c r="D4145" s="19">
        <v>28725</v>
      </c>
      <c r="E4145" s="19">
        <v>36</v>
      </c>
      <c r="F4145" s="19">
        <v>5</v>
      </c>
      <c r="G4145" s="19">
        <v>0</v>
      </c>
    </row>
    <row r="4146" spans="1:7" x14ac:dyDescent="0.2">
      <c r="A4146" s="19">
        <v>15800</v>
      </c>
      <c r="B4146" s="19">
        <v>6.0299999999999999E-2</v>
      </c>
      <c r="C4146" s="19" t="s">
        <v>39</v>
      </c>
      <c r="D4146" s="19">
        <v>85000</v>
      </c>
      <c r="E4146" s="19">
        <v>36</v>
      </c>
      <c r="F4146" s="19">
        <v>10</v>
      </c>
      <c r="G4146" s="19">
        <v>0</v>
      </c>
    </row>
    <row r="4147" spans="1:7" x14ac:dyDescent="0.2">
      <c r="A4147" s="19">
        <v>12000</v>
      </c>
      <c r="B4147" s="19">
        <v>8.8999999999999996E-2</v>
      </c>
      <c r="C4147" s="19" t="s">
        <v>41</v>
      </c>
      <c r="D4147" s="19">
        <v>103000</v>
      </c>
      <c r="E4147" s="19">
        <v>36</v>
      </c>
      <c r="F4147" s="19">
        <v>8</v>
      </c>
      <c r="G4147" s="19">
        <v>0</v>
      </c>
    </row>
    <row r="4148" spans="1:7" x14ac:dyDescent="0.2">
      <c r="A4148" s="19">
        <v>14000</v>
      </c>
      <c r="B4148" s="19">
        <v>0.2049</v>
      </c>
      <c r="C4148" s="19" t="s">
        <v>41</v>
      </c>
      <c r="D4148" s="19">
        <v>96650</v>
      </c>
      <c r="E4148" s="19">
        <v>60</v>
      </c>
      <c r="F4148" s="19">
        <v>7</v>
      </c>
      <c r="G4148" s="19">
        <v>0</v>
      </c>
    </row>
    <row r="4149" spans="1:7" x14ac:dyDescent="0.2">
      <c r="A4149" s="19">
        <v>24375</v>
      </c>
      <c r="B4149" s="19">
        <v>0.22950000000000001</v>
      </c>
      <c r="C4149" s="19" t="s">
        <v>41</v>
      </c>
      <c r="D4149" s="19">
        <v>85000</v>
      </c>
      <c r="E4149" s="19">
        <v>60</v>
      </c>
      <c r="F4149" s="19">
        <v>3</v>
      </c>
      <c r="G4149" s="19">
        <v>0</v>
      </c>
    </row>
    <row r="4150" spans="1:7" x14ac:dyDescent="0.2">
      <c r="A4150" s="19">
        <v>11325</v>
      </c>
      <c r="B4150" s="19">
        <v>0.1777</v>
      </c>
      <c r="C4150" s="19" t="s">
        <v>39</v>
      </c>
      <c r="D4150" s="19">
        <v>34000</v>
      </c>
      <c r="E4150" s="19">
        <v>36</v>
      </c>
      <c r="F4150" s="19">
        <v>0.5</v>
      </c>
      <c r="G4150" s="19">
        <v>0</v>
      </c>
    </row>
    <row r="4151" spans="1:7" x14ac:dyDescent="0.2">
      <c r="A4151" s="19">
        <v>3500</v>
      </c>
      <c r="B4151" s="19">
        <v>7.6200000000000004E-2</v>
      </c>
      <c r="C4151" s="19" t="s">
        <v>41</v>
      </c>
      <c r="D4151" s="19">
        <v>56409</v>
      </c>
      <c r="E4151" s="19">
        <v>36</v>
      </c>
      <c r="F4151" s="19">
        <v>10</v>
      </c>
      <c r="G4151" s="19">
        <v>0</v>
      </c>
    </row>
    <row r="4152" spans="1:7" x14ac:dyDescent="0.2">
      <c r="A4152" s="19">
        <v>6400</v>
      </c>
      <c r="B4152" s="19">
        <v>0.1409</v>
      </c>
      <c r="C4152" s="19" t="s">
        <v>41</v>
      </c>
      <c r="D4152" s="19">
        <v>70000</v>
      </c>
      <c r="E4152" s="19">
        <v>36</v>
      </c>
      <c r="F4152" s="19">
        <v>10</v>
      </c>
      <c r="G4152" s="19">
        <v>0</v>
      </c>
    </row>
    <row r="4153" spans="1:7" x14ac:dyDescent="0.2">
      <c r="A4153" s="19">
        <v>13225</v>
      </c>
      <c r="B4153" s="19">
        <v>0.1409</v>
      </c>
      <c r="C4153" s="19" t="s">
        <v>41</v>
      </c>
      <c r="D4153" s="19">
        <v>36000</v>
      </c>
      <c r="E4153" s="19">
        <v>36</v>
      </c>
      <c r="F4153" s="19">
        <v>7</v>
      </c>
      <c r="G4153" s="19">
        <v>0</v>
      </c>
    </row>
    <row r="4154" spans="1:7" x14ac:dyDescent="0.2">
      <c r="A4154" s="19">
        <v>12000</v>
      </c>
      <c r="B4154" s="19">
        <v>0.1212</v>
      </c>
      <c r="C4154" s="19" t="s">
        <v>41</v>
      </c>
      <c r="D4154" s="19">
        <v>90000</v>
      </c>
      <c r="E4154" s="19">
        <v>36</v>
      </c>
      <c r="F4154" s="19">
        <v>10</v>
      </c>
      <c r="G4154" s="19">
        <v>0</v>
      </c>
    </row>
    <row r="4155" spans="1:7" x14ac:dyDescent="0.2">
      <c r="A4155" s="19">
        <v>18000</v>
      </c>
      <c r="B4155" s="19">
        <v>6.6199999999999995E-2</v>
      </c>
      <c r="C4155" s="19" t="s">
        <v>41</v>
      </c>
      <c r="D4155" s="19">
        <v>76000</v>
      </c>
      <c r="E4155" s="19">
        <v>36</v>
      </c>
      <c r="F4155" s="19">
        <v>10</v>
      </c>
      <c r="G4155" s="19">
        <v>0</v>
      </c>
    </row>
    <row r="4156" spans="1:7" x14ac:dyDescent="0.2">
      <c r="A4156" s="19">
        <v>19000</v>
      </c>
      <c r="B4156" s="19">
        <v>0.1016</v>
      </c>
      <c r="C4156" s="19" t="s">
        <v>39</v>
      </c>
      <c r="D4156" s="19">
        <v>74000</v>
      </c>
      <c r="E4156" s="19">
        <v>36</v>
      </c>
      <c r="F4156" s="19">
        <v>9</v>
      </c>
      <c r="G4156" s="19">
        <v>0</v>
      </c>
    </row>
    <row r="4157" spans="1:7" x14ac:dyDescent="0.2">
      <c r="A4157" s="19">
        <v>10000</v>
      </c>
      <c r="B4157" s="19">
        <v>0.158</v>
      </c>
      <c r="C4157" s="19" t="s">
        <v>41</v>
      </c>
      <c r="D4157" s="19">
        <v>66450</v>
      </c>
      <c r="E4157" s="19">
        <v>36</v>
      </c>
      <c r="F4157" s="19">
        <v>10</v>
      </c>
      <c r="G4157" s="19">
        <v>0</v>
      </c>
    </row>
    <row r="4158" spans="1:7" x14ac:dyDescent="0.2">
      <c r="A4158" s="19">
        <v>18550</v>
      </c>
      <c r="B4158" s="19">
        <v>0.1114</v>
      </c>
      <c r="C4158" s="19" t="s">
        <v>41</v>
      </c>
      <c r="D4158" s="20">
        <v>100000</v>
      </c>
      <c r="E4158" s="19">
        <v>36</v>
      </c>
      <c r="F4158" s="19">
        <v>4</v>
      </c>
      <c r="G4158" s="19">
        <v>1</v>
      </c>
    </row>
    <row r="4159" spans="1:7" x14ac:dyDescent="0.2">
      <c r="A4159" s="19">
        <v>19600</v>
      </c>
      <c r="B4159" s="19">
        <v>0.2198</v>
      </c>
      <c r="C4159" s="19" t="s">
        <v>39</v>
      </c>
      <c r="D4159" s="19">
        <v>176000</v>
      </c>
      <c r="E4159" s="19">
        <v>60</v>
      </c>
      <c r="F4159" s="19">
        <v>5</v>
      </c>
      <c r="G4159" s="19">
        <v>1</v>
      </c>
    </row>
    <row r="4160" spans="1:7" x14ac:dyDescent="0.2">
      <c r="A4160" s="19">
        <v>16000</v>
      </c>
      <c r="B4160" s="19">
        <v>0.1016</v>
      </c>
      <c r="C4160" s="19" t="s">
        <v>41</v>
      </c>
      <c r="D4160" s="19">
        <v>60000</v>
      </c>
      <c r="E4160" s="19">
        <v>36</v>
      </c>
      <c r="F4160" s="19">
        <v>10</v>
      </c>
      <c r="G4160" s="19">
        <v>0</v>
      </c>
    </row>
    <row r="4161" spans="1:7" x14ac:dyDescent="0.2">
      <c r="A4161" s="19">
        <v>5000</v>
      </c>
      <c r="B4161" s="19">
        <v>0.17269999999999999</v>
      </c>
      <c r="C4161" s="19" t="s">
        <v>39</v>
      </c>
      <c r="D4161" s="19">
        <v>124000</v>
      </c>
      <c r="E4161" s="19">
        <v>36</v>
      </c>
      <c r="F4161" s="19">
        <v>6</v>
      </c>
      <c r="G4161" s="19">
        <v>0</v>
      </c>
    </row>
    <row r="4162" spans="1:7" x14ac:dyDescent="0.2">
      <c r="A4162" s="19">
        <v>15000</v>
      </c>
      <c r="B4162" s="19">
        <v>0.158</v>
      </c>
      <c r="C4162" s="19" t="s">
        <v>39</v>
      </c>
      <c r="D4162" s="19">
        <v>116000</v>
      </c>
      <c r="E4162" s="19">
        <v>60</v>
      </c>
      <c r="F4162" s="19">
        <v>5</v>
      </c>
      <c r="G4162" s="19">
        <v>1</v>
      </c>
    </row>
    <row r="4163" spans="1:7" x14ac:dyDescent="0.2">
      <c r="A4163" s="19">
        <v>25000</v>
      </c>
      <c r="B4163" s="19">
        <v>0.158</v>
      </c>
      <c r="C4163" s="19" t="s">
        <v>39</v>
      </c>
      <c r="D4163" s="19">
        <v>87000</v>
      </c>
      <c r="E4163" s="19">
        <v>36</v>
      </c>
      <c r="F4163" s="19">
        <v>10</v>
      </c>
      <c r="G4163" s="19">
        <v>0</v>
      </c>
    </row>
    <row r="4164" spans="1:7" x14ac:dyDescent="0.2">
      <c r="A4164" s="19">
        <v>8000</v>
      </c>
      <c r="B4164" s="19">
        <v>0.14330000000000001</v>
      </c>
      <c r="C4164" s="19" t="s">
        <v>39</v>
      </c>
      <c r="D4164" s="19">
        <v>107103</v>
      </c>
      <c r="E4164" s="19">
        <v>36</v>
      </c>
      <c r="F4164" s="19">
        <v>2</v>
      </c>
      <c r="G4164" s="19">
        <v>0</v>
      </c>
    </row>
    <row r="4165" spans="1:7" x14ac:dyDescent="0.2">
      <c r="A4165" s="19">
        <v>16000</v>
      </c>
      <c r="B4165" s="19">
        <v>0.158</v>
      </c>
      <c r="C4165" s="19" t="s">
        <v>41</v>
      </c>
      <c r="D4165" s="19">
        <v>115000</v>
      </c>
      <c r="E4165" s="19">
        <v>36</v>
      </c>
      <c r="F4165" s="19">
        <v>10</v>
      </c>
      <c r="G4165" s="19">
        <v>0</v>
      </c>
    </row>
    <row r="4166" spans="1:7" x14ac:dyDescent="0.2">
      <c r="A4166" s="19">
        <v>4850</v>
      </c>
      <c r="B4166" s="19">
        <v>0.1212</v>
      </c>
      <c r="C4166" s="19" t="s">
        <v>40</v>
      </c>
      <c r="D4166" s="19">
        <v>20000</v>
      </c>
      <c r="E4166" s="19">
        <v>36</v>
      </c>
      <c r="F4166" s="19">
        <v>10</v>
      </c>
      <c r="G4166" s="19">
        <v>0</v>
      </c>
    </row>
    <row r="4167" spans="1:7" x14ac:dyDescent="0.2">
      <c r="A4167" s="19">
        <v>14300</v>
      </c>
      <c r="B4167" s="19">
        <v>0.1409</v>
      </c>
      <c r="C4167" s="19" t="s">
        <v>41</v>
      </c>
      <c r="D4167" s="19">
        <v>99000</v>
      </c>
      <c r="E4167" s="19">
        <v>36</v>
      </c>
      <c r="F4167" s="19">
        <v>10</v>
      </c>
      <c r="G4167" s="19">
        <v>0</v>
      </c>
    </row>
    <row r="4168" spans="1:7" x14ac:dyDescent="0.2">
      <c r="A4168" s="19">
        <v>3000</v>
      </c>
      <c r="B4168" s="19">
        <v>0.1409</v>
      </c>
      <c r="C4168" s="19" t="s">
        <v>41</v>
      </c>
      <c r="D4168" s="19">
        <v>70258</v>
      </c>
      <c r="E4168" s="19">
        <v>36</v>
      </c>
      <c r="F4168" s="19">
        <v>10</v>
      </c>
      <c r="G4168" s="19">
        <v>0</v>
      </c>
    </row>
    <row r="4169" spans="1:7" x14ac:dyDescent="0.2">
      <c r="A4169" s="19">
        <v>7200</v>
      </c>
      <c r="B4169" s="19">
        <v>0.1905</v>
      </c>
      <c r="C4169" s="19" t="s">
        <v>41</v>
      </c>
      <c r="D4169" s="19">
        <v>46000</v>
      </c>
      <c r="E4169" s="19">
        <v>36</v>
      </c>
      <c r="F4169" s="19">
        <v>2</v>
      </c>
      <c r="G4169" s="19">
        <v>1</v>
      </c>
    </row>
    <row r="4170" spans="1:7" x14ac:dyDescent="0.2">
      <c r="A4170" s="19">
        <v>14000</v>
      </c>
      <c r="B4170" s="19">
        <v>0.158</v>
      </c>
      <c r="C4170" s="19" t="s">
        <v>39</v>
      </c>
      <c r="D4170" s="19">
        <v>58296</v>
      </c>
      <c r="E4170" s="19">
        <v>36</v>
      </c>
      <c r="F4170" s="19">
        <v>6</v>
      </c>
      <c r="G4170" s="19">
        <v>1</v>
      </c>
    </row>
    <row r="4171" spans="1:7" x14ac:dyDescent="0.2">
      <c r="A4171" s="19">
        <v>11000</v>
      </c>
      <c r="B4171" s="19">
        <v>0.1114</v>
      </c>
      <c r="C4171" s="19" t="s">
        <v>39</v>
      </c>
      <c r="D4171" s="19">
        <v>72000</v>
      </c>
      <c r="E4171" s="19">
        <v>36</v>
      </c>
      <c r="F4171" s="19">
        <v>0.5</v>
      </c>
      <c r="G4171" s="19">
        <v>0</v>
      </c>
    </row>
    <row r="4172" spans="1:7" x14ac:dyDescent="0.2">
      <c r="A4172" s="19">
        <v>16425</v>
      </c>
      <c r="B4172" s="19">
        <v>0.13109999999999999</v>
      </c>
      <c r="C4172" s="19" t="s">
        <v>39</v>
      </c>
      <c r="D4172" s="19">
        <v>150000</v>
      </c>
      <c r="E4172" s="19">
        <v>36</v>
      </c>
      <c r="F4172" s="19">
        <v>0.5</v>
      </c>
      <c r="G4172" s="19">
        <v>1</v>
      </c>
    </row>
    <row r="4173" spans="1:7" x14ac:dyDescent="0.2">
      <c r="A4173" s="19">
        <v>15000</v>
      </c>
      <c r="B4173" s="19">
        <v>0.1114</v>
      </c>
      <c r="C4173" s="19" t="s">
        <v>41</v>
      </c>
      <c r="D4173" s="19">
        <v>65000</v>
      </c>
      <c r="E4173" s="19">
        <v>36</v>
      </c>
      <c r="F4173" s="19">
        <v>10</v>
      </c>
      <c r="G4173" s="19">
        <v>0</v>
      </c>
    </row>
    <row r="4174" spans="1:7" x14ac:dyDescent="0.2">
      <c r="A4174" s="19">
        <v>15250</v>
      </c>
      <c r="B4174" s="19">
        <v>0.23630000000000001</v>
      </c>
      <c r="C4174" s="19" t="s">
        <v>39</v>
      </c>
      <c r="D4174" s="19">
        <v>72000</v>
      </c>
      <c r="E4174" s="19">
        <v>60</v>
      </c>
      <c r="F4174" s="19">
        <v>2</v>
      </c>
      <c r="G4174" s="19">
        <v>1</v>
      </c>
    </row>
    <row r="4175" spans="1:7" x14ac:dyDescent="0.2">
      <c r="A4175" s="19">
        <v>22000</v>
      </c>
      <c r="B4175" s="19">
        <v>0.21</v>
      </c>
      <c r="C4175" s="19" t="s">
        <v>39</v>
      </c>
      <c r="D4175" s="19">
        <v>50000</v>
      </c>
      <c r="E4175" s="19">
        <v>60</v>
      </c>
      <c r="F4175" s="19">
        <v>10</v>
      </c>
      <c r="G4175" s="19">
        <v>1</v>
      </c>
    </row>
    <row r="4176" spans="1:7" x14ac:dyDescent="0.2">
      <c r="A4176" s="19">
        <v>16800</v>
      </c>
      <c r="B4176" s="19">
        <v>0.22470000000000001</v>
      </c>
      <c r="C4176" s="19" t="s">
        <v>41</v>
      </c>
      <c r="D4176" s="19">
        <v>65000</v>
      </c>
      <c r="E4176" s="19">
        <v>60</v>
      </c>
      <c r="F4176" s="19">
        <v>5</v>
      </c>
      <c r="G4176" s="19">
        <v>0</v>
      </c>
    </row>
    <row r="4177" spans="1:7" x14ac:dyDescent="0.2">
      <c r="A4177" s="19">
        <v>14075</v>
      </c>
      <c r="B4177" s="19">
        <v>0.13109999999999999</v>
      </c>
      <c r="C4177" s="19" t="s">
        <v>39</v>
      </c>
      <c r="D4177" s="19">
        <v>55764</v>
      </c>
      <c r="E4177" s="19">
        <v>36</v>
      </c>
      <c r="F4177" s="19">
        <v>10</v>
      </c>
      <c r="G4177" s="19">
        <v>1</v>
      </c>
    </row>
    <row r="4178" spans="1:7" x14ac:dyDescent="0.2">
      <c r="A4178" s="19">
        <v>20000</v>
      </c>
      <c r="B4178" s="19">
        <v>0.158</v>
      </c>
      <c r="C4178" s="19" t="s">
        <v>40</v>
      </c>
      <c r="D4178" s="19">
        <v>157000</v>
      </c>
      <c r="E4178" s="19">
        <v>60</v>
      </c>
      <c r="F4178" s="19">
        <v>10</v>
      </c>
      <c r="G4178" s="19">
        <v>0</v>
      </c>
    </row>
    <row r="4179" spans="1:7" x14ac:dyDescent="0.2">
      <c r="A4179" s="19">
        <v>30000</v>
      </c>
      <c r="B4179" s="19">
        <v>0.2049</v>
      </c>
      <c r="C4179" s="19" t="s">
        <v>41</v>
      </c>
      <c r="D4179" s="20">
        <v>100000</v>
      </c>
      <c r="E4179" s="19">
        <v>60</v>
      </c>
      <c r="F4179" s="19">
        <v>10</v>
      </c>
      <c r="G4179" s="19">
        <v>0</v>
      </c>
    </row>
    <row r="4180" spans="1:7" x14ac:dyDescent="0.2">
      <c r="A4180" s="19">
        <v>12000</v>
      </c>
      <c r="B4180" s="19">
        <v>0.1875</v>
      </c>
      <c r="C4180" s="19" t="s">
        <v>41</v>
      </c>
      <c r="D4180" s="19">
        <v>68000</v>
      </c>
      <c r="E4180" s="19">
        <v>36</v>
      </c>
      <c r="F4180" s="19">
        <v>1</v>
      </c>
      <c r="G4180" s="19">
        <v>0</v>
      </c>
    </row>
    <row r="4181" spans="1:7" x14ac:dyDescent="0.2">
      <c r="A4181" s="19">
        <v>18500</v>
      </c>
      <c r="B4181" s="19">
        <v>0.1016</v>
      </c>
      <c r="C4181" s="19" t="s">
        <v>41</v>
      </c>
      <c r="D4181" s="19">
        <v>170000</v>
      </c>
      <c r="E4181" s="19">
        <v>36</v>
      </c>
      <c r="F4181" s="19">
        <v>3</v>
      </c>
      <c r="G4181" s="19">
        <v>0</v>
      </c>
    </row>
    <row r="4182" spans="1:7" x14ac:dyDescent="0.2">
      <c r="A4182" s="19">
        <v>10000</v>
      </c>
      <c r="B4182" s="19">
        <v>0.1777</v>
      </c>
      <c r="C4182" s="19" t="s">
        <v>41</v>
      </c>
      <c r="D4182" s="19">
        <v>34694</v>
      </c>
      <c r="E4182" s="19">
        <v>36</v>
      </c>
      <c r="F4182" s="19">
        <v>3</v>
      </c>
      <c r="G4182" s="19">
        <v>0</v>
      </c>
    </row>
    <row r="4183" spans="1:7" x14ac:dyDescent="0.2">
      <c r="A4183" s="19">
        <v>8000</v>
      </c>
      <c r="B4183" s="19">
        <v>0.13109999999999999</v>
      </c>
      <c r="C4183" s="19" t="s">
        <v>39</v>
      </c>
      <c r="D4183" s="19">
        <v>53000</v>
      </c>
      <c r="E4183" s="19">
        <v>36</v>
      </c>
      <c r="F4183" s="19">
        <v>0.5</v>
      </c>
      <c r="G4183" s="19">
        <v>1</v>
      </c>
    </row>
    <row r="4184" spans="1:7" x14ac:dyDescent="0.2">
      <c r="A4184" s="19">
        <v>19425</v>
      </c>
      <c r="B4184" s="19">
        <v>0.1114</v>
      </c>
      <c r="C4184" s="19" t="s">
        <v>41</v>
      </c>
      <c r="D4184" s="19">
        <v>110000</v>
      </c>
      <c r="E4184" s="19">
        <v>36</v>
      </c>
      <c r="F4184" s="19">
        <v>9</v>
      </c>
      <c r="G4184" s="19">
        <v>1</v>
      </c>
    </row>
    <row r="4185" spans="1:7" x14ac:dyDescent="0.2">
      <c r="A4185" s="19">
        <v>11075</v>
      </c>
      <c r="B4185" s="19">
        <v>0.1409</v>
      </c>
      <c r="C4185" s="19" t="s">
        <v>39</v>
      </c>
      <c r="D4185" s="19">
        <v>50200</v>
      </c>
      <c r="E4185" s="19">
        <v>36</v>
      </c>
      <c r="F4185" s="19">
        <v>0.5</v>
      </c>
      <c r="G4185" s="19">
        <v>0</v>
      </c>
    </row>
    <row r="4186" spans="1:7" x14ac:dyDescent="0.2">
      <c r="A4186" s="19">
        <v>1000</v>
      </c>
      <c r="B4186" s="19">
        <v>0.1409</v>
      </c>
      <c r="C4186" s="19" t="s">
        <v>39</v>
      </c>
      <c r="D4186" s="19">
        <v>32000</v>
      </c>
      <c r="E4186" s="19">
        <v>36</v>
      </c>
      <c r="F4186" s="19">
        <v>0.5</v>
      </c>
      <c r="G4186" s="19">
        <v>0</v>
      </c>
    </row>
    <row r="4187" spans="1:7" x14ac:dyDescent="0.2">
      <c r="A4187" s="19">
        <v>24000</v>
      </c>
      <c r="B4187" s="19">
        <v>0.13109999999999999</v>
      </c>
      <c r="C4187" s="19" t="s">
        <v>39</v>
      </c>
      <c r="D4187" s="19">
        <v>155000</v>
      </c>
      <c r="E4187" s="19">
        <v>36</v>
      </c>
      <c r="F4187" s="19">
        <v>7</v>
      </c>
      <c r="G4187" s="19">
        <v>0</v>
      </c>
    </row>
    <row r="4188" spans="1:7" x14ac:dyDescent="0.2">
      <c r="A4188" s="19">
        <v>35000</v>
      </c>
      <c r="B4188" s="19">
        <v>0.21490000000000001</v>
      </c>
      <c r="C4188" s="19" t="s">
        <v>39</v>
      </c>
      <c r="D4188" s="19">
        <v>93000</v>
      </c>
      <c r="E4188" s="19">
        <v>60</v>
      </c>
      <c r="F4188" s="19">
        <v>0.5</v>
      </c>
      <c r="G4188" s="19">
        <v>0</v>
      </c>
    </row>
    <row r="4189" spans="1:7" x14ac:dyDescent="0.2">
      <c r="A4189" s="19">
        <v>15475</v>
      </c>
      <c r="B4189" s="19">
        <v>0.1875</v>
      </c>
      <c r="C4189" s="19" t="s">
        <v>39</v>
      </c>
      <c r="D4189" s="19">
        <v>46000</v>
      </c>
      <c r="E4189" s="19">
        <v>36</v>
      </c>
      <c r="F4189" s="19">
        <v>3</v>
      </c>
      <c r="G4189" s="19">
        <v>1</v>
      </c>
    </row>
    <row r="4190" spans="1:7" x14ac:dyDescent="0.2">
      <c r="A4190" s="19">
        <v>24000</v>
      </c>
      <c r="B4190" s="19">
        <v>0.15310000000000001</v>
      </c>
      <c r="C4190" s="19" t="s">
        <v>39</v>
      </c>
      <c r="D4190" s="19">
        <v>90994.44</v>
      </c>
      <c r="E4190" s="19">
        <v>36</v>
      </c>
      <c r="F4190" s="19">
        <v>10</v>
      </c>
      <c r="G4190" s="19">
        <v>0</v>
      </c>
    </row>
    <row r="4191" spans="1:7" x14ac:dyDescent="0.2">
      <c r="A4191" s="19">
        <v>30000</v>
      </c>
      <c r="B4191" s="19">
        <v>0.1777</v>
      </c>
      <c r="C4191" s="19" t="s">
        <v>39</v>
      </c>
      <c r="D4191" s="19">
        <v>90000</v>
      </c>
      <c r="E4191" s="19">
        <v>36</v>
      </c>
      <c r="F4191" s="19">
        <v>2</v>
      </c>
      <c r="G4191" s="19">
        <v>0</v>
      </c>
    </row>
    <row r="4192" spans="1:7" x14ac:dyDescent="0.2">
      <c r="A4192" s="19">
        <v>10000</v>
      </c>
      <c r="B4192" s="19">
        <v>0.1777</v>
      </c>
      <c r="C4192" s="19" t="s">
        <v>40</v>
      </c>
      <c r="D4192" s="19">
        <v>65000</v>
      </c>
      <c r="E4192" s="19">
        <v>36</v>
      </c>
      <c r="F4192" s="19">
        <v>10</v>
      </c>
      <c r="G4192" s="19">
        <v>0</v>
      </c>
    </row>
    <row r="4193" spans="1:7" x14ac:dyDescent="0.2">
      <c r="A4193" s="19">
        <v>15000</v>
      </c>
      <c r="B4193" s="19">
        <v>0.1409</v>
      </c>
      <c r="C4193" s="19" t="s">
        <v>39</v>
      </c>
      <c r="D4193" s="19">
        <v>56000</v>
      </c>
      <c r="E4193" s="19">
        <v>36</v>
      </c>
      <c r="F4193" s="19">
        <v>5</v>
      </c>
      <c r="G4193" s="19">
        <v>0</v>
      </c>
    </row>
    <row r="4194" spans="1:7" x14ac:dyDescent="0.2">
      <c r="A4194" s="19">
        <v>30000</v>
      </c>
      <c r="B4194" s="19">
        <v>8.8999999999999996E-2</v>
      </c>
      <c r="C4194" s="19" t="s">
        <v>41</v>
      </c>
      <c r="D4194" s="19">
        <v>118450</v>
      </c>
      <c r="E4194" s="19">
        <v>36</v>
      </c>
      <c r="F4194" s="19">
        <v>10</v>
      </c>
      <c r="G4194" s="19">
        <v>0</v>
      </c>
    </row>
    <row r="4195" spans="1:7" x14ac:dyDescent="0.2">
      <c r="A4195" s="19">
        <v>12000</v>
      </c>
      <c r="B4195" s="19">
        <v>0.16289999999999999</v>
      </c>
      <c r="C4195" s="19" t="s">
        <v>39</v>
      </c>
      <c r="D4195" s="19">
        <v>85000</v>
      </c>
      <c r="E4195" s="19">
        <v>36</v>
      </c>
      <c r="F4195" s="19">
        <v>9</v>
      </c>
      <c r="G4195" s="19">
        <v>0</v>
      </c>
    </row>
    <row r="4196" spans="1:7" x14ac:dyDescent="0.2">
      <c r="A4196" s="19">
        <v>5000</v>
      </c>
      <c r="B4196" s="19">
        <v>0.1212</v>
      </c>
      <c r="C4196" s="19" t="s">
        <v>39</v>
      </c>
      <c r="D4196" s="19">
        <v>40000</v>
      </c>
      <c r="E4196" s="19">
        <v>36</v>
      </c>
      <c r="F4196" s="19">
        <v>1</v>
      </c>
      <c r="G4196" s="19">
        <v>0</v>
      </c>
    </row>
    <row r="4197" spans="1:7" x14ac:dyDescent="0.2">
      <c r="A4197" s="19">
        <v>17475</v>
      </c>
      <c r="B4197" s="19">
        <v>0.1905</v>
      </c>
      <c r="C4197" s="19" t="s">
        <v>39</v>
      </c>
      <c r="D4197" s="19">
        <v>53000</v>
      </c>
      <c r="E4197" s="19">
        <v>36</v>
      </c>
      <c r="F4197" s="19">
        <v>0.5</v>
      </c>
      <c r="G4197" s="19">
        <v>0</v>
      </c>
    </row>
    <row r="4198" spans="1:7" x14ac:dyDescent="0.2">
      <c r="A4198" s="19">
        <v>15950</v>
      </c>
      <c r="B4198" s="19">
        <v>0.16289999999999999</v>
      </c>
      <c r="C4198" s="19" t="s">
        <v>39</v>
      </c>
      <c r="D4198" s="19">
        <v>38000</v>
      </c>
      <c r="E4198" s="19">
        <v>36</v>
      </c>
      <c r="F4198" s="19">
        <v>10</v>
      </c>
      <c r="G4198" s="19">
        <v>0</v>
      </c>
    </row>
    <row r="4199" spans="1:7" x14ac:dyDescent="0.2">
      <c r="A4199" s="19">
        <v>17000</v>
      </c>
      <c r="B4199" s="19">
        <v>0.1114</v>
      </c>
      <c r="C4199" s="19" t="s">
        <v>41</v>
      </c>
      <c r="D4199" s="19">
        <v>65000</v>
      </c>
      <c r="E4199" s="19">
        <v>36</v>
      </c>
      <c r="F4199" s="19">
        <v>10</v>
      </c>
      <c r="G4199" s="19">
        <v>0</v>
      </c>
    </row>
    <row r="4200" spans="1:7" x14ac:dyDescent="0.2">
      <c r="A4200" s="19">
        <v>10800</v>
      </c>
      <c r="B4200" s="19">
        <v>0.158</v>
      </c>
      <c r="C4200" s="19" t="s">
        <v>39</v>
      </c>
      <c r="D4200" s="19">
        <v>42000</v>
      </c>
      <c r="E4200" s="19">
        <v>36</v>
      </c>
      <c r="F4200" s="19">
        <v>6</v>
      </c>
      <c r="G4200" s="19">
        <v>0</v>
      </c>
    </row>
    <row r="4201" spans="1:7" x14ac:dyDescent="0.2">
      <c r="A4201" s="19">
        <v>4500</v>
      </c>
      <c r="B4201" s="19">
        <v>0.158</v>
      </c>
      <c r="C4201" s="19" t="s">
        <v>39</v>
      </c>
      <c r="D4201" s="19">
        <v>60000</v>
      </c>
      <c r="E4201" s="19">
        <v>36</v>
      </c>
      <c r="F4201" s="19">
        <v>6</v>
      </c>
      <c r="G4201" s="19">
        <v>1</v>
      </c>
    </row>
    <row r="4202" spans="1:7" x14ac:dyDescent="0.2">
      <c r="A4202" s="19">
        <v>14000</v>
      </c>
      <c r="B4202" s="19">
        <v>0.1016</v>
      </c>
      <c r="C4202" s="19" t="s">
        <v>41</v>
      </c>
      <c r="D4202" s="19">
        <v>38000</v>
      </c>
      <c r="E4202" s="19">
        <v>36</v>
      </c>
      <c r="F4202" s="19">
        <v>7</v>
      </c>
      <c r="G4202" s="19">
        <v>0</v>
      </c>
    </row>
    <row r="4203" spans="1:7" x14ac:dyDescent="0.2">
      <c r="A4203" s="19">
        <v>7200</v>
      </c>
      <c r="B4203" s="19">
        <v>0.1875</v>
      </c>
      <c r="C4203" s="19" t="s">
        <v>39</v>
      </c>
      <c r="D4203" s="19">
        <v>45000</v>
      </c>
      <c r="E4203" s="19">
        <v>36</v>
      </c>
      <c r="F4203" s="19">
        <v>6</v>
      </c>
      <c r="G4203" s="19">
        <v>0</v>
      </c>
    </row>
    <row r="4204" spans="1:7" x14ac:dyDescent="0.2">
      <c r="A4204" s="19">
        <v>31300</v>
      </c>
      <c r="B4204" s="19">
        <v>0.21</v>
      </c>
      <c r="C4204" s="19" t="s">
        <v>41</v>
      </c>
      <c r="D4204" s="19">
        <v>70000</v>
      </c>
      <c r="E4204" s="19">
        <v>60</v>
      </c>
      <c r="F4204" s="19">
        <v>5</v>
      </c>
      <c r="G4204" s="19">
        <v>1</v>
      </c>
    </row>
    <row r="4205" spans="1:7" x14ac:dyDescent="0.2">
      <c r="A4205" s="19">
        <v>7000</v>
      </c>
      <c r="B4205" s="19">
        <v>0.158</v>
      </c>
      <c r="C4205" s="19" t="s">
        <v>41</v>
      </c>
      <c r="D4205" s="19">
        <v>180000</v>
      </c>
      <c r="E4205" s="19">
        <v>36</v>
      </c>
      <c r="F4205" s="19">
        <v>4</v>
      </c>
      <c r="G4205" s="19">
        <v>0</v>
      </c>
    </row>
    <row r="4206" spans="1:7" x14ac:dyDescent="0.2">
      <c r="A4206" s="19">
        <v>6000</v>
      </c>
      <c r="B4206" s="19">
        <v>0.1905</v>
      </c>
      <c r="C4206" s="19" t="s">
        <v>39</v>
      </c>
      <c r="D4206" s="19">
        <v>47600</v>
      </c>
      <c r="E4206" s="19">
        <v>36</v>
      </c>
      <c r="F4206" s="19">
        <v>3</v>
      </c>
      <c r="G4206" s="19">
        <v>1</v>
      </c>
    </row>
    <row r="4207" spans="1:7" x14ac:dyDescent="0.2">
      <c r="A4207" s="19">
        <v>18000</v>
      </c>
      <c r="B4207" s="19">
        <v>0.1875</v>
      </c>
      <c r="C4207" s="19" t="s">
        <v>39</v>
      </c>
      <c r="D4207" s="19">
        <v>96000</v>
      </c>
      <c r="E4207" s="19">
        <v>36</v>
      </c>
      <c r="F4207" s="19">
        <v>2</v>
      </c>
      <c r="G4207" s="19">
        <v>0</v>
      </c>
    </row>
    <row r="4208" spans="1:7" x14ac:dyDescent="0.2">
      <c r="A4208" s="19">
        <v>10625</v>
      </c>
      <c r="B4208" s="19">
        <v>7.9000000000000001E-2</v>
      </c>
      <c r="C4208" s="19" t="s">
        <v>39</v>
      </c>
      <c r="D4208" s="19">
        <v>31000</v>
      </c>
      <c r="E4208" s="19">
        <v>36</v>
      </c>
      <c r="F4208" s="19">
        <v>3</v>
      </c>
      <c r="G4208" s="19">
        <v>0</v>
      </c>
    </row>
    <row r="4209" spans="1:7" x14ac:dyDescent="0.2">
      <c r="A4209" s="19">
        <v>25000</v>
      </c>
      <c r="B4209" s="19">
        <v>0.2198</v>
      </c>
      <c r="C4209" s="19" t="s">
        <v>41</v>
      </c>
      <c r="D4209" s="19">
        <v>72000</v>
      </c>
      <c r="E4209" s="19">
        <v>60</v>
      </c>
      <c r="F4209" s="19">
        <v>10</v>
      </c>
      <c r="G4209" s="19">
        <v>0</v>
      </c>
    </row>
    <row r="4210" spans="1:7" x14ac:dyDescent="0.2">
      <c r="A4210" s="19">
        <v>5000</v>
      </c>
      <c r="B4210" s="19">
        <v>0.17269999999999999</v>
      </c>
      <c r="C4210" s="19" t="s">
        <v>39</v>
      </c>
      <c r="D4210" s="19">
        <v>68625</v>
      </c>
      <c r="E4210" s="19">
        <v>36</v>
      </c>
      <c r="F4210" s="19">
        <v>4</v>
      </c>
      <c r="G4210" s="19">
        <v>0</v>
      </c>
    </row>
    <row r="4211" spans="1:7" x14ac:dyDescent="0.2">
      <c r="A4211" s="19">
        <v>3600</v>
      </c>
      <c r="B4211" s="19">
        <v>0.1875</v>
      </c>
      <c r="C4211" s="19" t="s">
        <v>39</v>
      </c>
      <c r="D4211" s="19">
        <v>19000</v>
      </c>
      <c r="E4211" s="19">
        <v>36</v>
      </c>
      <c r="F4211" s="19">
        <v>0.5</v>
      </c>
      <c r="G4211" s="19">
        <v>0</v>
      </c>
    </row>
    <row r="4212" spans="1:7" x14ac:dyDescent="0.2">
      <c r="A4212" s="19">
        <v>9600</v>
      </c>
      <c r="B4212" s="19">
        <v>0.1212</v>
      </c>
      <c r="C4212" s="19" t="s">
        <v>39</v>
      </c>
      <c r="D4212" s="19">
        <v>36000</v>
      </c>
      <c r="E4212" s="19">
        <v>36</v>
      </c>
      <c r="F4212" s="19">
        <v>3</v>
      </c>
      <c r="G4212" s="19">
        <v>1</v>
      </c>
    </row>
    <row r="4213" spans="1:7" x14ac:dyDescent="0.2">
      <c r="A4213" s="19">
        <v>9800</v>
      </c>
      <c r="B4213" s="19">
        <v>0.1016</v>
      </c>
      <c r="C4213" s="19" t="s">
        <v>41</v>
      </c>
      <c r="D4213" s="19">
        <v>40000</v>
      </c>
      <c r="E4213" s="19">
        <v>36</v>
      </c>
      <c r="F4213" s="19">
        <v>2</v>
      </c>
      <c r="G4213" s="19">
        <v>0</v>
      </c>
    </row>
    <row r="4214" spans="1:7" x14ac:dyDescent="0.2">
      <c r="A4214" s="19">
        <v>10000</v>
      </c>
      <c r="B4214" s="19">
        <v>6.6199999999999995E-2</v>
      </c>
      <c r="C4214" s="19" t="s">
        <v>41</v>
      </c>
      <c r="D4214" s="19">
        <v>120000</v>
      </c>
      <c r="E4214" s="19">
        <v>36</v>
      </c>
      <c r="F4214" s="19">
        <v>3</v>
      </c>
      <c r="G4214" s="19">
        <v>0</v>
      </c>
    </row>
    <row r="4215" spans="1:7" x14ac:dyDescent="0.2">
      <c r="A4215" s="19">
        <v>5500</v>
      </c>
      <c r="B4215" s="19">
        <v>0.16289999999999999</v>
      </c>
      <c r="C4215" s="19" t="s">
        <v>41</v>
      </c>
      <c r="D4215" s="19">
        <v>25000</v>
      </c>
      <c r="E4215" s="19">
        <v>36</v>
      </c>
      <c r="F4215" s="19">
        <v>1</v>
      </c>
      <c r="G4215" s="19">
        <v>1</v>
      </c>
    </row>
    <row r="4216" spans="1:7" x14ac:dyDescent="0.2">
      <c r="A4216" s="19">
        <v>12000</v>
      </c>
      <c r="B4216" s="19">
        <v>0.13109999999999999</v>
      </c>
      <c r="C4216" s="19" t="s">
        <v>41</v>
      </c>
      <c r="D4216" s="19">
        <v>58000</v>
      </c>
      <c r="E4216" s="19">
        <v>36</v>
      </c>
      <c r="F4216" s="19">
        <v>5</v>
      </c>
      <c r="G4216" s="19">
        <v>0</v>
      </c>
    </row>
    <row r="4217" spans="1:7" x14ac:dyDescent="0.2">
      <c r="A4217" s="19">
        <v>18225</v>
      </c>
      <c r="B4217" s="19">
        <v>0.1212</v>
      </c>
      <c r="C4217" s="19" t="s">
        <v>39</v>
      </c>
      <c r="D4217" s="19">
        <v>58000</v>
      </c>
      <c r="E4217" s="19">
        <v>36</v>
      </c>
      <c r="F4217" s="19">
        <v>4</v>
      </c>
      <c r="G4217" s="19">
        <v>0</v>
      </c>
    </row>
    <row r="4218" spans="1:7" x14ac:dyDescent="0.2">
      <c r="A4218" s="19">
        <v>12875</v>
      </c>
      <c r="B4218" s="19">
        <v>0.19719999999999999</v>
      </c>
      <c r="C4218" s="19" t="s">
        <v>41</v>
      </c>
      <c r="D4218" s="19">
        <v>65000</v>
      </c>
      <c r="E4218" s="19">
        <v>60</v>
      </c>
      <c r="F4218" s="19">
        <v>5</v>
      </c>
      <c r="G4218" s="19">
        <v>1</v>
      </c>
    </row>
    <row r="4219" spans="1:7" x14ac:dyDescent="0.2">
      <c r="A4219" s="19">
        <v>4000</v>
      </c>
      <c r="B4219" s="19">
        <v>0.17269999999999999</v>
      </c>
      <c r="C4219" s="19" t="s">
        <v>39</v>
      </c>
      <c r="D4219" s="19">
        <v>40000</v>
      </c>
      <c r="E4219" s="19">
        <v>36</v>
      </c>
      <c r="F4219" s="19">
        <v>10</v>
      </c>
      <c r="G4219" s="19">
        <v>0</v>
      </c>
    </row>
    <row r="4220" spans="1:7" x14ac:dyDescent="0.2">
      <c r="A4220" s="19">
        <v>16000</v>
      </c>
      <c r="B4220" s="19">
        <v>0.19719999999999999</v>
      </c>
      <c r="C4220" s="19" t="s">
        <v>39</v>
      </c>
      <c r="D4220" s="19">
        <v>65000</v>
      </c>
      <c r="E4220" s="19">
        <v>36</v>
      </c>
      <c r="F4220" s="19">
        <v>9</v>
      </c>
      <c r="G4220" s="19">
        <v>1</v>
      </c>
    </row>
    <row r="4221" spans="1:7" x14ac:dyDescent="0.2">
      <c r="A4221" s="19">
        <v>9600</v>
      </c>
      <c r="B4221" s="19">
        <v>8.8999999999999996E-2</v>
      </c>
      <c r="C4221" s="19" t="s">
        <v>41</v>
      </c>
      <c r="D4221" s="19">
        <v>42000</v>
      </c>
      <c r="E4221" s="19">
        <v>36</v>
      </c>
      <c r="F4221" s="19">
        <v>10</v>
      </c>
      <c r="G4221" s="19">
        <v>0</v>
      </c>
    </row>
    <row r="4222" spans="1:7" x14ac:dyDescent="0.2">
      <c r="A4222" s="19">
        <v>7000</v>
      </c>
      <c r="B4222" s="19">
        <v>0.1114</v>
      </c>
      <c r="C4222" s="19" t="s">
        <v>41</v>
      </c>
      <c r="D4222" s="19">
        <v>56000</v>
      </c>
      <c r="E4222" s="19">
        <v>36</v>
      </c>
      <c r="F4222" s="19">
        <v>3</v>
      </c>
      <c r="G4222" s="19">
        <v>1</v>
      </c>
    </row>
    <row r="4223" spans="1:7" x14ac:dyDescent="0.2">
      <c r="A4223" s="19">
        <v>7000</v>
      </c>
      <c r="B4223" s="19">
        <v>6.0299999999999999E-2</v>
      </c>
      <c r="C4223" s="19" t="s">
        <v>41</v>
      </c>
      <c r="D4223" s="19">
        <v>90000</v>
      </c>
      <c r="E4223" s="19">
        <v>36</v>
      </c>
      <c r="F4223" s="19">
        <v>3</v>
      </c>
      <c r="G4223" s="19">
        <v>0</v>
      </c>
    </row>
    <row r="4224" spans="1:7" x14ac:dyDescent="0.2">
      <c r="A4224" s="19">
        <v>17000</v>
      </c>
      <c r="B4224" s="19">
        <v>7.9000000000000001E-2</v>
      </c>
      <c r="C4224" s="19" t="s">
        <v>39</v>
      </c>
      <c r="D4224" s="19">
        <v>82000</v>
      </c>
      <c r="E4224" s="19">
        <v>36</v>
      </c>
      <c r="F4224" s="19">
        <v>2</v>
      </c>
      <c r="G4224" s="19">
        <v>0</v>
      </c>
    </row>
    <row r="4225" spans="1:7" x14ac:dyDescent="0.2">
      <c r="A4225" s="19">
        <v>6400</v>
      </c>
      <c r="B4225" s="19">
        <v>0.1409</v>
      </c>
      <c r="C4225" s="19" t="s">
        <v>39</v>
      </c>
      <c r="D4225" s="19">
        <v>74880</v>
      </c>
      <c r="E4225" s="19">
        <v>36</v>
      </c>
      <c r="F4225" s="19">
        <v>10</v>
      </c>
      <c r="G4225" s="19">
        <v>0</v>
      </c>
    </row>
    <row r="4226" spans="1:7" x14ac:dyDescent="0.2">
      <c r="A4226" s="19">
        <v>3000</v>
      </c>
      <c r="B4226" s="19">
        <v>0.19719999999999999</v>
      </c>
      <c r="C4226" s="19" t="s">
        <v>41</v>
      </c>
      <c r="D4226" s="19">
        <v>70000</v>
      </c>
      <c r="E4226" s="19">
        <v>36</v>
      </c>
      <c r="F4226" s="19">
        <v>10</v>
      </c>
      <c r="G4226" s="19">
        <v>1</v>
      </c>
    </row>
    <row r="4227" spans="1:7" x14ac:dyDescent="0.2">
      <c r="A4227" s="19">
        <v>14000</v>
      </c>
      <c r="B4227" s="19">
        <v>0.1409</v>
      </c>
      <c r="C4227" s="19" t="s">
        <v>41</v>
      </c>
      <c r="D4227" s="19">
        <v>150000</v>
      </c>
      <c r="E4227" s="19">
        <v>36</v>
      </c>
      <c r="F4227" s="19">
        <v>5</v>
      </c>
      <c r="G4227" s="19">
        <v>0</v>
      </c>
    </row>
    <row r="4228" spans="1:7" x14ac:dyDescent="0.2">
      <c r="A4228" s="19">
        <v>18000</v>
      </c>
      <c r="B4228" s="19">
        <v>0.13109999999999999</v>
      </c>
      <c r="C4228" s="19" t="s">
        <v>39</v>
      </c>
      <c r="D4228" s="19">
        <v>40000</v>
      </c>
      <c r="E4228" s="19">
        <v>36</v>
      </c>
      <c r="F4228" s="19">
        <v>10</v>
      </c>
      <c r="G4228" s="19">
        <v>0</v>
      </c>
    </row>
    <row r="4229" spans="1:7" x14ac:dyDescent="0.2">
      <c r="A4229" s="19">
        <v>2500</v>
      </c>
      <c r="B4229" s="19">
        <v>0.17269999999999999</v>
      </c>
      <c r="C4229" s="19" t="s">
        <v>40</v>
      </c>
      <c r="D4229" s="19">
        <v>70000</v>
      </c>
      <c r="E4229" s="19">
        <v>36</v>
      </c>
      <c r="F4229" s="19">
        <v>1</v>
      </c>
      <c r="G4229" s="19">
        <v>1</v>
      </c>
    </row>
    <row r="4230" spans="1:7" x14ac:dyDescent="0.2">
      <c r="A4230" s="19">
        <v>11325</v>
      </c>
      <c r="B4230" s="19">
        <v>0.14330000000000001</v>
      </c>
      <c r="C4230" s="19" t="s">
        <v>39</v>
      </c>
      <c r="D4230" s="19">
        <v>55000</v>
      </c>
      <c r="E4230" s="19">
        <v>36</v>
      </c>
      <c r="F4230" s="19">
        <v>3</v>
      </c>
      <c r="G4230" s="19">
        <v>0</v>
      </c>
    </row>
    <row r="4231" spans="1:7" x14ac:dyDescent="0.2">
      <c r="A4231" s="19">
        <v>5700</v>
      </c>
      <c r="B4231" s="19">
        <v>0.1212</v>
      </c>
      <c r="C4231" s="19" t="s">
        <v>41</v>
      </c>
      <c r="D4231" s="19">
        <v>75000</v>
      </c>
      <c r="E4231" s="19">
        <v>36</v>
      </c>
      <c r="F4231" s="19">
        <v>5</v>
      </c>
      <c r="G4231" s="19">
        <v>0</v>
      </c>
    </row>
    <row r="4232" spans="1:7" x14ac:dyDescent="0.2">
      <c r="A4232" s="19">
        <v>16000</v>
      </c>
      <c r="B4232" s="19">
        <v>0.158</v>
      </c>
      <c r="C4232" s="19" t="s">
        <v>40</v>
      </c>
      <c r="D4232" s="19">
        <v>70000</v>
      </c>
      <c r="E4232" s="19">
        <v>36</v>
      </c>
      <c r="F4232" s="19">
        <v>9</v>
      </c>
      <c r="G4232" s="19">
        <v>0</v>
      </c>
    </row>
    <row r="4233" spans="1:7" x14ac:dyDescent="0.2">
      <c r="A4233" s="19">
        <v>16200</v>
      </c>
      <c r="B4233" s="19">
        <v>0.2049</v>
      </c>
      <c r="C4233" s="19" t="s">
        <v>41</v>
      </c>
      <c r="D4233" s="19">
        <v>110000</v>
      </c>
      <c r="E4233" s="19">
        <v>36</v>
      </c>
      <c r="F4233" s="19">
        <v>1</v>
      </c>
      <c r="G4233" s="19">
        <v>0</v>
      </c>
    </row>
    <row r="4234" spans="1:7" x14ac:dyDescent="0.2">
      <c r="A4234" s="19">
        <v>8000</v>
      </c>
      <c r="B4234" s="19">
        <v>0.1114</v>
      </c>
      <c r="C4234" s="19" t="s">
        <v>39</v>
      </c>
      <c r="D4234" s="19">
        <v>78000</v>
      </c>
      <c r="E4234" s="19">
        <v>36</v>
      </c>
      <c r="F4234" s="19">
        <v>9</v>
      </c>
      <c r="G4234" s="19">
        <v>0</v>
      </c>
    </row>
    <row r="4235" spans="1:7" x14ac:dyDescent="0.2">
      <c r="A4235" s="19">
        <v>12000</v>
      </c>
      <c r="B4235" s="19">
        <v>0.18490000000000001</v>
      </c>
      <c r="C4235" s="19" t="s">
        <v>41</v>
      </c>
      <c r="D4235" s="19">
        <v>70000</v>
      </c>
      <c r="E4235" s="19">
        <v>60</v>
      </c>
      <c r="F4235" s="19">
        <v>9</v>
      </c>
      <c r="G4235" s="19">
        <v>0</v>
      </c>
    </row>
    <row r="4236" spans="1:7" x14ac:dyDescent="0.2">
      <c r="A4236" s="19">
        <v>5000</v>
      </c>
      <c r="B4236" s="19">
        <v>0.1212</v>
      </c>
      <c r="C4236" s="19" t="s">
        <v>39</v>
      </c>
      <c r="D4236" s="19">
        <v>62560</v>
      </c>
      <c r="E4236" s="19">
        <v>36</v>
      </c>
      <c r="F4236" s="19">
        <v>1</v>
      </c>
      <c r="G4236" s="19">
        <v>0</v>
      </c>
    </row>
    <row r="4237" spans="1:7" x14ac:dyDescent="0.2">
      <c r="A4237" s="19">
        <v>10000</v>
      </c>
      <c r="B4237" s="19">
        <v>0.14330000000000001</v>
      </c>
      <c r="C4237" s="19" t="s">
        <v>39</v>
      </c>
      <c r="D4237" s="19">
        <v>45000</v>
      </c>
      <c r="E4237" s="19">
        <v>36</v>
      </c>
      <c r="F4237" s="19">
        <v>2</v>
      </c>
      <c r="G4237" s="19">
        <v>0</v>
      </c>
    </row>
    <row r="4238" spans="1:7" x14ac:dyDescent="0.2">
      <c r="A4238" s="19">
        <v>28000</v>
      </c>
      <c r="B4238" s="19">
        <v>0.1409</v>
      </c>
      <c r="C4238" s="19" t="s">
        <v>41</v>
      </c>
      <c r="D4238" s="19">
        <v>116000</v>
      </c>
      <c r="E4238" s="19">
        <v>36</v>
      </c>
      <c r="F4238" s="19">
        <v>10</v>
      </c>
      <c r="G4238" s="19">
        <v>0</v>
      </c>
    </row>
    <row r="4239" spans="1:7" x14ac:dyDescent="0.2">
      <c r="A4239" s="19">
        <v>21250</v>
      </c>
      <c r="B4239" s="19">
        <v>0.16289999999999999</v>
      </c>
      <c r="C4239" s="19" t="s">
        <v>39</v>
      </c>
      <c r="D4239" s="19">
        <v>94000</v>
      </c>
      <c r="E4239" s="19">
        <v>60</v>
      </c>
      <c r="F4239" s="19">
        <v>8</v>
      </c>
      <c r="G4239" s="19">
        <v>0</v>
      </c>
    </row>
    <row r="4240" spans="1:7" x14ac:dyDescent="0.2">
      <c r="A4240" s="19">
        <v>17475</v>
      </c>
      <c r="B4240" s="19">
        <v>0.1016</v>
      </c>
      <c r="C4240" s="19" t="s">
        <v>41</v>
      </c>
      <c r="D4240" s="19">
        <v>49000</v>
      </c>
      <c r="E4240" s="19">
        <v>36</v>
      </c>
      <c r="F4240" s="19">
        <v>10</v>
      </c>
      <c r="G4240" s="19">
        <v>0</v>
      </c>
    </row>
    <row r="4241" spans="1:7" x14ac:dyDescent="0.2">
      <c r="A4241" s="19">
        <v>18000</v>
      </c>
      <c r="B4241" s="19">
        <v>8.8999999999999996E-2</v>
      </c>
      <c r="C4241" s="19" t="s">
        <v>41</v>
      </c>
      <c r="D4241" s="20">
        <v>100000</v>
      </c>
      <c r="E4241" s="19">
        <v>36</v>
      </c>
      <c r="F4241" s="19">
        <v>6</v>
      </c>
      <c r="G4241" s="19">
        <v>0</v>
      </c>
    </row>
    <row r="4242" spans="1:7" x14ac:dyDescent="0.2">
      <c r="A4242" s="19">
        <v>15000</v>
      </c>
      <c r="B4242" s="19">
        <v>6.6199999999999995E-2</v>
      </c>
      <c r="C4242" s="19" t="s">
        <v>41</v>
      </c>
      <c r="D4242" s="19">
        <v>79500</v>
      </c>
      <c r="E4242" s="19">
        <v>36</v>
      </c>
      <c r="F4242" s="19">
        <v>3</v>
      </c>
      <c r="G4242" s="19">
        <v>0</v>
      </c>
    </row>
    <row r="4243" spans="1:7" x14ac:dyDescent="0.2">
      <c r="A4243" s="19">
        <v>10000</v>
      </c>
      <c r="B4243" s="19">
        <v>0.1905</v>
      </c>
      <c r="C4243" s="19" t="s">
        <v>39</v>
      </c>
      <c r="D4243" s="19">
        <v>57000</v>
      </c>
      <c r="E4243" s="19">
        <v>36</v>
      </c>
      <c r="F4243" s="19">
        <v>2</v>
      </c>
      <c r="G4243" s="19">
        <v>0</v>
      </c>
    </row>
    <row r="4244" spans="1:7" x14ac:dyDescent="0.2">
      <c r="A4244" s="19">
        <v>20000</v>
      </c>
      <c r="B4244" s="19">
        <v>0.1777</v>
      </c>
      <c r="C4244" s="19" t="s">
        <v>41</v>
      </c>
      <c r="D4244" s="19">
        <v>98880</v>
      </c>
      <c r="E4244" s="19">
        <v>60</v>
      </c>
      <c r="F4244" s="19">
        <v>10</v>
      </c>
      <c r="G4244" s="19">
        <v>0</v>
      </c>
    </row>
    <row r="4245" spans="1:7" x14ac:dyDescent="0.2">
      <c r="A4245" s="19">
        <v>6500</v>
      </c>
      <c r="B4245" s="19">
        <v>0.15310000000000001</v>
      </c>
      <c r="C4245" s="19" t="s">
        <v>39</v>
      </c>
      <c r="D4245" s="19">
        <v>22000</v>
      </c>
      <c r="E4245" s="19">
        <v>36</v>
      </c>
      <c r="F4245" s="19">
        <v>0.5</v>
      </c>
      <c r="G4245" s="19">
        <v>0</v>
      </c>
    </row>
    <row r="4246" spans="1:7" x14ac:dyDescent="0.2">
      <c r="A4246" s="19">
        <v>4500</v>
      </c>
      <c r="B4246" s="19">
        <v>0.1875</v>
      </c>
      <c r="C4246" s="19" t="s">
        <v>39</v>
      </c>
      <c r="D4246" s="19">
        <v>38000</v>
      </c>
      <c r="E4246" s="19">
        <v>36</v>
      </c>
      <c r="F4246" s="19">
        <v>10</v>
      </c>
      <c r="G4246" s="19">
        <v>0</v>
      </c>
    </row>
    <row r="4247" spans="1:7" x14ac:dyDescent="0.2">
      <c r="A4247" s="19">
        <v>4750</v>
      </c>
      <c r="B4247" s="19">
        <v>0.15310000000000001</v>
      </c>
      <c r="C4247" s="19" t="s">
        <v>39</v>
      </c>
      <c r="D4247" s="19">
        <v>20800</v>
      </c>
      <c r="E4247" s="19">
        <v>36</v>
      </c>
      <c r="F4247" s="19">
        <v>2</v>
      </c>
      <c r="G4247" s="19">
        <v>1</v>
      </c>
    </row>
    <row r="4248" spans="1:7" x14ac:dyDescent="0.2">
      <c r="A4248" s="19">
        <v>15000</v>
      </c>
      <c r="B4248" s="19">
        <v>0.13109999999999999</v>
      </c>
      <c r="C4248" s="19" t="s">
        <v>41</v>
      </c>
      <c r="D4248" s="19">
        <v>45000</v>
      </c>
      <c r="E4248" s="19">
        <v>36</v>
      </c>
      <c r="F4248" s="19">
        <v>9</v>
      </c>
      <c r="G4248" s="19">
        <v>0</v>
      </c>
    </row>
    <row r="4249" spans="1:7" x14ac:dyDescent="0.2">
      <c r="A4249" s="19">
        <v>17475</v>
      </c>
      <c r="B4249" s="19">
        <v>8.8999999999999996E-2</v>
      </c>
      <c r="C4249" s="19" t="s">
        <v>40</v>
      </c>
      <c r="D4249" s="19">
        <v>75000</v>
      </c>
      <c r="E4249" s="19">
        <v>36</v>
      </c>
      <c r="F4249" s="19">
        <v>4</v>
      </c>
      <c r="G4249" s="19">
        <v>1</v>
      </c>
    </row>
    <row r="4250" spans="1:7" x14ac:dyDescent="0.2">
      <c r="A4250" s="19">
        <v>7200</v>
      </c>
      <c r="B4250" s="19">
        <v>0.16289999999999999</v>
      </c>
      <c r="C4250" s="19" t="s">
        <v>41</v>
      </c>
      <c r="D4250" s="19">
        <v>75000</v>
      </c>
      <c r="E4250" s="19">
        <v>36</v>
      </c>
      <c r="F4250" s="19">
        <v>10</v>
      </c>
      <c r="G4250" s="19">
        <v>0</v>
      </c>
    </row>
    <row r="4251" spans="1:7" x14ac:dyDescent="0.2">
      <c r="A4251" s="19">
        <v>15000</v>
      </c>
      <c r="B4251" s="19">
        <v>0.16289999999999999</v>
      </c>
      <c r="C4251" s="19" t="s">
        <v>39</v>
      </c>
      <c r="D4251" s="19">
        <v>55000</v>
      </c>
      <c r="E4251" s="19">
        <v>36</v>
      </c>
      <c r="F4251" s="19">
        <v>7</v>
      </c>
      <c r="G4251" s="19">
        <v>1</v>
      </c>
    </row>
    <row r="4252" spans="1:7" x14ac:dyDescent="0.2">
      <c r="A4252" s="19">
        <v>23325</v>
      </c>
      <c r="B4252" s="19">
        <v>0.158</v>
      </c>
      <c r="C4252" s="19" t="s">
        <v>39</v>
      </c>
      <c r="D4252" s="19">
        <v>54500</v>
      </c>
      <c r="E4252" s="19">
        <v>60</v>
      </c>
      <c r="F4252" s="19">
        <v>5</v>
      </c>
      <c r="G4252" s="19">
        <v>0</v>
      </c>
    </row>
    <row r="4253" spans="1:7" x14ac:dyDescent="0.2">
      <c r="A4253" s="19">
        <v>14075</v>
      </c>
      <c r="B4253" s="19">
        <v>0.1212</v>
      </c>
      <c r="C4253" s="19" t="s">
        <v>39</v>
      </c>
      <c r="D4253" s="19">
        <v>60000</v>
      </c>
      <c r="E4253" s="19">
        <v>36</v>
      </c>
      <c r="F4253" s="19">
        <v>1</v>
      </c>
      <c r="G4253" s="19">
        <v>0</v>
      </c>
    </row>
    <row r="4254" spans="1:7" x14ac:dyDescent="0.2">
      <c r="A4254" s="19">
        <v>7200</v>
      </c>
      <c r="B4254" s="19">
        <v>0.16289999999999999</v>
      </c>
      <c r="C4254" s="19" t="s">
        <v>39</v>
      </c>
      <c r="D4254" s="19">
        <v>88880</v>
      </c>
      <c r="E4254" s="19">
        <v>36</v>
      </c>
      <c r="F4254" s="19">
        <v>10</v>
      </c>
      <c r="G4254" s="19">
        <v>0</v>
      </c>
    </row>
    <row r="4255" spans="1:7" x14ac:dyDescent="0.2">
      <c r="A4255" s="19">
        <v>10000</v>
      </c>
      <c r="B4255" s="19">
        <v>6.0299999999999999E-2</v>
      </c>
      <c r="C4255" s="19" t="s">
        <v>41</v>
      </c>
      <c r="D4255" s="19">
        <v>62000</v>
      </c>
      <c r="E4255" s="19">
        <v>36</v>
      </c>
      <c r="F4255" s="19">
        <v>4</v>
      </c>
      <c r="G4255" s="19">
        <v>1</v>
      </c>
    </row>
    <row r="4256" spans="1:7" x14ac:dyDescent="0.2">
      <c r="A4256" s="19">
        <v>9000</v>
      </c>
      <c r="B4256" s="19">
        <v>7.6200000000000004E-2</v>
      </c>
      <c r="C4256" s="19" t="s">
        <v>39</v>
      </c>
      <c r="D4256" s="19">
        <v>199000</v>
      </c>
      <c r="E4256" s="19">
        <v>36</v>
      </c>
      <c r="F4256" s="19">
        <v>3</v>
      </c>
      <c r="G4256" s="19">
        <v>0</v>
      </c>
    </row>
    <row r="4257" spans="1:7" x14ac:dyDescent="0.2">
      <c r="A4257" s="19">
        <v>6325</v>
      </c>
      <c r="B4257" s="19">
        <v>0.17269999999999999</v>
      </c>
      <c r="C4257" s="19" t="s">
        <v>41</v>
      </c>
      <c r="D4257" s="19">
        <v>87000</v>
      </c>
      <c r="E4257" s="19">
        <v>36</v>
      </c>
      <c r="F4257" s="19">
        <v>10</v>
      </c>
      <c r="G4257" s="19">
        <v>0</v>
      </c>
    </row>
    <row r="4258" spans="1:7" x14ac:dyDescent="0.2">
      <c r="A4258" s="19">
        <v>10000</v>
      </c>
      <c r="B4258" s="19">
        <v>0.158</v>
      </c>
      <c r="C4258" s="19" t="s">
        <v>39</v>
      </c>
      <c r="D4258" s="19">
        <v>30000</v>
      </c>
      <c r="E4258" s="19">
        <v>36</v>
      </c>
      <c r="F4258" s="19">
        <v>10</v>
      </c>
      <c r="G4258" s="19">
        <v>1</v>
      </c>
    </row>
    <row r="4259" spans="1:7" x14ac:dyDescent="0.2">
      <c r="A4259" s="19">
        <v>10000</v>
      </c>
      <c r="B4259" s="19">
        <v>0.21</v>
      </c>
      <c r="C4259" s="19" t="s">
        <v>39</v>
      </c>
      <c r="D4259" s="19">
        <v>50000</v>
      </c>
      <c r="E4259" s="19">
        <v>36</v>
      </c>
      <c r="F4259" s="19">
        <v>1</v>
      </c>
      <c r="G4259" s="19">
        <v>0</v>
      </c>
    </row>
    <row r="4260" spans="1:7" x14ac:dyDescent="0.2">
      <c r="A4260" s="19">
        <v>15000</v>
      </c>
      <c r="B4260" s="19">
        <v>0.2049</v>
      </c>
      <c r="C4260" s="19" t="s">
        <v>39</v>
      </c>
      <c r="D4260" s="19">
        <v>123000</v>
      </c>
      <c r="E4260" s="19">
        <v>60</v>
      </c>
      <c r="F4260" s="19">
        <v>10</v>
      </c>
      <c r="G4260" s="19">
        <v>0</v>
      </c>
    </row>
    <row r="4261" spans="1:7" x14ac:dyDescent="0.2">
      <c r="A4261" s="19">
        <v>13500</v>
      </c>
      <c r="B4261" s="19">
        <v>0.13109999999999999</v>
      </c>
      <c r="C4261" s="19" t="s">
        <v>41</v>
      </c>
      <c r="D4261" s="19">
        <v>85000</v>
      </c>
      <c r="E4261" s="19">
        <v>36</v>
      </c>
      <c r="F4261" s="19">
        <v>10</v>
      </c>
      <c r="G4261" s="19">
        <v>0</v>
      </c>
    </row>
    <row r="4262" spans="1:7" x14ac:dyDescent="0.2">
      <c r="A4262" s="19">
        <v>8000</v>
      </c>
      <c r="B4262" s="19">
        <v>0.15310000000000001</v>
      </c>
      <c r="C4262" s="19" t="s">
        <v>41</v>
      </c>
      <c r="D4262" s="19">
        <v>63000</v>
      </c>
      <c r="E4262" s="19">
        <v>36</v>
      </c>
      <c r="F4262" s="19">
        <v>10</v>
      </c>
      <c r="G4262" s="19">
        <v>1</v>
      </c>
    </row>
    <row r="4263" spans="1:7" x14ac:dyDescent="0.2">
      <c r="A4263" s="19">
        <v>2500</v>
      </c>
      <c r="B4263" s="19">
        <v>0.16289999999999999</v>
      </c>
      <c r="C4263" s="19" t="s">
        <v>41</v>
      </c>
      <c r="D4263" s="19">
        <v>93000</v>
      </c>
      <c r="E4263" s="19">
        <v>36</v>
      </c>
      <c r="F4263" s="19">
        <v>10</v>
      </c>
      <c r="G4263" s="19">
        <v>1</v>
      </c>
    </row>
    <row r="4264" spans="1:7" x14ac:dyDescent="0.2">
      <c r="A4264" s="19">
        <v>12000</v>
      </c>
      <c r="B4264" s="19">
        <v>0.1777</v>
      </c>
      <c r="C4264" s="19" t="s">
        <v>39</v>
      </c>
      <c r="D4264" s="19">
        <v>48680</v>
      </c>
      <c r="E4264" s="19">
        <v>36</v>
      </c>
      <c r="F4264" s="19">
        <v>10</v>
      </c>
      <c r="G4264" s="19">
        <v>0</v>
      </c>
    </row>
    <row r="4265" spans="1:7" x14ac:dyDescent="0.2">
      <c r="A4265" s="19">
        <v>12000</v>
      </c>
      <c r="B4265" s="19">
        <v>0.17269999999999999</v>
      </c>
      <c r="C4265" s="19" t="s">
        <v>39</v>
      </c>
      <c r="D4265" s="19">
        <v>56000</v>
      </c>
      <c r="E4265" s="19">
        <v>60</v>
      </c>
      <c r="F4265" s="19">
        <v>3</v>
      </c>
      <c r="G4265" s="19">
        <v>0</v>
      </c>
    </row>
    <row r="4266" spans="1:7" x14ac:dyDescent="0.2">
      <c r="A4266" s="19">
        <v>5500</v>
      </c>
      <c r="B4266" s="19">
        <v>0.15310000000000001</v>
      </c>
      <c r="C4266" s="19" t="s">
        <v>39</v>
      </c>
      <c r="D4266" s="19">
        <v>32000</v>
      </c>
      <c r="E4266" s="19">
        <v>36</v>
      </c>
      <c r="F4266" s="19">
        <v>7</v>
      </c>
      <c r="G4266" s="19">
        <v>0</v>
      </c>
    </row>
    <row r="4267" spans="1:7" x14ac:dyDescent="0.2">
      <c r="A4267" s="19">
        <v>22475</v>
      </c>
      <c r="B4267" s="19">
        <v>0.16289999999999999</v>
      </c>
      <c r="C4267" s="19" t="s">
        <v>41</v>
      </c>
      <c r="D4267" s="19">
        <v>65000</v>
      </c>
      <c r="E4267" s="19">
        <v>60</v>
      </c>
      <c r="F4267" s="19">
        <v>10</v>
      </c>
      <c r="G4267" s="19">
        <v>0</v>
      </c>
    </row>
    <row r="4268" spans="1:7" x14ac:dyDescent="0.2">
      <c r="A4268" s="19">
        <v>3000</v>
      </c>
      <c r="B4268" s="19">
        <v>0.1875</v>
      </c>
      <c r="C4268" s="19" t="s">
        <v>41</v>
      </c>
      <c r="D4268" s="19">
        <v>65000</v>
      </c>
      <c r="E4268" s="19">
        <v>36</v>
      </c>
      <c r="F4268" s="19">
        <v>1</v>
      </c>
      <c r="G4268" s="19">
        <v>1</v>
      </c>
    </row>
    <row r="4269" spans="1:7" x14ac:dyDescent="0.2">
      <c r="A4269" s="19">
        <v>14000</v>
      </c>
      <c r="B4269" s="19">
        <v>0.21</v>
      </c>
      <c r="C4269" s="19" t="s">
        <v>40</v>
      </c>
      <c r="D4269" s="19">
        <v>39000</v>
      </c>
      <c r="E4269" s="19">
        <v>36</v>
      </c>
      <c r="F4269" s="19">
        <v>4</v>
      </c>
      <c r="G4269" s="19">
        <v>0</v>
      </c>
    </row>
    <row r="4270" spans="1:7" x14ac:dyDescent="0.2">
      <c r="A4270" s="19">
        <v>8000</v>
      </c>
      <c r="B4270" s="19">
        <v>0.158</v>
      </c>
      <c r="C4270" s="19" t="s">
        <v>41</v>
      </c>
      <c r="D4270" s="19">
        <v>70000</v>
      </c>
      <c r="E4270" s="19">
        <v>36</v>
      </c>
      <c r="F4270" s="19">
        <v>3</v>
      </c>
      <c r="G4270" s="19">
        <v>0</v>
      </c>
    </row>
    <row r="4271" spans="1:7" x14ac:dyDescent="0.2">
      <c r="A4271" s="19">
        <v>14000</v>
      </c>
      <c r="B4271" s="19">
        <v>0.1409</v>
      </c>
      <c r="C4271" s="19" t="s">
        <v>41</v>
      </c>
      <c r="D4271" s="19">
        <v>65000</v>
      </c>
      <c r="E4271" s="19">
        <v>36</v>
      </c>
      <c r="F4271" s="19">
        <v>10</v>
      </c>
      <c r="G4271" s="19">
        <v>0</v>
      </c>
    </row>
    <row r="4272" spans="1:7" x14ac:dyDescent="0.2">
      <c r="A4272" s="19">
        <v>11000</v>
      </c>
      <c r="B4272" s="19">
        <v>0.17269999999999999</v>
      </c>
      <c r="C4272" s="19" t="s">
        <v>41</v>
      </c>
      <c r="D4272" s="19">
        <v>118200</v>
      </c>
      <c r="E4272" s="19">
        <v>36</v>
      </c>
      <c r="F4272" s="19">
        <v>7</v>
      </c>
      <c r="G4272" s="19">
        <v>1</v>
      </c>
    </row>
    <row r="4273" spans="1:7" x14ac:dyDescent="0.2">
      <c r="A4273" s="19">
        <v>4800</v>
      </c>
      <c r="B4273" s="19">
        <v>0.14330000000000001</v>
      </c>
      <c r="C4273" s="19" t="s">
        <v>39</v>
      </c>
      <c r="D4273" s="19">
        <v>27500</v>
      </c>
      <c r="E4273" s="19">
        <v>36</v>
      </c>
      <c r="F4273" s="19">
        <v>10</v>
      </c>
      <c r="G4273" s="19">
        <v>1</v>
      </c>
    </row>
    <row r="4274" spans="1:7" x14ac:dyDescent="0.2">
      <c r="A4274" s="19">
        <v>8000</v>
      </c>
      <c r="B4274" s="19">
        <v>0.1777</v>
      </c>
      <c r="C4274" s="19" t="s">
        <v>41</v>
      </c>
      <c r="D4274" s="19">
        <v>36000</v>
      </c>
      <c r="E4274" s="19">
        <v>36</v>
      </c>
      <c r="F4274" s="19">
        <v>7</v>
      </c>
      <c r="G4274" s="19">
        <v>1</v>
      </c>
    </row>
    <row r="4275" spans="1:7" x14ac:dyDescent="0.2">
      <c r="A4275" s="19">
        <v>11600</v>
      </c>
      <c r="B4275" s="19">
        <v>6.6199999999999995E-2</v>
      </c>
      <c r="C4275" s="19" t="s">
        <v>41</v>
      </c>
      <c r="D4275" s="19">
        <v>60000</v>
      </c>
      <c r="E4275" s="19">
        <v>36</v>
      </c>
      <c r="F4275" s="19">
        <v>10</v>
      </c>
      <c r="G4275" s="19">
        <v>1</v>
      </c>
    </row>
    <row r="4276" spans="1:7" x14ac:dyDescent="0.2">
      <c r="A4276" s="19">
        <v>12250</v>
      </c>
      <c r="B4276" s="19">
        <v>0.14330000000000001</v>
      </c>
      <c r="C4276" s="19" t="s">
        <v>41</v>
      </c>
      <c r="D4276" s="19">
        <v>35000</v>
      </c>
      <c r="E4276" s="19">
        <v>36</v>
      </c>
      <c r="F4276" s="19">
        <v>3</v>
      </c>
      <c r="G4276" s="19">
        <v>1</v>
      </c>
    </row>
    <row r="4277" spans="1:7" x14ac:dyDescent="0.2">
      <c r="A4277" s="19">
        <v>10000</v>
      </c>
      <c r="B4277" s="19">
        <v>0.14330000000000001</v>
      </c>
      <c r="C4277" s="19" t="s">
        <v>39</v>
      </c>
      <c r="D4277" s="19">
        <v>39000</v>
      </c>
      <c r="E4277" s="19">
        <v>36</v>
      </c>
      <c r="F4277" s="19">
        <v>4</v>
      </c>
      <c r="G4277" s="19">
        <v>0</v>
      </c>
    </row>
    <row r="4278" spans="1:7" x14ac:dyDescent="0.2">
      <c r="A4278" s="19">
        <v>18000</v>
      </c>
      <c r="B4278" s="19">
        <v>0.2049</v>
      </c>
      <c r="C4278" s="19" t="s">
        <v>41</v>
      </c>
      <c r="D4278" s="19">
        <v>93000</v>
      </c>
      <c r="E4278" s="19">
        <v>60</v>
      </c>
      <c r="F4278" s="19">
        <v>10</v>
      </c>
      <c r="G4278" s="19">
        <v>0</v>
      </c>
    </row>
    <row r="4279" spans="1:7" x14ac:dyDescent="0.2">
      <c r="A4279" s="19">
        <v>1400</v>
      </c>
      <c r="B4279" s="19">
        <v>0.158</v>
      </c>
      <c r="C4279" s="19" t="s">
        <v>39</v>
      </c>
      <c r="D4279" s="19">
        <v>19000</v>
      </c>
      <c r="E4279" s="19">
        <v>36</v>
      </c>
      <c r="F4279" s="19">
        <v>5</v>
      </c>
      <c r="G4279" s="19">
        <v>1</v>
      </c>
    </row>
    <row r="4280" spans="1:7" x14ac:dyDescent="0.2">
      <c r="A4280" s="19">
        <v>14000</v>
      </c>
      <c r="B4280" s="19">
        <v>0.15310000000000001</v>
      </c>
      <c r="C4280" s="19" t="s">
        <v>39</v>
      </c>
      <c r="D4280" s="19">
        <v>80000</v>
      </c>
      <c r="E4280" s="19">
        <v>36</v>
      </c>
      <c r="F4280" s="19">
        <v>7</v>
      </c>
      <c r="G4280" s="19">
        <v>1</v>
      </c>
    </row>
    <row r="4281" spans="1:7" x14ac:dyDescent="0.2">
      <c r="A4281" s="19">
        <v>35000</v>
      </c>
      <c r="B4281" s="19">
        <v>0.19719999999999999</v>
      </c>
      <c r="C4281" s="19" t="s">
        <v>39</v>
      </c>
      <c r="D4281" s="19">
        <v>250000</v>
      </c>
      <c r="E4281" s="19">
        <v>60</v>
      </c>
      <c r="F4281" s="19">
        <v>0.5</v>
      </c>
      <c r="G4281" s="19">
        <v>0</v>
      </c>
    </row>
    <row r="4282" spans="1:7" x14ac:dyDescent="0.2">
      <c r="A4282" s="19">
        <v>3500</v>
      </c>
      <c r="B4282" s="19">
        <v>0.1777</v>
      </c>
      <c r="C4282" s="19" t="s">
        <v>41</v>
      </c>
      <c r="D4282" s="19">
        <v>65000</v>
      </c>
      <c r="E4282" s="19">
        <v>36</v>
      </c>
      <c r="F4282" s="19">
        <v>6</v>
      </c>
      <c r="G4282" s="19">
        <v>0</v>
      </c>
    </row>
    <row r="4283" spans="1:7" x14ac:dyDescent="0.2">
      <c r="A4283" s="19">
        <v>22125</v>
      </c>
      <c r="B4283" s="19">
        <v>0.16289999999999999</v>
      </c>
      <c r="C4283" s="19" t="s">
        <v>39</v>
      </c>
      <c r="D4283" s="19">
        <v>50000</v>
      </c>
      <c r="E4283" s="19">
        <v>60</v>
      </c>
      <c r="F4283" s="19">
        <v>0.5</v>
      </c>
      <c r="G4283" s="19">
        <v>1</v>
      </c>
    </row>
    <row r="4284" spans="1:7" x14ac:dyDescent="0.2">
      <c r="A4284" s="19">
        <v>25450</v>
      </c>
      <c r="B4284" s="19">
        <v>0.1905</v>
      </c>
      <c r="C4284" s="19" t="s">
        <v>39</v>
      </c>
      <c r="D4284" s="19">
        <v>57000</v>
      </c>
      <c r="E4284" s="19">
        <v>60</v>
      </c>
      <c r="F4284" s="19">
        <v>10</v>
      </c>
      <c r="G4284" s="19">
        <v>1</v>
      </c>
    </row>
    <row r="4285" spans="1:7" x14ac:dyDescent="0.2">
      <c r="A4285" s="19">
        <v>16000</v>
      </c>
      <c r="B4285" s="19">
        <v>0.23630000000000001</v>
      </c>
      <c r="C4285" s="19" t="s">
        <v>39</v>
      </c>
      <c r="D4285" s="19">
        <v>40200</v>
      </c>
      <c r="E4285" s="19">
        <v>60</v>
      </c>
      <c r="F4285" s="19">
        <v>8</v>
      </c>
      <c r="G4285" s="19">
        <v>1</v>
      </c>
    </row>
    <row r="4286" spans="1:7" x14ac:dyDescent="0.2">
      <c r="A4286" s="19">
        <v>5600</v>
      </c>
      <c r="B4286" s="19">
        <v>0.1905</v>
      </c>
      <c r="C4286" s="19" t="s">
        <v>39</v>
      </c>
      <c r="D4286" s="19">
        <v>36000</v>
      </c>
      <c r="E4286" s="19">
        <v>36</v>
      </c>
      <c r="F4286" s="19">
        <v>4</v>
      </c>
      <c r="G4286" s="19">
        <v>0</v>
      </c>
    </row>
    <row r="4287" spans="1:7" x14ac:dyDescent="0.2">
      <c r="A4287" s="19">
        <v>8400</v>
      </c>
      <c r="B4287" s="19">
        <v>0.16289999999999999</v>
      </c>
      <c r="C4287" s="19" t="s">
        <v>41</v>
      </c>
      <c r="D4287" s="19">
        <v>75000</v>
      </c>
      <c r="E4287" s="19">
        <v>36</v>
      </c>
      <c r="F4287" s="19">
        <v>10</v>
      </c>
      <c r="G4287" s="19">
        <v>0</v>
      </c>
    </row>
    <row r="4288" spans="1:7" x14ac:dyDescent="0.2">
      <c r="A4288" s="19">
        <v>25000</v>
      </c>
      <c r="B4288" s="19">
        <v>0.13109999999999999</v>
      </c>
      <c r="C4288" s="19" t="s">
        <v>39</v>
      </c>
      <c r="D4288" s="19">
        <v>86000</v>
      </c>
      <c r="E4288" s="19">
        <v>36</v>
      </c>
      <c r="F4288" s="19">
        <v>2</v>
      </c>
      <c r="G4288" s="19">
        <v>1</v>
      </c>
    </row>
    <row r="4289" spans="1:7" x14ac:dyDescent="0.2">
      <c r="A4289" s="19">
        <v>8000</v>
      </c>
      <c r="B4289" s="19">
        <v>0.13109999999999999</v>
      </c>
      <c r="C4289" s="19" t="s">
        <v>41</v>
      </c>
      <c r="D4289" s="19">
        <v>74000</v>
      </c>
      <c r="E4289" s="19">
        <v>36</v>
      </c>
      <c r="F4289" s="19">
        <v>10</v>
      </c>
      <c r="G4289" s="19">
        <v>0</v>
      </c>
    </row>
    <row r="4290" spans="1:7" x14ac:dyDescent="0.2">
      <c r="A4290" s="19">
        <v>6625</v>
      </c>
      <c r="B4290" s="19">
        <v>0.158</v>
      </c>
      <c r="C4290" s="19" t="s">
        <v>41</v>
      </c>
      <c r="D4290" s="19">
        <v>38000</v>
      </c>
      <c r="E4290" s="19">
        <v>36</v>
      </c>
      <c r="F4290" s="19">
        <v>10</v>
      </c>
      <c r="G4290" s="19">
        <v>0</v>
      </c>
    </row>
    <row r="4291" spans="1:7" x14ac:dyDescent="0.2">
      <c r="A4291" s="19">
        <v>25000</v>
      </c>
      <c r="B4291" s="19">
        <v>0.23630000000000001</v>
      </c>
      <c r="C4291" s="19" t="s">
        <v>39</v>
      </c>
      <c r="D4291" s="19">
        <v>104000</v>
      </c>
      <c r="E4291" s="19">
        <v>36</v>
      </c>
      <c r="F4291" s="19">
        <v>10</v>
      </c>
      <c r="G4291" s="19">
        <v>0</v>
      </c>
    </row>
    <row r="4292" spans="1:7" x14ac:dyDescent="0.2">
      <c r="A4292" s="19">
        <v>3000</v>
      </c>
      <c r="B4292" s="19">
        <v>0.22470000000000001</v>
      </c>
      <c r="C4292" s="19" t="s">
        <v>39</v>
      </c>
      <c r="D4292" s="19">
        <v>48000</v>
      </c>
      <c r="E4292" s="19">
        <v>36</v>
      </c>
      <c r="F4292" s="19">
        <v>0.5</v>
      </c>
      <c r="G4292" s="19">
        <v>0</v>
      </c>
    </row>
    <row r="4293" spans="1:7" x14ac:dyDescent="0.2">
      <c r="A4293" s="19">
        <v>10000</v>
      </c>
      <c r="B4293" s="19">
        <v>0.14330000000000001</v>
      </c>
      <c r="C4293" s="19" t="s">
        <v>41</v>
      </c>
      <c r="D4293" s="19">
        <v>116699</v>
      </c>
      <c r="E4293" s="19">
        <v>36</v>
      </c>
      <c r="F4293" s="19">
        <v>2</v>
      </c>
      <c r="G4293" s="19">
        <v>0</v>
      </c>
    </row>
    <row r="4294" spans="1:7" x14ac:dyDescent="0.2">
      <c r="A4294" s="19">
        <v>24925</v>
      </c>
      <c r="B4294" s="19">
        <v>6.6199999999999995E-2</v>
      </c>
      <c r="C4294" s="19" t="s">
        <v>41</v>
      </c>
      <c r="D4294" s="19">
        <v>84000</v>
      </c>
      <c r="E4294" s="19">
        <v>36</v>
      </c>
      <c r="F4294" s="19">
        <v>6</v>
      </c>
      <c r="G4294" s="19">
        <v>0</v>
      </c>
    </row>
    <row r="4295" spans="1:7" x14ac:dyDescent="0.2">
      <c r="A4295" s="19">
        <v>6000</v>
      </c>
      <c r="B4295" s="19">
        <v>0.14330000000000001</v>
      </c>
      <c r="C4295" s="19" t="s">
        <v>39</v>
      </c>
      <c r="D4295" s="19">
        <v>35000</v>
      </c>
      <c r="E4295" s="19">
        <v>36</v>
      </c>
      <c r="F4295" s="19">
        <v>8</v>
      </c>
      <c r="G4295" s="19">
        <v>0</v>
      </c>
    </row>
    <row r="4296" spans="1:7" x14ac:dyDescent="0.2">
      <c r="A4296" s="19">
        <v>24375</v>
      </c>
      <c r="B4296" s="19">
        <v>0.21490000000000001</v>
      </c>
      <c r="C4296" s="19" t="s">
        <v>41</v>
      </c>
      <c r="D4296" s="19">
        <v>55000</v>
      </c>
      <c r="E4296" s="19">
        <v>36</v>
      </c>
      <c r="F4296" s="19">
        <v>3</v>
      </c>
      <c r="G4296" s="19">
        <v>0</v>
      </c>
    </row>
    <row r="4297" spans="1:7" x14ac:dyDescent="0.2">
      <c r="A4297" s="19">
        <v>6250</v>
      </c>
      <c r="B4297" s="19">
        <v>0.14330000000000001</v>
      </c>
      <c r="C4297" s="19" t="s">
        <v>39</v>
      </c>
      <c r="D4297" s="19">
        <v>21000</v>
      </c>
      <c r="E4297" s="19">
        <v>36</v>
      </c>
      <c r="F4297" s="19">
        <v>2</v>
      </c>
      <c r="G4297" s="19">
        <v>0</v>
      </c>
    </row>
    <row r="4298" spans="1:7" x14ac:dyDescent="0.2">
      <c r="A4298" s="19">
        <v>20000</v>
      </c>
      <c r="B4298" s="19">
        <v>0.1875</v>
      </c>
      <c r="C4298" s="19" t="s">
        <v>41</v>
      </c>
      <c r="D4298" s="19">
        <v>62500</v>
      </c>
      <c r="E4298" s="19">
        <v>36</v>
      </c>
      <c r="F4298" s="19">
        <v>6</v>
      </c>
      <c r="G4298" s="19">
        <v>0</v>
      </c>
    </row>
    <row r="4299" spans="1:7" x14ac:dyDescent="0.2">
      <c r="A4299" s="19">
        <v>7750</v>
      </c>
      <c r="B4299" s="19">
        <v>0.18490000000000001</v>
      </c>
      <c r="C4299" s="19" t="s">
        <v>39</v>
      </c>
      <c r="D4299" s="19">
        <v>45500</v>
      </c>
      <c r="E4299" s="19">
        <v>36</v>
      </c>
      <c r="F4299" s="19">
        <v>1</v>
      </c>
      <c r="G4299" s="19">
        <v>0</v>
      </c>
    </row>
    <row r="4300" spans="1:7" x14ac:dyDescent="0.2">
      <c r="A4300" s="19">
        <v>5000</v>
      </c>
      <c r="B4300" s="19">
        <v>6.0299999999999999E-2</v>
      </c>
      <c r="C4300" s="19" t="s">
        <v>41</v>
      </c>
      <c r="D4300" s="19">
        <v>42000</v>
      </c>
      <c r="E4300" s="19">
        <v>36</v>
      </c>
      <c r="F4300" s="19">
        <v>0.5</v>
      </c>
      <c r="G4300" s="19">
        <v>0</v>
      </c>
    </row>
    <row r="4301" spans="1:7" x14ac:dyDescent="0.2">
      <c r="A4301" s="19">
        <v>2400</v>
      </c>
      <c r="B4301" s="19">
        <v>0.1905</v>
      </c>
      <c r="C4301" s="19" t="s">
        <v>39</v>
      </c>
      <c r="D4301" s="19">
        <v>35000</v>
      </c>
      <c r="E4301" s="19">
        <v>36</v>
      </c>
      <c r="F4301" s="19">
        <v>4</v>
      </c>
      <c r="G4301" s="19">
        <v>0</v>
      </c>
    </row>
    <row r="4302" spans="1:7" x14ac:dyDescent="0.2">
      <c r="A4302" s="19">
        <v>15750</v>
      </c>
      <c r="B4302" s="19">
        <v>0.1212</v>
      </c>
      <c r="C4302" s="19" t="s">
        <v>41</v>
      </c>
      <c r="D4302" s="19">
        <v>80000</v>
      </c>
      <c r="E4302" s="19">
        <v>60</v>
      </c>
      <c r="F4302" s="19">
        <v>4</v>
      </c>
      <c r="G4302" s="19">
        <v>0</v>
      </c>
    </row>
    <row r="4303" spans="1:7" x14ac:dyDescent="0.2">
      <c r="A4303" s="19">
        <v>25000</v>
      </c>
      <c r="B4303" s="19">
        <v>7.6200000000000004E-2</v>
      </c>
      <c r="C4303" s="19" t="s">
        <v>39</v>
      </c>
      <c r="D4303" s="19">
        <v>77093</v>
      </c>
      <c r="E4303" s="19">
        <v>36</v>
      </c>
      <c r="F4303" s="19">
        <v>5</v>
      </c>
      <c r="G4303" s="19">
        <v>0</v>
      </c>
    </row>
    <row r="4304" spans="1:7" x14ac:dyDescent="0.2">
      <c r="A4304" s="19">
        <v>7000</v>
      </c>
      <c r="B4304" s="19">
        <v>0.1114</v>
      </c>
      <c r="C4304" s="19" t="s">
        <v>41</v>
      </c>
      <c r="D4304" s="19">
        <v>58000</v>
      </c>
      <c r="E4304" s="19">
        <v>36</v>
      </c>
      <c r="F4304" s="19">
        <v>10</v>
      </c>
      <c r="G4304" s="19">
        <v>0</v>
      </c>
    </row>
    <row r="4305" spans="1:7" x14ac:dyDescent="0.2">
      <c r="A4305" s="19">
        <v>24000</v>
      </c>
      <c r="B4305" s="19">
        <v>0.13109999999999999</v>
      </c>
      <c r="C4305" s="19" t="s">
        <v>41</v>
      </c>
      <c r="D4305" s="19">
        <v>80000</v>
      </c>
      <c r="E4305" s="19">
        <v>36</v>
      </c>
      <c r="F4305" s="19">
        <v>8</v>
      </c>
      <c r="G4305" s="19">
        <v>0</v>
      </c>
    </row>
    <row r="4306" spans="1:7" x14ac:dyDescent="0.2">
      <c r="A4306" s="19">
        <v>8000</v>
      </c>
      <c r="B4306" s="19">
        <v>0.23830000000000001</v>
      </c>
      <c r="C4306" s="19" t="s">
        <v>41</v>
      </c>
      <c r="D4306" s="19">
        <v>120000</v>
      </c>
      <c r="E4306" s="19">
        <v>60</v>
      </c>
      <c r="F4306" s="19">
        <v>10</v>
      </c>
      <c r="G4306" s="19">
        <v>0</v>
      </c>
    </row>
    <row r="4307" spans="1:7" x14ac:dyDescent="0.2">
      <c r="A4307" s="19">
        <v>24000</v>
      </c>
      <c r="B4307" s="19">
        <v>0.23760000000000001</v>
      </c>
      <c r="C4307" s="19" t="s">
        <v>39</v>
      </c>
      <c r="D4307" s="19">
        <v>70000</v>
      </c>
      <c r="E4307" s="19">
        <v>60</v>
      </c>
      <c r="F4307" s="19">
        <v>7</v>
      </c>
      <c r="G4307" s="19">
        <v>1</v>
      </c>
    </row>
    <row r="4308" spans="1:7" x14ac:dyDescent="0.2">
      <c r="A4308" s="19">
        <v>4000</v>
      </c>
      <c r="B4308" s="19">
        <v>7.9000000000000001E-2</v>
      </c>
      <c r="C4308" s="19" t="s">
        <v>39</v>
      </c>
      <c r="D4308" s="19">
        <v>114000</v>
      </c>
      <c r="E4308" s="19">
        <v>36</v>
      </c>
      <c r="F4308" s="19">
        <v>2</v>
      </c>
      <c r="G4308" s="19">
        <v>0</v>
      </c>
    </row>
    <row r="4309" spans="1:7" x14ac:dyDescent="0.2">
      <c r="A4309" s="19">
        <v>20000</v>
      </c>
      <c r="B4309" s="19">
        <v>0.1409</v>
      </c>
      <c r="C4309" s="19" t="s">
        <v>41</v>
      </c>
      <c r="D4309" s="19">
        <v>110000</v>
      </c>
      <c r="E4309" s="19">
        <v>36</v>
      </c>
      <c r="F4309" s="19">
        <v>10</v>
      </c>
      <c r="G4309" s="19">
        <v>0</v>
      </c>
    </row>
    <row r="4310" spans="1:7" x14ac:dyDescent="0.2">
      <c r="A4310" s="19">
        <v>4500</v>
      </c>
      <c r="B4310" s="19">
        <v>0.1212</v>
      </c>
      <c r="C4310" s="19" t="s">
        <v>41</v>
      </c>
      <c r="D4310" s="19">
        <v>40000</v>
      </c>
      <c r="E4310" s="19">
        <v>36</v>
      </c>
      <c r="F4310" s="19">
        <v>10</v>
      </c>
      <c r="G4310" s="19">
        <v>0</v>
      </c>
    </row>
    <row r="4311" spans="1:7" x14ac:dyDescent="0.2">
      <c r="A4311" s="19">
        <v>12000</v>
      </c>
      <c r="B4311" s="19">
        <v>0.2198</v>
      </c>
      <c r="C4311" s="19" t="s">
        <v>39</v>
      </c>
      <c r="D4311" s="19">
        <v>47376</v>
      </c>
      <c r="E4311" s="19">
        <v>60</v>
      </c>
      <c r="F4311" s="19">
        <v>9</v>
      </c>
      <c r="G4311" s="19">
        <v>0</v>
      </c>
    </row>
    <row r="4312" spans="1:7" x14ac:dyDescent="0.2">
      <c r="A4312" s="19">
        <v>25000</v>
      </c>
      <c r="B4312" s="19">
        <v>0.17269999999999999</v>
      </c>
      <c r="C4312" s="19" t="s">
        <v>41</v>
      </c>
      <c r="D4312" s="19">
        <v>150000</v>
      </c>
      <c r="E4312" s="19">
        <v>36</v>
      </c>
      <c r="F4312" s="19">
        <v>10</v>
      </c>
      <c r="G4312" s="19">
        <v>0</v>
      </c>
    </row>
    <row r="4313" spans="1:7" x14ac:dyDescent="0.2">
      <c r="A4313" s="19">
        <v>6000</v>
      </c>
      <c r="B4313" s="19">
        <v>8.8999999999999996E-2</v>
      </c>
      <c r="C4313" s="19" t="s">
        <v>41</v>
      </c>
      <c r="D4313" s="19">
        <v>47000</v>
      </c>
      <c r="E4313" s="19">
        <v>36</v>
      </c>
      <c r="F4313" s="19">
        <v>10</v>
      </c>
      <c r="G4313" s="19">
        <v>0</v>
      </c>
    </row>
    <row r="4314" spans="1:7" x14ac:dyDescent="0.2">
      <c r="A4314" s="19">
        <v>25000</v>
      </c>
      <c r="B4314" s="19">
        <v>0.23280000000000001</v>
      </c>
      <c r="C4314" s="19" t="s">
        <v>41</v>
      </c>
      <c r="D4314" s="19">
        <v>75000</v>
      </c>
      <c r="E4314" s="19">
        <v>60</v>
      </c>
      <c r="F4314" s="19">
        <v>7</v>
      </c>
      <c r="G4314" s="19">
        <v>1</v>
      </c>
    </row>
    <row r="4315" spans="1:7" x14ac:dyDescent="0.2">
      <c r="A4315" s="19">
        <v>12000</v>
      </c>
      <c r="B4315" s="19">
        <v>0.23630000000000001</v>
      </c>
      <c r="C4315" s="19" t="s">
        <v>40</v>
      </c>
      <c r="D4315" s="19">
        <v>46000</v>
      </c>
      <c r="E4315" s="19">
        <v>60</v>
      </c>
      <c r="F4315" s="19">
        <v>1</v>
      </c>
      <c r="G4315" s="19">
        <v>1</v>
      </c>
    </row>
    <row r="4316" spans="1:7" x14ac:dyDescent="0.2">
      <c r="A4316" s="19">
        <v>21950</v>
      </c>
      <c r="B4316" s="19">
        <v>0.15310000000000001</v>
      </c>
      <c r="C4316" s="19" t="s">
        <v>41</v>
      </c>
      <c r="D4316" s="19">
        <v>50000</v>
      </c>
      <c r="E4316" s="19">
        <v>60</v>
      </c>
      <c r="F4316" s="19">
        <v>4</v>
      </c>
      <c r="G4316" s="19">
        <v>1</v>
      </c>
    </row>
    <row r="4317" spans="1:7" x14ac:dyDescent="0.2">
      <c r="A4317" s="19">
        <v>21925</v>
      </c>
      <c r="B4317" s="19">
        <v>0.1212</v>
      </c>
      <c r="C4317" s="19" t="s">
        <v>41</v>
      </c>
      <c r="D4317" s="19">
        <v>70000</v>
      </c>
      <c r="E4317" s="19">
        <v>60</v>
      </c>
      <c r="F4317" s="19">
        <v>3</v>
      </c>
      <c r="G4317" s="19">
        <v>1</v>
      </c>
    </row>
    <row r="4318" spans="1:7" x14ac:dyDescent="0.2">
      <c r="A4318" s="19">
        <v>18550</v>
      </c>
      <c r="B4318" s="19">
        <v>0.2198</v>
      </c>
      <c r="C4318" s="19" t="s">
        <v>41</v>
      </c>
      <c r="D4318" s="19">
        <v>70000</v>
      </c>
      <c r="E4318" s="19">
        <v>60</v>
      </c>
      <c r="F4318" s="19">
        <v>10</v>
      </c>
      <c r="G4318" s="19">
        <v>0</v>
      </c>
    </row>
    <row r="4319" spans="1:7" x14ac:dyDescent="0.2">
      <c r="A4319" s="19">
        <v>20000</v>
      </c>
      <c r="B4319" s="19">
        <v>0.13109999999999999</v>
      </c>
      <c r="C4319" s="19" t="s">
        <v>41</v>
      </c>
      <c r="D4319" s="19">
        <v>77000</v>
      </c>
      <c r="E4319" s="19">
        <v>36</v>
      </c>
      <c r="F4319" s="19">
        <v>8</v>
      </c>
      <c r="G4319" s="19">
        <v>0</v>
      </c>
    </row>
    <row r="4320" spans="1:7" x14ac:dyDescent="0.2">
      <c r="A4320" s="19">
        <v>15000</v>
      </c>
      <c r="B4320" s="19">
        <v>0.21490000000000001</v>
      </c>
      <c r="C4320" s="19" t="s">
        <v>41</v>
      </c>
      <c r="D4320" s="20">
        <v>100000</v>
      </c>
      <c r="E4320" s="19">
        <v>36</v>
      </c>
      <c r="F4320" s="19">
        <v>10</v>
      </c>
      <c r="G4320" s="19">
        <v>0</v>
      </c>
    </row>
    <row r="4321" spans="1:7" x14ac:dyDescent="0.2">
      <c r="A4321" s="19">
        <v>8875</v>
      </c>
      <c r="B4321" s="19">
        <v>0.13109999999999999</v>
      </c>
      <c r="C4321" s="19" t="s">
        <v>41</v>
      </c>
      <c r="D4321" s="19">
        <v>32240</v>
      </c>
      <c r="E4321" s="19">
        <v>36</v>
      </c>
      <c r="F4321" s="19">
        <v>0.5</v>
      </c>
      <c r="G4321" s="19">
        <v>1</v>
      </c>
    </row>
    <row r="4322" spans="1:7" x14ac:dyDescent="0.2">
      <c r="A4322" s="19">
        <v>28000</v>
      </c>
      <c r="B4322" s="19">
        <v>0.17269999999999999</v>
      </c>
      <c r="C4322" s="19" t="s">
        <v>39</v>
      </c>
      <c r="D4322" s="19">
        <v>70000</v>
      </c>
      <c r="E4322" s="19">
        <v>60</v>
      </c>
      <c r="F4322" s="19">
        <v>7</v>
      </c>
      <c r="G4322" s="19">
        <v>0</v>
      </c>
    </row>
    <row r="4323" spans="1:7" x14ac:dyDescent="0.2">
      <c r="A4323" s="19">
        <v>18000</v>
      </c>
      <c r="B4323" s="19">
        <v>0.1114</v>
      </c>
      <c r="C4323" s="19" t="s">
        <v>41</v>
      </c>
      <c r="D4323" s="19">
        <v>77000</v>
      </c>
      <c r="E4323" s="19">
        <v>60</v>
      </c>
      <c r="F4323" s="19">
        <v>5</v>
      </c>
      <c r="G4323" s="19">
        <v>0</v>
      </c>
    </row>
    <row r="4324" spans="1:7" x14ac:dyDescent="0.2">
      <c r="A4324" s="19">
        <v>10450</v>
      </c>
      <c r="B4324" s="19">
        <v>0.16289999999999999</v>
      </c>
      <c r="C4324" s="19" t="s">
        <v>39</v>
      </c>
      <c r="D4324" s="19">
        <v>46500</v>
      </c>
      <c r="E4324" s="19">
        <v>36</v>
      </c>
      <c r="F4324" s="19">
        <v>2</v>
      </c>
      <c r="G4324" s="19">
        <v>1</v>
      </c>
    </row>
    <row r="4325" spans="1:7" x14ac:dyDescent="0.2">
      <c r="A4325" s="19">
        <v>35000</v>
      </c>
      <c r="B4325" s="19">
        <v>0.24829999999999999</v>
      </c>
      <c r="C4325" s="19" t="s">
        <v>41</v>
      </c>
      <c r="D4325" s="19">
        <v>120000</v>
      </c>
      <c r="E4325" s="19">
        <v>60</v>
      </c>
      <c r="F4325" s="19">
        <v>10</v>
      </c>
      <c r="G4325" s="19">
        <v>1</v>
      </c>
    </row>
    <row r="4326" spans="1:7" x14ac:dyDescent="0.2">
      <c r="A4326" s="19">
        <v>12850</v>
      </c>
      <c r="B4326" s="19">
        <v>0.15310000000000001</v>
      </c>
      <c r="C4326" s="19" t="s">
        <v>39</v>
      </c>
      <c r="D4326" s="19">
        <v>58000</v>
      </c>
      <c r="E4326" s="19">
        <v>60</v>
      </c>
      <c r="F4326" s="19">
        <v>10</v>
      </c>
      <c r="G4326" s="19">
        <v>0</v>
      </c>
    </row>
    <row r="4327" spans="1:7" x14ac:dyDescent="0.2">
      <c r="A4327" s="19">
        <v>25000</v>
      </c>
      <c r="B4327" s="19">
        <v>0.158</v>
      </c>
      <c r="C4327" s="19" t="s">
        <v>41</v>
      </c>
      <c r="D4327" s="19">
        <v>108000</v>
      </c>
      <c r="E4327" s="19">
        <v>36</v>
      </c>
      <c r="F4327" s="19">
        <v>10</v>
      </c>
      <c r="G4327" s="19">
        <v>0</v>
      </c>
    </row>
    <row r="4328" spans="1:7" x14ac:dyDescent="0.2">
      <c r="A4328" s="19">
        <v>7200</v>
      </c>
      <c r="B4328" s="19">
        <v>0.158</v>
      </c>
      <c r="C4328" s="19" t="s">
        <v>41</v>
      </c>
      <c r="D4328" s="19">
        <v>72000</v>
      </c>
      <c r="E4328" s="19">
        <v>36</v>
      </c>
      <c r="F4328" s="19">
        <v>6</v>
      </c>
      <c r="G4328" s="19">
        <v>0</v>
      </c>
    </row>
    <row r="4329" spans="1:7" x14ac:dyDescent="0.2">
      <c r="A4329" s="19">
        <v>1400</v>
      </c>
      <c r="B4329" s="19">
        <v>6.6199999999999995E-2</v>
      </c>
      <c r="C4329" s="19" t="s">
        <v>41</v>
      </c>
      <c r="D4329" s="19">
        <v>92000</v>
      </c>
      <c r="E4329" s="19">
        <v>36</v>
      </c>
      <c r="F4329" s="19">
        <v>10</v>
      </c>
      <c r="G4329" s="19">
        <v>0</v>
      </c>
    </row>
    <row r="4330" spans="1:7" x14ac:dyDescent="0.2">
      <c r="A4330" s="19">
        <v>5075</v>
      </c>
      <c r="B4330" s="19">
        <v>0.158</v>
      </c>
      <c r="C4330" s="19" t="s">
        <v>40</v>
      </c>
      <c r="D4330" s="19">
        <v>30000</v>
      </c>
      <c r="E4330" s="19">
        <v>36</v>
      </c>
      <c r="F4330" s="19">
        <v>2</v>
      </c>
      <c r="G4330" s="19">
        <v>0</v>
      </c>
    </row>
    <row r="4331" spans="1:7" x14ac:dyDescent="0.2">
      <c r="A4331" s="19">
        <v>9950</v>
      </c>
      <c r="B4331" s="19">
        <v>0.1212</v>
      </c>
      <c r="C4331" s="19" t="s">
        <v>41</v>
      </c>
      <c r="D4331" s="19">
        <v>30000</v>
      </c>
      <c r="E4331" s="19">
        <v>36</v>
      </c>
      <c r="F4331" s="19">
        <v>3</v>
      </c>
      <c r="G4331" s="19">
        <v>0</v>
      </c>
    </row>
    <row r="4332" spans="1:7" x14ac:dyDescent="0.2">
      <c r="A4332" s="19">
        <v>4000</v>
      </c>
      <c r="B4332" s="19">
        <v>0.1905</v>
      </c>
      <c r="C4332" s="19" t="s">
        <v>41</v>
      </c>
      <c r="D4332" s="19">
        <v>40000</v>
      </c>
      <c r="E4332" s="19">
        <v>36</v>
      </c>
      <c r="F4332" s="19">
        <v>0.5</v>
      </c>
      <c r="G4332" s="19">
        <v>0</v>
      </c>
    </row>
    <row r="4333" spans="1:7" x14ac:dyDescent="0.2">
      <c r="A4333" s="19">
        <v>10000</v>
      </c>
      <c r="B4333" s="19">
        <v>0.15310000000000001</v>
      </c>
      <c r="C4333" s="19" t="s">
        <v>41</v>
      </c>
      <c r="D4333" s="19">
        <v>45000</v>
      </c>
      <c r="E4333" s="19">
        <v>36</v>
      </c>
      <c r="F4333" s="19">
        <v>3</v>
      </c>
      <c r="G4333" s="19">
        <v>0</v>
      </c>
    </row>
    <row r="4334" spans="1:7" x14ac:dyDescent="0.2">
      <c r="A4334" s="19">
        <v>18225</v>
      </c>
      <c r="B4334" s="19">
        <v>0.17269999999999999</v>
      </c>
      <c r="C4334" s="19" t="s">
        <v>41</v>
      </c>
      <c r="D4334" s="19">
        <v>43000</v>
      </c>
      <c r="E4334" s="19">
        <v>36</v>
      </c>
      <c r="F4334" s="19">
        <v>10</v>
      </c>
      <c r="G4334" s="19">
        <v>0</v>
      </c>
    </row>
    <row r="4335" spans="1:7" x14ac:dyDescent="0.2">
      <c r="A4335" s="19">
        <v>19000</v>
      </c>
      <c r="B4335" s="19">
        <v>0.1212</v>
      </c>
      <c r="C4335" s="19" t="s">
        <v>41</v>
      </c>
      <c r="D4335" s="19">
        <v>122000</v>
      </c>
      <c r="E4335" s="19">
        <v>36</v>
      </c>
      <c r="F4335" s="19">
        <v>10</v>
      </c>
      <c r="G4335" s="19">
        <v>0</v>
      </c>
    </row>
    <row r="4336" spans="1:7" x14ac:dyDescent="0.2">
      <c r="A4336" s="19">
        <v>10000</v>
      </c>
      <c r="B4336" s="19">
        <v>0.13109999999999999</v>
      </c>
      <c r="C4336" s="19" t="s">
        <v>39</v>
      </c>
      <c r="D4336" s="19">
        <v>70000</v>
      </c>
      <c r="E4336" s="19">
        <v>36</v>
      </c>
      <c r="F4336" s="19">
        <v>8</v>
      </c>
      <c r="G4336" s="19">
        <v>0</v>
      </c>
    </row>
    <row r="4337" spans="1:7" x14ac:dyDescent="0.2">
      <c r="A4337" s="19">
        <v>4000</v>
      </c>
      <c r="B4337" s="19">
        <v>0.1114</v>
      </c>
      <c r="C4337" s="19" t="s">
        <v>39</v>
      </c>
      <c r="D4337" s="19">
        <v>57000</v>
      </c>
      <c r="E4337" s="19">
        <v>36</v>
      </c>
      <c r="F4337" s="19">
        <v>2</v>
      </c>
      <c r="G4337" s="19">
        <v>1</v>
      </c>
    </row>
    <row r="4338" spans="1:7" x14ac:dyDescent="0.2">
      <c r="A4338" s="19">
        <v>15000</v>
      </c>
      <c r="B4338" s="19">
        <v>0.1016</v>
      </c>
      <c r="C4338" s="19" t="s">
        <v>41</v>
      </c>
      <c r="D4338" s="19">
        <v>53500</v>
      </c>
      <c r="E4338" s="19">
        <v>36</v>
      </c>
      <c r="F4338" s="19">
        <v>6</v>
      </c>
      <c r="G4338" s="19">
        <v>0</v>
      </c>
    </row>
    <row r="4339" spans="1:7" x14ac:dyDescent="0.2">
      <c r="A4339" s="19">
        <v>9500</v>
      </c>
      <c r="B4339" s="19">
        <v>0.18490000000000001</v>
      </c>
      <c r="C4339" s="19" t="s">
        <v>39</v>
      </c>
      <c r="D4339" s="19">
        <v>38000</v>
      </c>
      <c r="E4339" s="19">
        <v>36</v>
      </c>
      <c r="F4339" s="19">
        <v>7</v>
      </c>
      <c r="G4339" s="19">
        <v>1</v>
      </c>
    </row>
    <row r="4340" spans="1:7" x14ac:dyDescent="0.2">
      <c r="A4340" s="19">
        <v>8000</v>
      </c>
      <c r="B4340" s="19">
        <v>0.158</v>
      </c>
      <c r="C4340" s="19" t="s">
        <v>40</v>
      </c>
      <c r="D4340" s="19">
        <v>25000</v>
      </c>
      <c r="E4340" s="19">
        <v>36</v>
      </c>
      <c r="F4340" s="19">
        <v>8</v>
      </c>
      <c r="G4340" s="19">
        <v>0</v>
      </c>
    </row>
    <row r="4341" spans="1:7" x14ac:dyDescent="0.2">
      <c r="A4341" s="19">
        <v>16225</v>
      </c>
      <c r="B4341" s="19">
        <v>0.15310000000000001</v>
      </c>
      <c r="C4341" s="19" t="s">
        <v>41</v>
      </c>
      <c r="D4341" s="19">
        <v>65000</v>
      </c>
      <c r="E4341" s="19">
        <v>60</v>
      </c>
      <c r="F4341" s="19">
        <v>0.5</v>
      </c>
      <c r="G4341" s="19">
        <v>0</v>
      </c>
    </row>
    <row r="4342" spans="1:7" x14ac:dyDescent="0.2">
      <c r="A4342" s="19">
        <v>4000</v>
      </c>
      <c r="B4342" s="19">
        <v>0.15310000000000001</v>
      </c>
      <c r="C4342" s="19" t="s">
        <v>39</v>
      </c>
      <c r="D4342" s="19">
        <v>42000</v>
      </c>
      <c r="E4342" s="19">
        <v>36</v>
      </c>
      <c r="F4342" s="19">
        <v>2</v>
      </c>
      <c r="G4342" s="19">
        <v>0</v>
      </c>
    </row>
    <row r="4343" spans="1:7" x14ac:dyDescent="0.2">
      <c r="A4343" s="19">
        <v>8800</v>
      </c>
      <c r="B4343" s="19">
        <v>0.13109999999999999</v>
      </c>
      <c r="C4343" s="19" t="s">
        <v>41</v>
      </c>
      <c r="D4343" s="19">
        <v>49000</v>
      </c>
      <c r="E4343" s="19">
        <v>36</v>
      </c>
      <c r="F4343" s="19">
        <v>2</v>
      </c>
      <c r="G4343" s="19">
        <v>0</v>
      </c>
    </row>
    <row r="4344" spans="1:7" x14ac:dyDescent="0.2">
      <c r="A4344" s="19">
        <v>19200</v>
      </c>
      <c r="B4344" s="19">
        <v>7.6200000000000004E-2</v>
      </c>
      <c r="C4344" s="19" t="s">
        <v>41</v>
      </c>
      <c r="D4344" s="19">
        <v>85000</v>
      </c>
      <c r="E4344" s="19">
        <v>36</v>
      </c>
      <c r="F4344" s="19">
        <v>2</v>
      </c>
      <c r="G4344" s="19">
        <v>0</v>
      </c>
    </row>
    <row r="4345" spans="1:7" x14ac:dyDescent="0.2">
      <c r="A4345" s="19">
        <v>7000</v>
      </c>
      <c r="B4345" s="19">
        <v>0.19719999999999999</v>
      </c>
      <c r="C4345" s="19" t="s">
        <v>39</v>
      </c>
      <c r="D4345" s="19">
        <v>50000</v>
      </c>
      <c r="E4345" s="19">
        <v>36</v>
      </c>
      <c r="F4345" s="19">
        <v>0.5</v>
      </c>
      <c r="G4345" s="19">
        <v>0</v>
      </c>
    </row>
    <row r="4346" spans="1:7" x14ac:dyDescent="0.2">
      <c r="A4346" s="19">
        <v>28000</v>
      </c>
      <c r="B4346" s="19">
        <v>0.19719999999999999</v>
      </c>
      <c r="C4346" s="19" t="s">
        <v>40</v>
      </c>
      <c r="D4346" s="19">
        <v>120000</v>
      </c>
      <c r="E4346" s="19">
        <v>60</v>
      </c>
      <c r="F4346" s="19">
        <v>5</v>
      </c>
      <c r="G4346" s="19">
        <v>0</v>
      </c>
    </row>
    <row r="4347" spans="1:7" x14ac:dyDescent="0.2">
      <c r="A4347" s="19">
        <v>13200</v>
      </c>
      <c r="B4347" s="19">
        <v>0.23280000000000001</v>
      </c>
      <c r="C4347" s="19" t="s">
        <v>39</v>
      </c>
      <c r="D4347" s="19">
        <v>57000</v>
      </c>
      <c r="E4347" s="19">
        <v>60</v>
      </c>
      <c r="F4347" s="19">
        <v>1</v>
      </c>
      <c r="G4347" s="19">
        <v>0</v>
      </c>
    </row>
    <row r="4348" spans="1:7" x14ac:dyDescent="0.2">
      <c r="A4348" s="19">
        <v>18275</v>
      </c>
      <c r="B4348" s="19">
        <v>0.23760000000000001</v>
      </c>
      <c r="C4348" s="19" t="s">
        <v>39</v>
      </c>
      <c r="D4348" s="19">
        <v>42000</v>
      </c>
      <c r="E4348" s="19">
        <v>60</v>
      </c>
      <c r="F4348" s="19">
        <v>7</v>
      </c>
      <c r="G4348" s="19">
        <v>1</v>
      </c>
    </row>
    <row r="4349" spans="1:7" x14ac:dyDescent="0.2">
      <c r="A4349" s="19">
        <v>30000</v>
      </c>
      <c r="B4349" s="19">
        <v>8.8999999999999996E-2</v>
      </c>
      <c r="C4349" s="19" t="s">
        <v>41</v>
      </c>
      <c r="D4349" s="19">
        <v>110000</v>
      </c>
      <c r="E4349" s="19">
        <v>36</v>
      </c>
      <c r="F4349" s="19">
        <v>5</v>
      </c>
      <c r="G4349" s="19">
        <v>0</v>
      </c>
    </row>
    <row r="4350" spans="1:7" x14ac:dyDescent="0.2">
      <c r="A4350" s="19">
        <v>12425</v>
      </c>
      <c r="B4350" s="19">
        <v>0.15310000000000001</v>
      </c>
      <c r="C4350" s="19" t="s">
        <v>41</v>
      </c>
      <c r="D4350" s="19">
        <v>57400</v>
      </c>
      <c r="E4350" s="19">
        <v>60</v>
      </c>
      <c r="F4350" s="19">
        <v>10</v>
      </c>
      <c r="G4350" s="19">
        <v>0</v>
      </c>
    </row>
    <row r="4351" spans="1:7" x14ac:dyDescent="0.2">
      <c r="A4351" s="19">
        <v>35000</v>
      </c>
      <c r="B4351" s="19">
        <v>0.22470000000000001</v>
      </c>
      <c r="C4351" s="19" t="s">
        <v>41</v>
      </c>
      <c r="D4351" s="19">
        <v>225000</v>
      </c>
      <c r="E4351" s="19">
        <v>60</v>
      </c>
      <c r="F4351" s="19">
        <v>10</v>
      </c>
      <c r="G4351" s="19">
        <v>0</v>
      </c>
    </row>
    <row r="4352" spans="1:7" x14ac:dyDescent="0.2">
      <c r="A4352" s="19">
        <v>7000</v>
      </c>
      <c r="B4352" s="19">
        <v>0.14330000000000001</v>
      </c>
      <c r="C4352" s="19" t="s">
        <v>41</v>
      </c>
      <c r="D4352" s="19">
        <v>97000</v>
      </c>
      <c r="E4352" s="19">
        <v>36</v>
      </c>
      <c r="F4352" s="19">
        <v>10</v>
      </c>
      <c r="G4352" s="19">
        <v>0</v>
      </c>
    </row>
    <row r="4353" spans="1:7" x14ac:dyDescent="0.2">
      <c r="A4353" s="19">
        <v>2000</v>
      </c>
      <c r="B4353" s="19">
        <v>0.23630000000000001</v>
      </c>
      <c r="C4353" s="19" t="s">
        <v>39</v>
      </c>
      <c r="D4353" s="19">
        <v>30000</v>
      </c>
      <c r="E4353" s="19">
        <v>36</v>
      </c>
      <c r="F4353" s="19">
        <v>0.5</v>
      </c>
      <c r="G4353" s="19">
        <v>0</v>
      </c>
    </row>
    <row r="4354" spans="1:7" x14ac:dyDescent="0.2">
      <c r="A4354" s="19">
        <v>21000</v>
      </c>
      <c r="B4354" s="19">
        <v>6.0299999999999999E-2</v>
      </c>
      <c r="C4354" s="19" t="s">
        <v>40</v>
      </c>
      <c r="D4354" s="19">
        <v>85000</v>
      </c>
      <c r="E4354" s="19">
        <v>36</v>
      </c>
      <c r="F4354" s="19">
        <v>3</v>
      </c>
      <c r="G4354" s="19">
        <v>0</v>
      </c>
    </row>
    <row r="4355" spans="1:7" x14ac:dyDescent="0.2">
      <c r="A4355" s="19">
        <v>11200</v>
      </c>
      <c r="B4355" s="19">
        <v>0.1875</v>
      </c>
      <c r="C4355" s="19" t="s">
        <v>41</v>
      </c>
      <c r="D4355" s="19">
        <v>63000</v>
      </c>
      <c r="E4355" s="19">
        <v>36</v>
      </c>
      <c r="F4355" s="19">
        <v>10</v>
      </c>
      <c r="G4355" s="19">
        <v>0</v>
      </c>
    </row>
    <row r="4356" spans="1:7" x14ac:dyDescent="0.2">
      <c r="A4356" s="19">
        <v>10000</v>
      </c>
      <c r="B4356" s="19">
        <v>0.1212</v>
      </c>
      <c r="C4356" s="19" t="s">
        <v>39</v>
      </c>
      <c r="D4356" s="19">
        <v>45000</v>
      </c>
      <c r="E4356" s="19">
        <v>36</v>
      </c>
      <c r="F4356" s="19">
        <v>10</v>
      </c>
      <c r="G4356" s="19">
        <v>0</v>
      </c>
    </row>
    <row r="4357" spans="1:7" x14ac:dyDescent="0.2">
      <c r="A4357" s="19">
        <v>6800</v>
      </c>
      <c r="B4357" s="19">
        <v>0.16289999999999999</v>
      </c>
      <c r="C4357" s="19" t="s">
        <v>39</v>
      </c>
      <c r="D4357" s="19">
        <v>56721</v>
      </c>
      <c r="E4357" s="19">
        <v>36</v>
      </c>
      <c r="F4357" s="19">
        <v>4</v>
      </c>
      <c r="G4357" s="19">
        <v>0</v>
      </c>
    </row>
    <row r="4358" spans="1:7" x14ac:dyDescent="0.2">
      <c r="A4358" s="19">
        <v>4275</v>
      </c>
      <c r="B4358" s="19">
        <v>0.15310000000000001</v>
      </c>
      <c r="C4358" s="19" t="s">
        <v>41</v>
      </c>
      <c r="D4358" s="19">
        <v>40000</v>
      </c>
      <c r="E4358" s="19">
        <v>36</v>
      </c>
      <c r="F4358" s="19">
        <v>8</v>
      </c>
      <c r="G4358" s="19">
        <v>0</v>
      </c>
    </row>
    <row r="4359" spans="1:7" x14ac:dyDescent="0.2">
      <c r="A4359" s="19">
        <v>13250</v>
      </c>
      <c r="B4359" s="19">
        <v>0.15310000000000001</v>
      </c>
      <c r="C4359" s="19" t="s">
        <v>39</v>
      </c>
      <c r="D4359" s="19">
        <v>54000</v>
      </c>
      <c r="E4359" s="19">
        <v>36</v>
      </c>
      <c r="F4359" s="19">
        <v>10</v>
      </c>
      <c r="G4359" s="19">
        <v>0</v>
      </c>
    </row>
    <row r="4360" spans="1:7" x14ac:dyDescent="0.2">
      <c r="A4360" s="19">
        <v>4750</v>
      </c>
      <c r="B4360" s="19">
        <v>0.13109999999999999</v>
      </c>
      <c r="C4360" s="19" t="s">
        <v>41</v>
      </c>
      <c r="D4360" s="19">
        <v>21000</v>
      </c>
      <c r="E4360" s="19">
        <v>36</v>
      </c>
      <c r="F4360" s="19">
        <v>3</v>
      </c>
      <c r="G4360" s="19">
        <v>0</v>
      </c>
    </row>
    <row r="4361" spans="1:7" x14ac:dyDescent="0.2">
      <c r="A4361" s="19">
        <v>28000</v>
      </c>
      <c r="B4361" s="19">
        <v>0.21490000000000001</v>
      </c>
      <c r="C4361" s="19" t="s">
        <v>41</v>
      </c>
      <c r="D4361" s="19">
        <v>96000</v>
      </c>
      <c r="E4361" s="19">
        <v>60</v>
      </c>
      <c r="F4361" s="19">
        <v>10</v>
      </c>
      <c r="G4361" s="19">
        <v>0</v>
      </c>
    </row>
    <row r="4362" spans="1:7" x14ac:dyDescent="0.2">
      <c r="A4362" s="19">
        <v>12000</v>
      </c>
      <c r="B4362" s="19">
        <v>0.1212</v>
      </c>
      <c r="C4362" s="19" t="s">
        <v>39</v>
      </c>
      <c r="D4362" s="19">
        <v>40000</v>
      </c>
      <c r="E4362" s="19">
        <v>36</v>
      </c>
      <c r="F4362" s="19">
        <v>2</v>
      </c>
      <c r="G4362" s="19">
        <v>1</v>
      </c>
    </row>
    <row r="4363" spans="1:7" x14ac:dyDescent="0.2">
      <c r="A4363" s="19">
        <v>10000</v>
      </c>
      <c r="B4363" s="19">
        <v>0.1114</v>
      </c>
      <c r="C4363" s="19" t="s">
        <v>40</v>
      </c>
      <c r="D4363" s="19">
        <v>65000</v>
      </c>
      <c r="E4363" s="19">
        <v>36</v>
      </c>
      <c r="F4363" s="19">
        <v>6</v>
      </c>
      <c r="G4363" s="19">
        <v>1</v>
      </c>
    </row>
    <row r="4364" spans="1:7" x14ac:dyDescent="0.2">
      <c r="A4364" s="19">
        <v>12000</v>
      </c>
      <c r="B4364" s="19">
        <v>0.1905</v>
      </c>
      <c r="C4364" s="19" t="s">
        <v>39</v>
      </c>
      <c r="D4364" s="19">
        <v>52200</v>
      </c>
      <c r="E4364" s="19">
        <v>36</v>
      </c>
      <c r="F4364" s="19">
        <v>9</v>
      </c>
      <c r="G4364" s="19">
        <v>0</v>
      </c>
    </row>
    <row r="4365" spans="1:7" x14ac:dyDescent="0.2">
      <c r="A4365" s="19">
        <v>10625</v>
      </c>
      <c r="B4365" s="19">
        <v>0.1409</v>
      </c>
      <c r="C4365" s="19" t="s">
        <v>41</v>
      </c>
      <c r="D4365" s="19">
        <v>32000</v>
      </c>
      <c r="E4365" s="19">
        <v>36</v>
      </c>
      <c r="F4365" s="19">
        <v>6</v>
      </c>
      <c r="G4365" s="19">
        <v>1</v>
      </c>
    </row>
    <row r="4366" spans="1:7" x14ac:dyDescent="0.2">
      <c r="A4366" s="19">
        <v>4000</v>
      </c>
      <c r="B4366" s="19">
        <v>0.158</v>
      </c>
      <c r="C4366" s="19" t="s">
        <v>39</v>
      </c>
      <c r="D4366" s="19">
        <v>31000</v>
      </c>
      <c r="E4366" s="19">
        <v>36</v>
      </c>
      <c r="F4366" s="19">
        <v>2</v>
      </c>
      <c r="G4366" s="19">
        <v>0</v>
      </c>
    </row>
    <row r="4367" spans="1:7" x14ac:dyDescent="0.2">
      <c r="A4367" s="19">
        <v>4000</v>
      </c>
      <c r="B4367" s="19">
        <v>0.1016</v>
      </c>
      <c r="C4367" s="19" t="s">
        <v>39</v>
      </c>
      <c r="D4367" s="19">
        <v>46618</v>
      </c>
      <c r="E4367" s="19">
        <v>36</v>
      </c>
      <c r="F4367" s="19">
        <v>3</v>
      </c>
      <c r="G4367" s="19">
        <v>0</v>
      </c>
    </row>
    <row r="4368" spans="1:7" x14ac:dyDescent="0.2">
      <c r="A4368" s="19">
        <v>9950</v>
      </c>
      <c r="B4368" s="19">
        <v>0.15310000000000001</v>
      </c>
      <c r="C4368" s="19" t="s">
        <v>41</v>
      </c>
      <c r="D4368" s="19">
        <v>58000</v>
      </c>
      <c r="E4368" s="19">
        <v>36</v>
      </c>
      <c r="F4368" s="19">
        <v>7</v>
      </c>
      <c r="G4368" s="19">
        <v>0</v>
      </c>
    </row>
    <row r="4369" spans="1:7" x14ac:dyDescent="0.2">
      <c r="A4369" s="19">
        <v>32000</v>
      </c>
      <c r="B4369" s="19">
        <v>0.15310000000000001</v>
      </c>
      <c r="C4369" s="19" t="s">
        <v>41</v>
      </c>
      <c r="D4369" s="20">
        <v>100000</v>
      </c>
      <c r="E4369" s="19">
        <v>36</v>
      </c>
      <c r="F4369" s="19">
        <v>10</v>
      </c>
      <c r="G4369" s="19">
        <v>0</v>
      </c>
    </row>
    <row r="4370" spans="1:7" x14ac:dyDescent="0.2">
      <c r="A4370" s="19">
        <v>24000</v>
      </c>
      <c r="B4370" s="19">
        <v>0.1212</v>
      </c>
      <c r="C4370" s="19" t="s">
        <v>41</v>
      </c>
      <c r="D4370" s="19">
        <v>105000</v>
      </c>
      <c r="E4370" s="19">
        <v>36</v>
      </c>
      <c r="F4370" s="19">
        <v>10</v>
      </c>
      <c r="G4370" s="19">
        <v>0</v>
      </c>
    </row>
    <row r="4371" spans="1:7" x14ac:dyDescent="0.2">
      <c r="A4371" s="19">
        <v>24250</v>
      </c>
      <c r="B4371" s="19">
        <v>0.1114</v>
      </c>
      <c r="C4371" s="19" t="s">
        <v>39</v>
      </c>
      <c r="D4371" s="19">
        <v>76000</v>
      </c>
      <c r="E4371" s="19">
        <v>36</v>
      </c>
      <c r="F4371" s="19">
        <v>0.5</v>
      </c>
      <c r="G4371" s="19">
        <v>0</v>
      </c>
    </row>
    <row r="4372" spans="1:7" x14ac:dyDescent="0.2">
      <c r="A4372" s="19">
        <v>18200</v>
      </c>
      <c r="B4372" s="19">
        <v>0.1016</v>
      </c>
      <c r="C4372" s="19" t="s">
        <v>39</v>
      </c>
      <c r="D4372" s="19">
        <v>52000</v>
      </c>
      <c r="E4372" s="19">
        <v>36</v>
      </c>
      <c r="F4372" s="19">
        <v>0.5</v>
      </c>
      <c r="G4372" s="19">
        <v>1</v>
      </c>
    </row>
    <row r="4373" spans="1:7" x14ac:dyDescent="0.2">
      <c r="A4373" s="19">
        <v>20000</v>
      </c>
      <c r="B4373" s="19">
        <v>0.1905</v>
      </c>
      <c r="C4373" s="19" t="s">
        <v>39</v>
      </c>
      <c r="D4373" s="19">
        <v>110000</v>
      </c>
      <c r="E4373" s="19">
        <v>36</v>
      </c>
      <c r="F4373" s="19">
        <v>0.5</v>
      </c>
      <c r="G4373" s="19">
        <v>1</v>
      </c>
    </row>
    <row r="4374" spans="1:7" x14ac:dyDescent="0.2">
      <c r="A4374" s="19">
        <v>30275</v>
      </c>
      <c r="B4374" s="19">
        <v>0.22950000000000001</v>
      </c>
      <c r="C4374" s="19" t="s">
        <v>41</v>
      </c>
      <c r="D4374" s="19">
        <v>69273</v>
      </c>
      <c r="E4374" s="19">
        <v>36</v>
      </c>
      <c r="F4374" s="19">
        <v>7</v>
      </c>
      <c r="G4374" s="19">
        <v>0</v>
      </c>
    </row>
    <row r="4375" spans="1:7" x14ac:dyDescent="0.2">
      <c r="A4375" s="19">
        <v>21000</v>
      </c>
      <c r="B4375" s="19">
        <v>0.1905</v>
      </c>
      <c r="C4375" s="19" t="s">
        <v>40</v>
      </c>
      <c r="D4375" s="19">
        <v>80000</v>
      </c>
      <c r="E4375" s="19">
        <v>36</v>
      </c>
      <c r="F4375" s="19">
        <v>8</v>
      </c>
      <c r="G4375" s="19">
        <v>1</v>
      </c>
    </row>
    <row r="4376" spans="1:7" x14ac:dyDescent="0.2">
      <c r="A4376" s="19">
        <v>12000</v>
      </c>
      <c r="B4376" s="19">
        <v>0.21</v>
      </c>
      <c r="C4376" s="19" t="s">
        <v>40</v>
      </c>
      <c r="D4376" s="19">
        <v>67000</v>
      </c>
      <c r="E4376" s="19">
        <v>60</v>
      </c>
      <c r="F4376" s="19">
        <v>7</v>
      </c>
      <c r="G4376" s="19">
        <v>0</v>
      </c>
    </row>
    <row r="4377" spans="1:7" x14ac:dyDescent="0.2">
      <c r="A4377" s="19">
        <v>35000</v>
      </c>
      <c r="B4377" s="19">
        <v>0.23830000000000001</v>
      </c>
      <c r="C4377" s="19" t="s">
        <v>41</v>
      </c>
      <c r="D4377" s="20">
        <v>200000</v>
      </c>
      <c r="E4377" s="19">
        <v>60</v>
      </c>
      <c r="F4377" s="19">
        <v>8</v>
      </c>
      <c r="G4377" s="19">
        <v>0</v>
      </c>
    </row>
    <row r="4378" spans="1:7" x14ac:dyDescent="0.2">
      <c r="A4378" s="19">
        <v>21200</v>
      </c>
      <c r="B4378" s="19">
        <v>0.158</v>
      </c>
      <c r="C4378" s="19" t="s">
        <v>41</v>
      </c>
      <c r="D4378" s="19">
        <v>60000</v>
      </c>
      <c r="E4378" s="19">
        <v>60</v>
      </c>
      <c r="F4378" s="19">
        <v>10</v>
      </c>
      <c r="G4378" s="19">
        <v>0</v>
      </c>
    </row>
    <row r="4379" spans="1:7" x14ac:dyDescent="0.2">
      <c r="A4379" s="19">
        <v>14125</v>
      </c>
      <c r="B4379" s="19">
        <v>0.158</v>
      </c>
      <c r="C4379" s="19" t="s">
        <v>39</v>
      </c>
      <c r="D4379" s="19">
        <v>95000</v>
      </c>
      <c r="E4379" s="19">
        <v>36</v>
      </c>
      <c r="F4379" s="19">
        <v>3</v>
      </c>
      <c r="G4379" s="19">
        <v>0</v>
      </c>
    </row>
    <row r="4380" spans="1:7" x14ac:dyDescent="0.2">
      <c r="A4380" s="19">
        <v>10000</v>
      </c>
      <c r="B4380" s="19">
        <v>0.1212</v>
      </c>
      <c r="C4380" s="19" t="s">
        <v>41</v>
      </c>
      <c r="D4380" s="19">
        <v>104000</v>
      </c>
      <c r="E4380" s="19">
        <v>36</v>
      </c>
      <c r="F4380" s="19">
        <v>10</v>
      </c>
      <c r="G4380" s="19">
        <v>0</v>
      </c>
    </row>
    <row r="4381" spans="1:7" x14ac:dyDescent="0.2">
      <c r="A4381" s="19">
        <v>11000</v>
      </c>
      <c r="B4381" s="19">
        <v>0.1409</v>
      </c>
      <c r="C4381" s="19" t="s">
        <v>39</v>
      </c>
      <c r="D4381" s="19">
        <v>57000</v>
      </c>
      <c r="E4381" s="19">
        <v>36</v>
      </c>
      <c r="F4381" s="19">
        <v>5</v>
      </c>
      <c r="G4381" s="19">
        <v>1</v>
      </c>
    </row>
    <row r="4382" spans="1:7" x14ac:dyDescent="0.2">
      <c r="A4382" s="19">
        <v>17000</v>
      </c>
      <c r="B4382" s="19">
        <v>0.1409</v>
      </c>
      <c r="C4382" s="19" t="s">
        <v>39</v>
      </c>
      <c r="D4382" s="19">
        <v>45000</v>
      </c>
      <c r="E4382" s="19">
        <v>36</v>
      </c>
      <c r="F4382" s="19">
        <v>1</v>
      </c>
      <c r="G4382" s="19">
        <v>0</v>
      </c>
    </row>
    <row r="4383" spans="1:7" x14ac:dyDescent="0.2">
      <c r="A4383" s="19">
        <v>6650</v>
      </c>
      <c r="B4383" s="19">
        <v>0.23280000000000001</v>
      </c>
      <c r="C4383" s="19" t="s">
        <v>39</v>
      </c>
      <c r="D4383" s="19">
        <v>45000</v>
      </c>
      <c r="E4383" s="19">
        <v>36</v>
      </c>
      <c r="F4383" s="19">
        <v>5</v>
      </c>
      <c r="G4383" s="19">
        <v>0</v>
      </c>
    </row>
    <row r="4384" spans="1:7" x14ac:dyDescent="0.2">
      <c r="A4384" s="19">
        <v>21000</v>
      </c>
      <c r="B4384" s="19">
        <v>0.13109999999999999</v>
      </c>
      <c r="C4384" s="19" t="s">
        <v>41</v>
      </c>
      <c r="D4384" s="19">
        <v>170000</v>
      </c>
      <c r="E4384" s="19">
        <v>60</v>
      </c>
      <c r="F4384" s="19">
        <v>1</v>
      </c>
      <c r="G4384" s="19">
        <v>0</v>
      </c>
    </row>
    <row r="4385" spans="1:7" x14ac:dyDescent="0.2">
      <c r="A4385" s="19">
        <v>12000</v>
      </c>
      <c r="B4385" s="19">
        <v>0.15310000000000001</v>
      </c>
      <c r="C4385" s="19" t="s">
        <v>41</v>
      </c>
      <c r="D4385" s="19">
        <v>49000</v>
      </c>
      <c r="E4385" s="19">
        <v>36</v>
      </c>
      <c r="F4385" s="19">
        <v>10</v>
      </c>
      <c r="G4385" s="19">
        <v>0</v>
      </c>
    </row>
    <row r="4386" spans="1:7" x14ac:dyDescent="0.2">
      <c r="A4386" s="19">
        <v>14000</v>
      </c>
      <c r="B4386" s="19">
        <v>0.17269999999999999</v>
      </c>
      <c r="C4386" s="19" t="s">
        <v>41</v>
      </c>
      <c r="D4386" s="19">
        <v>50000</v>
      </c>
      <c r="E4386" s="19">
        <v>36</v>
      </c>
      <c r="F4386" s="19">
        <v>8</v>
      </c>
      <c r="G4386" s="19">
        <v>0</v>
      </c>
    </row>
    <row r="4387" spans="1:7" x14ac:dyDescent="0.2">
      <c r="A4387" s="19">
        <v>9000</v>
      </c>
      <c r="B4387" s="19">
        <v>0.158</v>
      </c>
      <c r="C4387" s="19" t="s">
        <v>39</v>
      </c>
      <c r="D4387" s="19">
        <v>58000</v>
      </c>
      <c r="E4387" s="19">
        <v>36</v>
      </c>
      <c r="F4387" s="19">
        <v>0.5</v>
      </c>
      <c r="G4387" s="19">
        <v>0</v>
      </c>
    </row>
    <row r="4388" spans="1:7" x14ac:dyDescent="0.2">
      <c r="A4388" s="19">
        <v>21000</v>
      </c>
      <c r="B4388" s="19">
        <v>7.6200000000000004E-2</v>
      </c>
      <c r="C4388" s="19" t="s">
        <v>41</v>
      </c>
      <c r="D4388" s="19">
        <v>125000</v>
      </c>
      <c r="E4388" s="19">
        <v>36</v>
      </c>
      <c r="F4388" s="19">
        <v>7</v>
      </c>
      <c r="G4388" s="19">
        <v>0</v>
      </c>
    </row>
    <row r="4389" spans="1:7" x14ac:dyDescent="0.2">
      <c r="A4389" s="19">
        <v>6400</v>
      </c>
      <c r="B4389" s="19">
        <v>0.1212</v>
      </c>
      <c r="C4389" s="19" t="s">
        <v>41</v>
      </c>
      <c r="D4389" s="19">
        <v>92000</v>
      </c>
      <c r="E4389" s="19">
        <v>36</v>
      </c>
      <c r="F4389" s="19">
        <v>9</v>
      </c>
      <c r="G4389" s="19">
        <v>0</v>
      </c>
    </row>
    <row r="4390" spans="1:7" x14ac:dyDescent="0.2">
      <c r="A4390" s="19">
        <v>10000</v>
      </c>
      <c r="B4390" s="19">
        <v>0.1212</v>
      </c>
      <c r="C4390" s="19" t="s">
        <v>39</v>
      </c>
      <c r="D4390" s="19">
        <v>65000</v>
      </c>
      <c r="E4390" s="19">
        <v>36</v>
      </c>
      <c r="F4390" s="19">
        <v>10</v>
      </c>
      <c r="G4390" s="19">
        <v>0</v>
      </c>
    </row>
    <row r="4391" spans="1:7" x14ac:dyDescent="0.2">
      <c r="A4391" s="19">
        <v>19600</v>
      </c>
      <c r="B4391" s="19">
        <v>0.1212</v>
      </c>
      <c r="C4391" s="19" t="s">
        <v>40</v>
      </c>
      <c r="D4391" s="19">
        <v>85000</v>
      </c>
      <c r="E4391" s="19">
        <v>36</v>
      </c>
      <c r="F4391" s="19">
        <v>10</v>
      </c>
      <c r="G4391" s="19">
        <v>0</v>
      </c>
    </row>
    <row r="4392" spans="1:7" x14ac:dyDescent="0.2">
      <c r="A4392" s="19">
        <v>30000</v>
      </c>
      <c r="B4392" s="19">
        <v>0.21</v>
      </c>
      <c r="C4392" s="19" t="s">
        <v>41</v>
      </c>
      <c r="D4392" s="19">
        <v>85000</v>
      </c>
      <c r="E4392" s="19">
        <v>60</v>
      </c>
      <c r="F4392" s="19">
        <v>6</v>
      </c>
      <c r="G4392" s="19">
        <v>1</v>
      </c>
    </row>
    <row r="4393" spans="1:7" x14ac:dyDescent="0.2">
      <c r="A4393" s="19">
        <v>5000</v>
      </c>
      <c r="B4393" s="19">
        <v>6.0299999999999999E-2</v>
      </c>
      <c r="C4393" s="19" t="s">
        <v>41</v>
      </c>
      <c r="D4393" s="19">
        <v>80000</v>
      </c>
      <c r="E4393" s="19">
        <v>36</v>
      </c>
      <c r="F4393" s="19">
        <v>10</v>
      </c>
      <c r="G4393" s="19">
        <v>0</v>
      </c>
    </row>
    <row r="4394" spans="1:7" x14ac:dyDescent="0.2">
      <c r="A4394" s="19">
        <v>32000</v>
      </c>
      <c r="B4394" s="19">
        <v>0.19719999999999999</v>
      </c>
      <c r="C4394" s="19" t="s">
        <v>39</v>
      </c>
      <c r="D4394" s="19">
        <v>82000</v>
      </c>
      <c r="E4394" s="19">
        <v>60</v>
      </c>
      <c r="F4394" s="19">
        <v>9</v>
      </c>
      <c r="G4394" s="19">
        <v>1</v>
      </c>
    </row>
    <row r="4395" spans="1:7" x14ac:dyDescent="0.2">
      <c r="A4395" s="19">
        <v>6000</v>
      </c>
      <c r="B4395" s="19">
        <v>7.6200000000000004E-2</v>
      </c>
      <c r="C4395" s="19" t="s">
        <v>39</v>
      </c>
      <c r="D4395" s="19">
        <v>41778</v>
      </c>
      <c r="E4395" s="19">
        <v>36</v>
      </c>
      <c r="F4395" s="19">
        <v>5</v>
      </c>
      <c r="G4395" s="19">
        <v>0</v>
      </c>
    </row>
    <row r="4396" spans="1:7" x14ac:dyDescent="0.2">
      <c r="A4396" s="19">
        <v>8325</v>
      </c>
      <c r="B4396" s="19">
        <v>0.15310000000000001</v>
      </c>
      <c r="C4396" s="19" t="s">
        <v>39</v>
      </c>
      <c r="D4396" s="19">
        <v>25000</v>
      </c>
      <c r="E4396" s="19">
        <v>36</v>
      </c>
      <c r="F4396" s="19">
        <v>10</v>
      </c>
      <c r="G4396" s="19">
        <v>1</v>
      </c>
    </row>
    <row r="4397" spans="1:7" x14ac:dyDescent="0.2">
      <c r="A4397" s="19">
        <v>10000</v>
      </c>
      <c r="B4397" s="19">
        <v>0.13109999999999999</v>
      </c>
      <c r="C4397" s="19" t="s">
        <v>41</v>
      </c>
      <c r="D4397" s="19">
        <v>47000</v>
      </c>
      <c r="E4397" s="19">
        <v>36</v>
      </c>
      <c r="F4397" s="19">
        <v>10</v>
      </c>
      <c r="G4397" s="19">
        <v>0</v>
      </c>
    </row>
    <row r="4398" spans="1:7" x14ac:dyDescent="0.2">
      <c r="A4398" s="19">
        <v>22000</v>
      </c>
      <c r="B4398" s="19">
        <v>0.158</v>
      </c>
      <c r="C4398" s="19" t="s">
        <v>39</v>
      </c>
      <c r="D4398" s="19">
        <v>67100</v>
      </c>
      <c r="E4398" s="19">
        <v>60</v>
      </c>
      <c r="F4398" s="19">
        <v>0.5</v>
      </c>
      <c r="G4398" s="19">
        <v>0</v>
      </c>
    </row>
    <row r="4399" spans="1:7" x14ac:dyDescent="0.2">
      <c r="A4399" s="19">
        <v>6000</v>
      </c>
      <c r="B4399" s="19">
        <v>0.1016</v>
      </c>
      <c r="C4399" s="19" t="s">
        <v>41</v>
      </c>
      <c r="D4399" s="19">
        <v>60000</v>
      </c>
      <c r="E4399" s="19">
        <v>36</v>
      </c>
      <c r="F4399" s="19">
        <v>4</v>
      </c>
      <c r="G4399" s="19">
        <v>1</v>
      </c>
    </row>
    <row r="4400" spans="1:7" x14ac:dyDescent="0.2">
      <c r="A4400" s="19">
        <v>17000</v>
      </c>
      <c r="B4400" s="19">
        <v>7.6200000000000004E-2</v>
      </c>
      <c r="C4400" s="19" t="s">
        <v>39</v>
      </c>
      <c r="D4400" s="19">
        <v>105000</v>
      </c>
      <c r="E4400" s="19">
        <v>36</v>
      </c>
      <c r="F4400" s="19">
        <v>2</v>
      </c>
      <c r="G4400" s="19">
        <v>0</v>
      </c>
    </row>
    <row r="4401" spans="1:7" x14ac:dyDescent="0.2">
      <c r="A4401" s="19">
        <v>6775</v>
      </c>
      <c r="B4401" s="19">
        <v>0.1875</v>
      </c>
      <c r="C4401" s="19" t="s">
        <v>41</v>
      </c>
      <c r="D4401" s="19">
        <v>38400</v>
      </c>
      <c r="E4401" s="19">
        <v>36</v>
      </c>
      <c r="F4401" s="19">
        <v>2</v>
      </c>
      <c r="G4401" s="19">
        <v>0</v>
      </c>
    </row>
    <row r="4402" spans="1:7" x14ac:dyDescent="0.2">
      <c r="A4402" s="19">
        <v>6200</v>
      </c>
      <c r="B4402" s="19">
        <v>0.17269999999999999</v>
      </c>
      <c r="C4402" s="19" t="s">
        <v>39</v>
      </c>
      <c r="D4402" s="19">
        <v>26000</v>
      </c>
      <c r="E4402" s="19">
        <v>36</v>
      </c>
      <c r="F4402" s="19">
        <v>4</v>
      </c>
      <c r="G4402" s="19">
        <v>0</v>
      </c>
    </row>
    <row r="4403" spans="1:7" x14ac:dyDescent="0.2">
      <c r="A4403" s="19">
        <v>20000</v>
      </c>
      <c r="B4403" s="19">
        <v>8.8999999999999996E-2</v>
      </c>
      <c r="C4403" s="19" t="s">
        <v>41</v>
      </c>
      <c r="D4403" s="19">
        <v>70000</v>
      </c>
      <c r="E4403" s="19">
        <v>36</v>
      </c>
      <c r="F4403" s="19">
        <v>5</v>
      </c>
      <c r="G4403" s="19">
        <v>0</v>
      </c>
    </row>
    <row r="4404" spans="1:7" x14ac:dyDescent="0.2">
      <c r="A4404" s="19">
        <v>8000</v>
      </c>
      <c r="B4404" s="19">
        <v>0.16289999999999999</v>
      </c>
      <c r="C4404" s="19" t="s">
        <v>40</v>
      </c>
      <c r="D4404" s="19">
        <v>60000</v>
      </c>
      <c r="E4404" s="19">
        <v>36</v>
      </c>
      <c r="F4404" s="19">
        <v>10</v>
      </c>
      <c r="G4404" s="19">
        <v>0</v>
      </c>
    </row>
    <row r="4405" spans="1:7" x14ac:dyDescent="0.2">
      <c r="A4405" s="19">
        <v>13000</v>
      </c>
      <c r="B4405" s="19">
        <v>6.6199999999999995E-2</v>
      </c>
      <c r="C4405" s="19" t="s">
        <v>41</v>
      </c>
      <c r="D4405" s="19">
        <v>95000</v>
      </c>
      <c r="E4405" s="19">
        <v>36</v>
      </c>
      <c r="F4405" s="19">
        <v>3</v>
      </c>
      <c r="G4405" s="19">
        <v>0</v>
      </c>
    </row>
    <row r="4406" spans="1:7" x14ac:dyDescent="0.2">
      <c r="A4406" s="19">
        <v>20000</v>
      </c>
      <c r="B4406" s="19">
        <v>0.14330000000000001</v>
      </c>
      <c r="C4406" s="19" t="s">
        <v>39</v>
      </c>
      <c r="D4406" s="19">
        <v>111400</v>
      </c>
      <c r="E4406" s="19">
        <v>60</v>
      </c>
      <c r="F4406" s="19">
        <v>2</v>
      </c>
      <c r="G4406" s="19">
        <v>1</v>
      </c>
    </row>
    <row r="4407" spans="1:7" x14ac:dyDescent="0.2">
      <c r="A4407" s="19">
        <v>10000</v>
      </c>
      <c r="B4407" s="19">
        <v>0.15310000000000001</v>
      </c>
      <c r="C4407" s="19" t="s">
        <v>40</v>
      </c>
      <c r="D4407" s="19">
        <v>50000</v>
      </c>
      <c r="E4407" s="19">
        <v>36</v>
      </c>
      <c r="F4407" s="19">
        <v>10</v>
      </c>
      <c r="G4407" s="19">
        <v>1</v>
      </c>
    </row>
    <row r="4408" spans="1:7" x14ac:dyDescent="0.2">
      <c r="A4408" s="19">
        <v>14400</v>
      </c>
      <c r="B4408" s="19">
        <v>0.1016</v>
      </c>
      <c r="C4408" s="19" t="s">
        <v>41</v>
      </c>
      <c r="D4408" s="19">
        <v>80000</v>
      </c>
      <c r="E4408" s="19">
        <v>36</v>
      </c>
      <c r="F4408" s="19">
        <v>7</v>
      </c>
      <c r="G4408" s="19">
        <v>0</v>
      </c>
    </row>
    <row r="4409" spans="1:7" x14ac:dyDescent="0.2">
      <c r="A4409" s="19">
        <v>8600</v>
      </c>
      <c r="B4409" s="19">
        <v>0.16289999999999999</v>
      </c>
      <c r="C4409" s="19" t="s">
        <v>41</v>
      </c>
      <c r="D4409" s="19">
        <v>38000</v>
      </c>
      <c r="E4409" s="19">
        <v>36</v>
      </c>
      <c r="F4409" s="19">
        <v>4</v>
      </c>
      <c r="G4409" s="19">
        <v>0</v>
      </c>
    </row>
    <row r="4410" spans="1:7" x14ac:dyDescent="0.2">
      <c r="A4410" s="19">
        <v>16375</v>
      </c>
      <c r="B4410" s="19">
        <v>0.22470000000000001</v>
      </c>
      <c r="C4410" s="19" t="s">
        <v>41</v>
      </c>
      <c r="D4410" s="19">
        <v>63300</v>
      </c>
      <c r="E4410" s="19">
        <v>60</v>
      </c>
      <c r="F4410" s="19">
        <v>3</v>
      </c>
      <c r="G4410" s="19">
        <v>0</v>
      </c>
    </row>
    <row r="4411" spans="1:7" x14ac:dyDescent="0.2">
      <c r="A4411" s="19">
        <v>6000</v>
      </c>
      <c r="B4411" s="19">
        <v>0.16289999999999999</v>
      </c>
      <c r="C4411" s="19" t="s">
        <v>41</v>
      </c>
      <c r="D4411" s="19">
        <v>48000</v>
      </c>
      <c r="E4411" s="19">
        <v>36</v>
      </c>
      <c r="F4411" s="19">
        <v>3</v>
      </c>
      <c r="G4411" s="19">
        <v>0</v>
      </c>
    </row>
    <row r="4412" spans="1:7" x14ac:dyDescent="0.2">
      <c r="A4412" s="19">
        <v>17500</v>
      </c>
      <c r="B4412" s="19">
        <v>8.8999999999999996E-2</v>
      </c>
      <c r="C4412" s="19" t="s">
        <v>41</v>
      </c>
      <c r="D4412" s="19">
        <v>75000</v>
      </c>
      <c r="E4412" s="19">
        <v>36</v>
      </c>
      <c r="F4412" s="19">
        <v>10</v>
      </c>
      <c r="G4412" s="19">
        <v>0</v>
      </c>
    </row>
    <row r="4413" spans="1:7" x14ac:dyDescent="0.2">
      <c r="A4413" s="19">
        <v>15000</v>
      </c>
      <c r="B4413" s="19">
        <v>0.13109999999999999</v>
      </c>
      <c r="C4413" s="19" t="s">
        <v>39</v>
      </c>
      <c r="D4413" s="19">
        <v>165000</v>
      </c>
      <c r="E4413" s="19">
        <v>36</v>
      </c>
      <c r="F4413" s="19">
        <v>3</v>
      </c>
      <c r="G4413" s="19">
        <v>0</v>
      </c>
    </row>
    <row r="4414" spans="1:7" x14ac:dyDescent="0.2">
      <c r="A4414" s="19">
        <v>20000</v>
      </c>
      <c r="B4414" s="19">
        <v>0.1875</v>
      </c>
      <c r="C4414" s="19" t="s">
        <v>39</v>
      </c>
      <c r="D4414" s="19">
        <v>60000</v>
      </c>
      <c r="E4414" s="19">
        <v>36</v>
      </c>
      <c r="F4414" s="19">
        <v>2</v>
      </c>
      <c r="G4414" s="19">
        <v>1</v>
      </c>
    </row>
    <row r="4415" spans="1:7" x14ac:dyDescent="0.2">
      <c r="A4415" s="19">
        <v>6000</v>
      </c>
      <c r="B4415" s="19">
        <v>0.1875</v>
      </c>
      <c r="C4415" s="19" t="s">
        <v>41</v>
      </c>
      <c r="D4415" s="19">
        <v>78000</v>
      </c>
      <c r="E4415" s="19">
        <v>36</v>
      </c>
      <c r="F4415" s="19">
        <v>10</v>
      </c>
      <c r="G4415" s="19">
        <v>0</v>
      </c>
    </row>
    <row r="4416" spans="1:7" x14ac:dyDescent="0.2">
      <c r="A4416" s="19">
        <v>7100</v>
      </c>
      <c r="B4416" s="19">
        <v>0.1777</v>
      </c>
      <c r="C4416" s="19" t="s">
        <v>39</v>
      </c>
      <c r="D4416" s="19">
        <v>26000</v>
      </c>
      <c r="E4416" s="19">
        <v>36</v>
      </c>
      <c r="F4416" s="19">
        <v>3</v>
      </c>
      <c r="G4416" s="19">
        <v>1</v>
      </c>
    </row>
    <row r="4417" spans="1:7" x14ac:dyDescent="0.2">
      <c r="A4417" s="19">
        <v>6050</v>
      </c>
      <c r="B4417" s="19">
        <v>0.14330000000000001</v>
      </c>
      <c r="C4417" s="19" t="s">
        <v>39</v>
      </c>
      <c r="D4417" s="19">
        <v>78000</v>
      </c>
      <c r="E4417" s="19">
        <v>36</v>
      </c>
      <c r="F4417" s="19">
        <v>10</v>
      </c>
      <c r="G4417" s="19">
        <v>0</v>
      </c>
    </row>
    <row r="4418" spans="1:7" x14ac:dyDescent="0.2">
      <c r="A4418" s="19">
        <v>10000</v>
      </c>
      <c r="B4418" s="19">
        <v>0.17269999999999999</v>
      </c>
      <c r="C4418" s="19" t="s">
        <v>39</v>
      </c>
      <c r="D4418" s="19">
        <v>35000</v>
      </c>
      <c r="E4418" s="19">
        <v>36</v>
      </c>
      <c r="F4418" s="19">
        <v>8</v>
      </c>
      <c r="G4418" s="19">
        <v>1</v>
      </c>
    </row>
    <row r="4419" spans="1:7" x14ac:dyDescent="0.2">
      <c r="A4419" s="19">
        <v>14000</v>
      </c>
      <c r="B4419" s="19">
        <v>0.13109999999999999</v>
      </c>
      <c r="C4419" s="19" t="s">
        <v>39</v>
      </c>
      <c r="D4419" s="19">
        <v>52000</v>
      </c>
      <c r="E4419" s="19">
        <v>36</v>
      </c>
      <c r="F4419" s="19">
        <v>6</v>
      </c>
      <c r="G4419" s="19">
        <v>0</v>
      </c>
    </row>
    <row r="4420" spans="1:7" x14ac:dyDescent="0.2">
      <c r="A4420" s="19">
        <v>16000</v>
      </c>
      <c r="B4420" s="19">
        <v>0.1114</v>
      </c>
      <c r="C4420" s="19" t="s">
        <v>41</v>
      </c>
      <c r="D4420" s="19">
        <v>45000</v>
      </c>
      <c r="E4420" s="19">
        <v>36</v>
      </c>
      <c r="F4420" s="19">
        <v>10</v>
      </c>
      <c r="G4420" s="19">
        <v>0</v>
      </c>
    </row>
    <row r="4421" spans="1:7" x14ac:dyDescent="0.2">
      <c r="A4421" s="19">
        <v>12000</v>
      </c>
      <c r="B4421" s="19">
        <v>0.14330000000000001</v>
      </c>
      <c r="C4421" s="19" t="s">
        <v>41</v>
      </c>
      <c r="D4421" s="19">
        <v>80000</v>
      </c>
      <c r="E4421" s="19">
        <v>36</v>
      </c>
      <c r="F4421" s="19">
        <v>9</v>
      </c>
      <c r="G4421" s="19">
        <v>0</v>
      </c>
    </row>
    <row r="4422" spans="1:7" x14ac:dyDescent="0.2">
      <c r="A4422" s="19">
        <v>33500</v>
      </c>
      <c r="B4422" s="19">
        <v>0.17269999999999999</v>
      </c>
      <c r="C4422" s="19" t="s">
        <v>41</v>
      </c>
      <c r="D4422" s="19">
        <v>95000</v>
      </c>
      <c r="E4422" s="19">
        <v>60</v>
      </c>
      <c r="F4422" s="19">
        <v>7</v>
      </c>
      <c r="G4422" s="19">
        <v>0</v>
      </c>
    </row>
    <row r="4423" spans="1:7" x14ac:dyDescent="0.2">
      <c r="A4423" s="19">
        <v>8000</v>
      </c>
      <c r="B4423" s="19">
        <v>0.18490000000000001</v>
      </c>
      <c r="C4423" s="19" t="s">
        <v>39</v>
      </c>
      <c r="D4423" s="19">
        <v>27000</v>
      </c>
      <c r="E4423" s="19">
        <v>36</v>
      </c>
      <c r="F4423" s="19">
        <v>1</v>
      </c>
      <c r="G4423" s="19">
        <v>1</v>
      </c>
    </row>
    <row r="4424" spans="1:7" x14ac:dyDescent="0.2">
      <c r="A4424" s="19">
        <v>10000</v>
      </c>
      <c r="B4424" s="19">
        <v>0.158</v>
      </c>
      <c r="C4424" s="19" t="s">
        <v>41</v>
      </c>
      <c r="D4424" s="19">
        <v>40000</v>
      </c>
      <c r="E4424" s="19">
        <v>36</v>
      </c>
      <c r="F4424" s="19">
        <v>10</v>
      </c>
      <c r="G4424" s="19">
        <v>0</v>
      </c>
    </row>
    <row r="4425" spans="1:7" x14ac:dyDescent="0.2">
      <c r="A4425" s="19">
        <v>35000</v>
      </c>
      <c r="B4425" s="19">
        <v>0.22950000000000001</v>
      </c>
      <c r="C4425" s="19" t="s">
        <v>39</v>
      </c>
      <c r="D4425" s="19">
        <v>160000</v>
      </c>
      <c r="E4425" s="19">
        <v>60</v>
      </c>
      <c r="F4425" s="19">
        <v>4</v>
      </c>
      <c r="G4425" s="19">
        <v>1</v>
      </c>
    </row>
    <row r="4426" spans="1:7" x14ac:dyDescent="0.2">
      <c r="A4426" s="19">
        <v>18000</v>
      </c>
      <c r="B4426" s="19">
        <v>0.1114</v>
      </c>
      <c r="C4426" s="19" t="s">
        <v>40</v>
      </c>
      <c r="D4426" s="19">
        <v>90000</v>
      </c>
      <c r="E4426" s="19">
        <v>36</v>
      </c>
      <c r="F4426" s="19">
        <v>1</v>
      </c>
      <c r="G4426" s="19">
        <v>0</v>
      </c>
    </row>
    <row r="4427" spans="1:7" x14ac:dyDescent="0.2">
      <c r="A4427" s="19">
        <v>6075</v>
      </c>
      <c r="B4427" s="19">
        <v>0.18490000000000001</v>
      </c>
      <c r="C4427" s="19" t="s">
        <v>39</v>
      </c>
      <c r="D4427" s="19">
        <v>21000</v>
      </c>
      <c r="E4427" s="19">
        <v>36</v>
      </c>
      <c r="F4427" s="19">
        <v>4</v>
      </c>
      <c r="G4427" s="19">
        <v>1</v>
      </c>
    </row>
    <row r="4428" spans="1:7" x14ac:dyDescent="0.2">
      <c r="A4428" s="19">
        <v>7000</v>
      </c>
      <c r="B4428" s="19">
        <v>0.1114</v>
      </c>
      <c r="C4428" s="19" t="s">
        <v>39</v>
      </c>
      <c r="D4428" s="19">
        <v>51000</v>
      </c>
      <c r="E4428" s="19">
        <v>36</v>
      </c>
      <c r="F4428" s="19">
        <v>2</v>
      </c>
      <c r="G4428" s="19">
        <v>0</v>
      </c>
    </row>
    <row r="4429" spans="1:7" x14ac:dyDescent="0.2">
      <c r="A4429" s="19">
        <v>16000</v>
      </c>
      <c r="B4429" s="19">
        <v>7.6200000000000004E-2</v>
      </c>
      <c r="C4429" s="19" t="s">
        <v>40</v>
      </c>
      <c r="D4429" s="19">
        <v>110000</v>
      </c>
      <c r="E4429" s="19">
        <v>36</v>
      </c>
      <c r="F4429" s="19">
        <v>2</v>
      </c>
      <c r="G4429" s="19">
        <v>0</v>
      </c>
    </row>
    <row r="4430" spans="1:7" x14ac:dyDescent="0.2">
      <c r="A4430" s="19">
        <v>25000</v>
      </c>
      <c r="B4430" s="19">
        <v>0.1212</v>
      </c>
      <c r="C4430" s="19" t="s">
        <v>39</v>
      </c>
      <c r="D4430" s="19">
        <v>145000</v>
      </c>
      <c r="E4430" s="19">
        <v>60</v>
      </c>
      <c r="F4430" s="19">
        <v>0.5</v>
      </c>
      <c r="G4430" s="19">
        <v>0</v>
      </c>
    </row>
    <row r="4431" spans="1:7" x14ac:dyDescent="0.2">
      <c r="A4431" s="19">
        <v>5000</v>
      </c>
      <c r="B4431" s="19">
        <v>0.1212</v>
      </c>
      <c r="C4431" s="19" t="s">
        <v>41</v>
      </c>
      <c r="D4431" s="19">
        <v>60000</v>
      </c>
      <c r="E4431" s="19">
        <v>36</v>
      </c>
      <c r="F4431" s="19">
        <v>4</v>
      </c>
      <c r="G4431" s="19">
        <v>0</v>
      </c>
    </row>
    <row r="4432" spans="1:7" x14ac:dyDescent="0.2">
      <c r="A4432" s="19">
        <v>11400</v>
      </c>
      <c r="B4432" s="19">
        <v>0.1016</v>
      </c>
      <c r="C4432" s="19" t="s">
        <v>39</v>
      </c>
      <c r="D4432" s="19">
        <v>50000</v>
      </c>
      <c r="E4432" s="19">
        <v>36</v>
      </c>
      <c r="F4432" s="19">
        <v>0.5</v>
      </c>
      <c r="G4432" s="19">
        <v>0</v>
      </c>
    </row>
    <row r="4433" spans="1:7" x14ac:dyDescent="0.2">
      <c r="A4433" s="19">
        <v>23325</v>
      </c>
      <c r="B4433" s="19">
        <v>0.15310000000000001</v>
      </c>
      <c r="C4433" s="19" t="s">
        <v>39</v>
      </c>
      <c r="D4433" s="19">
        <v>52000</v>
      </c>
      <c r="E4433" s="19">
        <v>36</v>
      </c>
      <c r="F4433" s="19">
        <v>2</v>
      </c>
      <c r="G4433" s="19">
        <v>0</v>
      </c>
    </row>
    <row r="4434" spans="1:7" x14ac:dyDescent="0.2">
      <c r="A4434" s="19">
        <v>12000</v>
      </c>
      <c r="B4434" s="19">
        <v>0.13109999999999999</v>
      </c>
      <c r="C4434" s="19" t="s">
        <v>39</v>
      </c>
      <c r="D4434" s="19">
        <v>40000</v>
      </c>
      <c r="E4434" s="19">
        <v>36</v>
      </c>
      <c r="F4434" s="19">
        <v>10</v>
      </c>
      <c r="G4434" s="19">
        <v>1</v>
      </c>
    </row>
    <row r="4435" spans="1:7" x14ac:dyDescent="0.2">
      <c r="A4435" s="19">
        <v>8000</v>
      </c>
      <c r="B4435" s="19">
        <v>0.15310000000000001</v>
      </c>
      <c r="C4435" s="19" t="s">
        <v>39</v>
      </c>
      <c r="D4435" s="19">
        <v>56000</v>
      </c>
      <c r="E4435" s="19">
        <v>36</v>
      </c>
      <c r="F4435" s="19">
        <v>6</v>
      </c>
      <c r="G4435" s="19">
        <v>0</v>
      </c>
    </row>
    <row r="4436" spans="1:7" x14ac:dyDescent="0.2">
      <c r="A4436" s="19">
        <v>30000</v>
      </c>
      <c r="B4436" s="19">
        <v>0.1114</v>
      </c>
      <c r="C4436" s="19" t="s">
        <v>41</v>
      </c>
      <c r="D4436" s="19">
        <v>280000</v>
      </c>
      <c r="E4436" s="19">
        <v>36</v>
      </c>
      <c r="F4436" s="19">
        <v>10</v>
      </c>
      <c r="G4436" s="19">
        <v>0</v>
      </c>
    </row>
    <row r="4437" spans="1:7" x14ac:dyDescent="0.2">
      <c r="A4437" s="19">
        <v>12375</v>
      </c>
      <c r="B4437" s="19">
        <v>7.9000000000000001E-2</v>
      </c>
      <c r="C4437" s="19" t="s">
        <v>41</v>
      </c>
      <c r="D4437" s="19">
        <v>150000</v>
      </c>
      <c r="E4437" s="19">
        <v>36</v>
      </c>
      <c r="F4437" s="19">
        <v>4</v>
      </c>
      <c r="G4437" s="19">
        <v>0</v>
      </c>
    </row>
    <row r="4438" spans="1:7" x14ac:dyDescent="0.2">
      <c r="A4438" s="19">
        <v>9000</v>
      </c>
      <c r="B4438" s="19">
        <v>0.13109999999999999</v>
      </c>
      <c r="C4438" s="19" t="s">
        <v>39</v>
      </c>
      <c r="D4438" s="19">
        <v>73500</v>
      </c>
      <c r="E4438" s="19">
        <v>36</v>
      </c>
      <c r="F4438" s="19">
        <v>3</v>
      </c>
      <c r="G4438" s="19">
        <v>0</v>
      </c>
    </row>
    <row r="4439" spans="1:7" x14ac:dyDescent="0.2">
      <c r="A4439" s="19">
        <v>16850</v>
      </c>
      <c r="B4439" s="19">
        <v>0.16289999999999999</v>
      </c>
      <c r="C4439" s="19" t="s">
        <v>41</v>
      </c>
      <c r="D4439" s="19">
        <v>50000</v>
      </c>
      <c r="E4439" s="19">
        <v>36</v>
      </c>
      <c r="F4439" s="19">
        <v>4</v>
      </c>
      <c r="G4439" s="19">
        <v>1</v>
      </c>
    </row>
    <row r="4440" spans="1:7" x14ac:dyDescent="0.2">
      <c r="A4440" s="19">
        <v>15000</v>
      </c>
      <c r="B4440" s="19">
        <v>0.1905</v>
      </c>
      <c r="C4440" s="19" t="s">
        <v>41</v>
      </c>
      <c r="D4440" s="19">
        <v>57000</v>
      </c>
      <c r="E4440" s="19">
        <v>36</v>
      </c>
      <c r="F4440" s="19">
        <v>10</v>
      </c>
      <c r="G4440" s="19">
        <v>0</v>
      </c>
    </row>
    <row r="4441" spans="1:7" x14ac:dyDescent="0.2">
      <c r="A4441" s="19">
        <v>18950</v>
      </c>
      <c r="B4441" s="19">
        <v>0.1212</v>
      </c>
      <c r="C4441" s="19" t="s">
        <v>41</v>
      </c>
      <c r="D4441" s="20">
        <v>100000</v>
      </c>
      <c r="E4441" s="19">
        <v>60</v>
      </c>
      <c r="F4441" s="19">
        <v>10</v>
      </c>
      <c r="G4441" s="19">
        <v>0</v>
      </c>
    </row>
    <row r="4442" spans="1:7" x14ac:dyDescent="0.2">
      <c r="A4442" s="19">
        <v>20000</v>
      </c>
      <c r="B4442" s="19">
        <v>0.16289999999999999</v>
      </c>
      <c r="C4442" s="19" t="s">
        <v>41</v>
      </c>
      <c r="D4442" s="19">
        <v>68000</v>
      </c>
      <c r="E4442" s="19">
        <v>60</v>
      </c>
      <c r="F4442" s="19">
        <v>10</v>
      </c>
      <c r="G4442" s="19">
        <v>1</v>
      </c>
    </row>
    <row r="4443" spans="1:7" x14ac:dyDescent="0.2">
      <c r="A4443" s="19">
        <v>10400</v>
      </c>
      <c r="B4443" s="19">
        <v>0.13109999999999999</v>
      </c>
      <c r="C4443" s="19" t="s">
        <v>40</v>
      </c>
      <c r="D4443" s="19">
        <v>62000</v>
      </c>
      <c r="E4443" s="19">
        <v>36</v>
      </c>
      <c r="F4443" s="19">
        <v>1</v>
      </c>
      <c r="G4443" s="19">
        <v>0</v>
      </c>
    </row>
    <row r="4444" spans="1:7" x14ac:dyDescent="0.2">
      <c r="A4444" s="19">
        <v>8000</v>
      </c>
      <c r="B4444" s="19">
        <v>0.1409</v>
      </c>
      <c r="C4444" s="19" t="s">
        <v>39</v>
      </c>
      <c r="D4444" s="19">
        <v>48000</v>
      </c>
      <c r="E4444" s="19">
        <v>36</v>
      </c>
      <c r="F4444" s="19">
        <v>3</v>
      </c>
      <c r="G4444" s="19">
        <v>0</v>
      </c>
    </row>
    <row r="4445" spans="1:7" x14ac:dyDescent="0.2">
      <c r="A4445" s="19">
        <v>9600</v>
      </c>
      <c r="B4445" s="19">
        <v>0.1114</v>
      </c>
      <c r="C4445" s="19" t="s">
        <v>41</v>
      </c>
      <c r="D4445" s="19">
        <v>81000</v>
      </c>
      <c r="E4445" s="19">
        <v>36</v>
      </c>
      <c r="F4445" s="19">
        <v>10</v>
      </c>
      <c r="G4445" s="19">
        <v>0</v>
      </c>
    </row>
    <row r="4446" spans="1:7" x14ac:dyDescent="0.2">
      <c r="A4446" s="19">
        <v>10000</v>
      </c>
      <c r="B4446" s="19">
        <v>8.8999999999999996E-2</v>
      </c>
      <c r="C4446" s="19" t="s">
        <v>41</v>
      </c>
      <c r="D4446" s="19">
        <v>101000</v>
      </c>
      <c r="E4446" s="19">
        <v>36</v>
      </c>
      <c r="F4446" s="19">
        <v>3</v>
      </c>
      <c r="G4446" s="19">
        <v>0</v>
      </c>
    </row>
    <row r="4447" spans="1:7" x14ac:dyDescent="0.2">
      <c r="A4447" s="19">
        <v>35000</v>
      </c>
      <c r="B4447" s="19">
        <v>0.16289999999999999</v>
      </c>
      <c r="C4447" s="19" t="s">
        <v>41</v>
      </c>
      <c r="D4447" s="19">
        <v>150000</v>
      </c>
      <c r="E4447" s="19">
        <v>36</v>
      </c>
      <c r="F4447" s="19">
        <v>5</v>
      </c>
      <c r="G4447" s="19">
        <v>1</v>
      </c>
    </row>
    <row r="4448" spans="1:7" x14ac:dyDescent="0.2">
      <c r="A4448" s="19">
        <v>8750</v>
      </c>
      <c r="B4448" s="19">
        <v>0.1212</v>
      </c>
      <c r="C4448" s="19" t="s">
        <v>39</v>
      </c>
      <c r="D4448" s="19">
        <v>49000</v>
      </c>
      <c r="E4448" s="19">
        <v>36</v>
      </c>
      <c r="F4448" s="19">
        <v>2</v>
      </c>
      <c r="G4448" s="19">
        <v>0</v>
      </c>
    </row>
    <row r="4449" spans="1:7" x14ac:dyDescent="0.2">
      <c r="A4449" s="19">
        <v>5000</v>
      </c>
      <c r="B4449" s="19">
        <v>0.15310000000000001</v>
      </c>
      <c r="C4449" s="19" t="s">
        <v>41</v>
      </c>
      <c r="D4449" s="19">
        <v>54000</v>
      </c>
      <c r="E4449" s="19">
        <v>36</v>
      </c>
      <c r="F4449" s="19">
        <v>10</v>
      </c>
      <c r="G4449" s="19">
        <v>0</v>
      </c>
    </row>
    <row r="4450" spans="1:7" x14ac:dyDescent="0.2">
      <c r="A4450" s="19">
        <v>2575</v>
      </c>
      <c r="B4450" s="19">
        <v>0.158</v>
      </c>
      <c r="C4450" s="19" t="s">
        <v>39</v>
      </c>
      <c r="D4450" s="19">
        <v>48000</v>
      </c>
      <c r="E4450" s="19">
        <v>36</v>
      </c>
      <c r="F4450" s="19">
        <v>8</v>
      </c>
      <c r="G4450" s="19">
        <v>0</v>
      </c>
    </row>
    <row r="4451" spans="1:7" x14ac:dyDescent="0.2">
      <c r="A4451" s="19">
        <v>25000</v>
      </c>
      <c r="B4451" s="19">
        <v>0.16289999999999999</v>
      </c>
      <c r="C4451" s="19" t="s">
        <v>41</v>
      </c>
      <c r="D4451" s="19">
        <v>250000</v>
      </c>
      <c r="E4451" s="19">
        <v>36</v>
      </c>
      <c r="F4451" s="19">
        <v>10</v>
      </c>
      <c r="G4451" s="19">
        <v>0</v>
      </c>
    </row>
    <row r="4452" spans="1:7" x14ac:dyDescent="0.2">
      <c r="A4452" s="19">
        <v>6650</v>
      </c>
      <c r="B4452" s="19">
        <v>0.19719999999999999</v>
      </c>
      <c r="C4452" s="19" t="s">
        <v>39</v>
      </c>
      <c r="D4452" s="19">
        <v>25000</v>
      </c>
      <c r="E4452" s="19">
        <v>36</v>
      </c>
      <c r="F4452" s="19">
        <v>8</v>
      </c>
      <c r="G4452" s="19">
        <v>0</v>
      </c>
    </row>
    <row r="4453" spans="1:7" x14ac:dyDescent="0.2">
      <c r="A4453" s="19">
        <v>28000</v>
      </c>
      <c r="B4453" s="19">
        <v>0.17269999999999999</v>
      </c>
      <c r="C4453" s="19" t="s">
        <v>41</v>
      </c>
      <c r="D4453" s="19">
        <v>127000</v>
      </c>
      <c r="E4453" s="19">
        <v>60</v>
      </c>
      <c r="F4453" s="19">
        <v>3</v>
      </c>
      <c r="G4453" s="19">
        <v>0</v>
      </c>
    </row>
    <row r="4454" spans="1:7" x14ac:dyDescent="0.2">
      <c r="A4454" s="19">
        <v>10500</v>
      </c>
      <c r="B4454" s="19">
        <v>0.1777</v>
      </c>
      <c r="C4454" s="19" t="s">
        <v>41</v>
      </c>
      <c r="D4454" s="19">
        <v>35000</v>
      </c>
      <c r="E4454" s="19">
        <v>36</v>
      </c>
      <c r="F4454" s="19">
        <v>4</v>
      </c>
      <c r="G4454" s="19">
        <v>1</v>
      </c>
    </row>
    <row r="4455" spans="1:7" x14ac:dyDescent="0.2">
      <c r="A4455" s="19">
        <v>11000</v>
      </c>
      <c r="B4455" s="19">
        <v>0.13109999999999999</v>
      </c>
      <c r="C4455" s="19" t="s">
        <v>39</v>
      </c>
      <c r="D4455" s="19">
        <v>79000</v>
      </c>
      <c r="E4455" s="19">
        <v>36</v>
      </c>
      <c r="F4455" s="19">
        <v>10</v>
      </c>
      <c r="G4455" s="19">
        <v>0</v>
      </c>
    </row>
    <row r="4456" spans="1:7" x14ac:dyDescent="0.2">
      <c r="A4456" s="19">
        <v>9950</v>
      </c>
      <c r="B4456" s="19">
        <v>0.15310000000000001</v>
      </c>
      <c r="C4456" s="19" t="s">
        <v>41</v>
      </c>
      <c r="D4456" s="19">
        <v>50000</v>
      </c>
      <c r="E4456" s="19">
        <v>36</v>
      </c>
      <c r="F4456" s="19">
        <v>4</v>
      </c>
      <c r="G4456" s="19">
        <v>0</v>
      </c>
    </row>
    <row r="4457" spans="1:7" x14ac:dyDescent="0.2">
      <c r="A4457" s="19">
        <v>16425</v>
      </c>
      <c r="B4457" s="19">
        <v>0.1905</v>
      </c>
      <c r="C4457" s="19" t="s">
        <v>39</v>
      </c>
      <c r="D4457" s="19">
        <v>38000</v>
      </c>
      <c r="E4457" s="19">
        <v>36</v>
      </c>
      <c r="F4457" s="19">
        <v>5</v>
      </c>
      <c r="G4457" s="19">
        <v>0</v>
      </c>
    </row>
    <row r="4458" spans="1:7" x14ac:dyDescent="0.2">
      <c r="A4458" s="19">
        <v>17000</v>
      </c>
      <c r="B4458" s="19">
        <v>0.158</v>
      </c>
      <c r="C4458" s="19" t="s">
        <v>41</v>
      </c>
      <c r="D4458" s="19">
        <v>59000</v>
      </c>
      <c r="E4458" s="19">
        <v>60</v>
      </c>
      <c r="F4458" s="19">
        <v>10</v>
      </c>
      <c r="G4458" s="19">
        <v>1</v>
      </c>
    </row>
    <row r="4459" spans="1:7" x14ac:dyDescent="0.2">
      <c r="A4459" s="19">
        <v>35000</v>
      </c>
      <c r="B4459" s="19">
        <v>0.22950000000000001</v>
      </c>
      <c r="C4459" s="19" t="s">
        <v>41</v>
      </c>
      <c r="D4459" s="19">
        <v>93000</v>
      </c>
      <c r="E4459" s="19">
        <v>60</v>
      </c>
      <c r="F4459" s="19">
        <v>10</v>
      </c>
      <c r="G4459" s="19">
        <v>0</v>
      </c>
    </row>
    <row r="4460" spans="1:7" x14ac:dyDescent="0.2">
      <c r="A4460" s="19">
        <v>16400</v>
      </c>
      <c r="B4460" s="19">
        <v>0.1114</v>
      </c>
      <c r="C4460" s="19" t="s">
        <v>41</v>
      </c>
      <c r="D4460" s="19">
        <v>50000</v>
      </c>
      <c r="E4460" s="19">
        <v>36</v>
      </c>
      <c r="F4460" s="19">
        <v>7</v>
      </c>
      <c r="G4460" s="19">
        <v>0</v>
      </c>
    </row>
    <row r="4461" spans="1:7" x14ac:dyDescent="0.2">
      <c r="A4461" s="19">
        <v>11200</v>
      </c>
      <c r="B4461" s="19">
        <v>8.8999999999999996E-2</v>
      </c>
      <c r="C4461" s="19" t="s">
        <v>41</v>
      </c>
      <c r="D4461" s="19">
        <v>284000</v>
      </c>
      <c r="E4461" s="19">
        <v>36</v>
      </c>
      <c r="F4461" s="19">
        <v>1</v>
      </c>
      <c r="G4461" s="19">
        <v>0</v>
      </c>
    </row>
    <row r="4462" spans="1:7" x14ac:dyDescent="0.2">
      <c r="A4462" s="19">
        <v>13775</v>
      </c>
      <c r="B4462" s="19">
        <v>0.19719999999999999</v>
      </c>
      <c r="C4462" s="19" t="s">
        <v>39</v>
      </c>
      <c r="D4462" s="19">
        <v>52000</v>
      </c>
      <c r="E4462" s="19">
        <v>36</v>
      </c>
      <c r="F4462" s="19">
        <v>7</v>
      </c>
      <c r="G4462" s="19">
        <v>0</v>
      </c>
    </row>
    <row r="4463" spans="1:7" x14ac:dyDescent="0.2">
      <c r="A4463" s="19">
        <v>12000</v>
      </c>
      <c r="B4463" s="19">
        <v>0.1777</v>
      </c>
      <c r="C4463" s="19" t="s">
        <v>39</v>
      </c>
      <c r="D4463" s="19">
        <v>57500</v>
      </c>
      <c r="E4463" s="19">
        <v>36</v>
      </c>
      <c r="F4463" s="19">
        <v>1</v>
      </c>
      <c r="G4463" s="19">
        <v>0</v>
      </c>
    </row>
    <row r="4464" spans="1:7" x14ac:dyDescent="0.2">
      <c r="A4464" s="19">
        <v>10025</v>
      </c>
      <c r="B4464" s="19">
        <v>0.1777</v>
      </c>
      <c r="C4464" s="19" t="s">
        <v>40</v>
      </c>
      <c r="D4464" s="19">
        <v>55000</v>
      </c>
      <c r="E4464" s="19">
        <v>60</v>
      </c>
      <c r="F4464" s="19">
        <v>2</v>
      </c>
      <c r="G4464" s="19">
        <v>0</v>
      </c>
    </row>
    <row r="4465" spans="1:7" x14ac:dyDescent="0.2">
      <c r="A4465" s="19">
        <v>30000</v>
      </c>
      <c r="B4465" s="19">
        <v>0.16289999999999999</v>
      </c>
      <c r="C4465" s="19" t="s">
        <v>41</v>
      </c>
      <c r="D4465" s="19">
        <v>67000</v>
      </c>
      <c r="E4465" s="19">
        <v>60</v>
      </c>
      <c r="F4465" s="19">
        <v>8</v>
      </c>
      <c r="G4465" s="19">
        <v>0</v>
      </c>
    </row>
    <row r="4466" spans="1:7" x14ac:dyDescent="0.2">
      <c r="A4466" s="19">
        <v>10000</v>
      </c>
      <c r="B4466" s="19">
        <v>8.8999999999999996E-2</v>
      </c>
      <c r="C4466" s="19" t="s">
        <v>41</v>
      </c>
      <c r="D4466" s="19">
        <v>108000</v>
      </c>
      <c r="E4466" s="19">
        <v>36</v>
      </c>
      <c r="F4466" s="19">
        <v>8</v>
      </c>
      <c r="G4466" s="19">
        <v>0</v>
      </c>
    </row>
    <row r="4467" spans="1:7" x14ac:dyDescent="0.2">
      <c r="A4467" s="19">
        <v>21000</v>
      </c>
      <c r="B4467" s="19">
        <v>0.16289999999999999</v>
      </c>
      <c r="C4467" s="19" t="s">
        <v>41</v>
      </c>
      <c r="D4467" s="19">
        <v>84000</v>
      </c>
      <c r="E4467" s="19">
        <v>60</v>
      </c>
      <c r="F4467" s="19">
        <v>5</v>
      </c>
      <c r="G4467" s="19">
        <v>0</v>
      </c>
    </row>
    <row r="4468" spans="1:7" x14ac:dyDescent="0.2">
      <c r="A4468" s="19">
        <v>8000</v>
      </c>
      <c r="B4468" s="19">
        <v>8.8999999999999996E-2</v>
      </c>
      <c r="C4468" s="19" t="s">
        <v>41</v>
      </c>
      <c r="D4468" s="19">
        <v>53000</v>
      </c>
      <c r="E4468" s="19">
        <v>36</v>
      </c>
      <c r="F4468" s="19">
        <v>9</v>
      </c>
      <c r="G4468" s="19">
        <v>0</v>
      </c>
    </row>
    <row r="4469" spans="1:7" x14ac:dyDescent="0.2">
      <c r="A4469" s="19">
        <v>15000</v>
      </c>
      <c r="B4469" s="19">
        <v>0.1777</v>
      </c>
      <c r="C4469" s="19" t="s">
        <v>39</v>
      </c>
      <c r="D4469" s="19">
        <v>62000</v>
      </c>
      <c r="E4469" s="19">
        <v>36</v>
      </c>
      <c r="F4469" s="19">
        <v>10</v>
      </c>
      <c r="G4469" s="19">
        <v>1</v>
      </c>
    </row>
    <row r="4470" spans="1:7" x14ac:dyDescent="0.2">
      <c r="A4470" s="19">
        <v>5000</v>
      </c>
      <c r="B4470" s="19">
        <v>0.1777</v>
      </c>
      <c r="C4470" s="19" t="s">
        <v>39</v>
      </c>
      <c r="D4470" s="19">
        <v>80000</v>
      </c>
      <c r="E4470" s="19">
        <v>36</v>
      </c>
      <c r="F4470" s="19">
        <v>2</v>
      </c>
      <c r="G4470" s="19">
        <v>0</v>
      </c>
    </row>
    <row r="4471" spans="1:7" x14ac:dyDescent="0.2">
      <c r="A4471" s="19">
        <v>13000</v>
      </c>
      <c r="B4471" s="19">
        <v>0.21</v>
      </c>
      <c r="C4471" s="19" t="s">
        <v>39</v>
      </c>
      <c r="D4471" s="19">
        <v>60000</v>
      </c>
      <c r="E4471" s="19">
        <v>36</v>
      </c>
      <c r="F4471" s="19">
        <v>7</v>
      </c>
      <c r="G4471" s="19">
        <v>1</v>
      </c>
    </row>
    <row r="4472" spans="1:7" x14ac:dyDescent="0.2">
      <c r="A4472" s="19">
        <v>12000</v>
      </c>
      <c r="B4472" s="19">
        <v>0.2198</v>
      </c>
      <c r="C4472" s="19" t="s">
        <v>39</v>
      </c>
      <c r="D4472" s="19">
        <v>42000</v>
      </c>
      <c r="E4472" s="19">
        <v>60</v>
      </c>
      <c r="F4472" s="19">
        <v>6</v>
      </c>
      <c r="G4472" s="19">
        <v>1</v>
      </c>
    </row>
    <row r="4473" spans="1:7" x14ac:dyDescent="0.2">
      <c r="A4473" s="19">
        <v>25000</v>
      </c>
      <c r="B4473" s="19">
        <v>7.6200000000000004E-2</v>
      </c>
      <c r="C4473" s="19" t="s">
        <v>41</v>
      </c>
      <c r="D4473" s="19">
        <v>135574</v>
      </c>
      <c r="E4473" s="19">
        <v>36</v>
      </c>
      <c r="F4473" s="19">
        <v>10</v>
      </c>
      <c r="G4473" s="19">
        <v>0</v>
      </c>
    </row>
    <row r="4474" spans="1:7" x14ac:dyDescent="0.2">
      <c r="A4474" s="19">
        <v>20000</v>
      </c>
      <c r="B4474" s="19">
        <v>8.8999999999999996E-2</v>
      </c>
      <c r="C4474" s="19" t="s">
        <v>41</v>
      </c>
      <c r="D4474" s="19">
        <v>72500</v>
      </c>
      <c r="E4474" s="19">
        <v>36</v>
      </c>
      <c r="F4474" s="19">
        <v>10</v>
      </c>
      <c r="G4474" s="19">
        <v>0</v>
      </c>
    </row>
    <row r="4475" spans="1:7" x14ac:dyDescent="0.2">
      <c r="A4475" s="19">
        <v>6725</v>
      </c>
      <c r="B4475" s="19">
        <v>0.17269999999999999</v>
      </c>
      <c r="C4475" s="19" t="s">
        <v>40</v>
      </c>
      <c r="D4475" s="19">
        <v>36000</v>
      </c>
      <c r="E4475" s="19">
        <v>36</v>
      </c>
      <c r="F4475" s="19">
        <v>0.5</v>
      </c>
      <c r="G4475" s="19">
        <v>0</v>
      </c>
    </row>
    <row r="4476" spans="1:7" x14ac:dyDescent="0.2">
      <c r="A4476" s="19">
        <v>14400</v>
      </c>
      <c r="B4476" s="19">
        <v>0.2049</v>
      </c>
      <c r="C4476" s="19" t="s">
        <v>39</v>
      </c>
      <c r="D4476" s="19">
        <v>75000</v>
      </c>
      <c r="E4476" s="19">
        <v>60</v>
      </c>
      <c r="F4476" s="19">
        <v>2</v>
      </c>
      <c r="G4476" s="19">
        <v>1</v>
      </c>
    </row>
    <row r="4477" spans="1:7" x14ac:dyDescent="0.2">
      <c r="A4477" s="19">
        <v>6000</v>
      </c>
      <c r="B4477" s="19">
        <v>0.18490000000000001</v>
      </c>
      <c r="C4477" s="19" t="s">
        <v>41</v>
      </c>
      <c r="D4477" s="19">
        <v>122000</v>
      </c>
      <c r="E4477" s="19">
        <v>36</v>
      </c>
      <c r="F4477" s="19">
        <v>3</v>
      </c>
      <c r="G4477" s="19">
        <v>0</v>
      </c>
    </row>
    <row r="4478" spans="1:7" x14ac:dyDescent="0.2">
      <c r="A4478" s="19">
        <v>19000</v>
      </c>
      <c r="B4478" s="19">
        <v>0.1016</v>
      </c>
      <c r="C4478" s="19" t="s">
        <v>41</v>
      </c>
      <c r="D4478" s="19">
        <v>65000</v>
      </c>
      <c r="E4478" s="19">
        <v>36</v>
      </c>
      <c r="F4478" s="19">
        <v>10</v>
      </c>
      <c r="G4478" s="19">
        <v>0</v>
      </c>
    </row>
    <row r="4479" spans="1:7" x14ac:dyDescent="0.2">
      <c r="A4479" s="19">
        <v>7625</v>
      </c>
      <c r="B4479" s="19">
        <v>0.19719999999999999</v>
      </c>
      <c r="C4479" s="19" t="s">
        <v>39</v>
      </c>
      <c r="D4479" s="19">
        <v>32760</v>
      </c>
      <c r="E4479" s="19">
        <v>60</v>
      </c>
      <c r="F4479" s="19">
        <v>2</v>
      </c>
      <c r="G4479" s="19">
        <v>1</v>
      </c>
    </row>
    <row r="4480" spans="1:7" x14ac:dyDescent="0.2">
      <c r="A4480" s="19">
        <v>8000</v>
      </c>
      <c r="B4480" s="19">
        <v>0.1777</v>
      </c>
      <c r="C4480" s="19" t="s">
        <v>39</v>
      </c>
      <c r="D4480" s="19">
        <v>28000</v>
      </c>
      <c r="E4480" s="19">
        <v>36</v>
      </c>
      <c r="F4480" s="19">
        <v>2</v>
      </c>
      <c r="G4480" s="19">
        <v>0</v>
      </c>
    </row>
    <row r="4481" spans="1:7" x14ac:dyDescent="0.2">
      <c r="A4481" s="19">
        <v>35000</v>
      </c>
      <c r="B4481" s="19">
        <v>0.18490000000000001</v>
      </c>
      <c r="C4481" s="19" t="s">
        <v>41</v>
      </c>
      <c r="D4481" s="19">
        <v>98030.16</v>
      </c>
      <c r="E4481" s="19">
        <v>36</v>
      </c>
      <c r="F4481" s="19">
        <v>10</v>
      </c>
      <c r="G4481" s="19">
        <v>1</v>
      </c>
    </row>
    <row r="4482" spans="1:7" x14ac:dyDescent="0.2">
      <c r="A4482" s="19">
        <v>24700</v>
      </c>
      <c r="B4482" s="19">
        <v>6.6199999999999995E-2</v>
      </c>
      <c r="C4482" s="19" t="s">
        <v>41</v>
      </c>
      <c r="D4482" s="19">
        <v>73100</v>
      </c>
      <c r="E4482" s="19">
        <v>36</v>
      </c>
      <c r="F4482" s="19">
        <v>6</v>
      </c>
      <c r="G4482" s="19">
        <v>0</v>
      </c>
    </row>
    <row r="4483" spans="1:7" x14ac:dyDescent="0.2">
      <c r="A4483" s="19">
        <v>7800</v>
      </c>
      <c r="B4483" s="19">
        <v>0.1409</v>
      </c>
      <c r="C4483" s="19" t="s">
        <v>39</v>
      </c>
      <c r="D4483" s="19">
        <v>36600</v>
      </c>
      <c r="E4483" s="19">
        <v>36</v>
      </c>
      <c r="F4483" s="19">
        <v>10</v>
      </c>
      <c r="G4483" s="19">
        <v>0</v>
      </c>
    </row>
    <row r="4484" spans="1:7" x14ac:dyDescent="0.2">
      <c r="A4484" s="19">
        <v>22000</v>
      </c>
      <c r="B4484" s="19">
        <v>0.17269999999999999</v>
      </c>
      <c r="C4484" s="19" t="s">
        <v>41</v>
      </c>
      <c r="D4484" s="19">
        <v>80900</v>
      </c>
      <c r="E4484" s="19">
        <v>60</v>
      </c>
      <c r="F4484" s="19">
        <v>5</v>
      </c>
      <c r="G4484" s="19">
        <v>0</v>
      </c>
    </row>
    <row r="4485" spans="1:7" x14ac:dyDescent="0.2">
      <c r="A4485" s="19">
        <v>24000</v>
      </c>
      <c r="B4485" s="19">
        <v>0.16289999999999999</v>
      </c>
      <c r="C4485" s="19" t="s">
        <v>39</v>
      </c>
      <c r="D4485" s="19">
        <v>65000</v>
      </c>
      <c r="E4485" s="19">
        <v>36</v>
      </c>
      <c r="F4485" s="19">
        <v>10</v>
      </c>
      <c r="G4485" s="19">
        <v>0</v>
      </c>
    </row>
    <row r="4486" spans="1:7" x14ac:dyDescent="0.2">
      <c r="A4486" s="19">
        <v>13950</v>
      </c>
      <c r="B4486" s="19">
        <v>0.158</v>
      </c>
      <c r="C4486" s="19" t="s">
        <v>39</v>
      </c>
      <c r="D4486" s="19">
        <v>70000</v>
      </c>
      <c r="E4486" s="19">
        <v>36</v>
      </c>
      <c r="F4486" s="19">
        <v>5</v>
      </c>
      <c r="G4486" s="19">
        <v>1</v>
      </c>
    </row>
    <row r="4487" spans="1:7" x14ac:dyDescent="0.2">
      <c r="A4487" s="19">
        <v>28625</v>
      </c>
      <c r="B4487" s="19">
        <v>0.1016</v>
      </c>
      <c r="C4487" s="19" t="s">
        <v>39</v>
      </c>
      <c r="D4487" s="19">
        <v>120000</v>
      </c>
      <c r="E4487" s="19">
        <v>36</v>
      </c>
      <c r="F4487" s="19">
        <v>2</v>
      </c>
      <c r="G4487" s="19">
        <v>0</v>
      </c>
    </row>
    <row r="4488" spans="1:7" x14ac:dyDescent="0.2">
      <c r="A4488" s="19">
        <v>30000</v>
      </c>
      <c r="B4488" s="19">
        <v>0.2198</v>
      </c>
      <c r="C4488" s="19" t="s">
        <v>40</v>
      </c>
      <c r="D4488" s="19">
        <v>75000</v>
      </c>
      <c r="E4488" s="19">
        <v>60</v>
      </c>
      <c r="F4488" s="19">
        <v>10</v>
      </c>
      <c r="G4488" s="19">
        <v>1</v>
      </c>
    </row>
    <row r="4489" spans="1:7" x14ac:dyDescent="0.2">
      <c r="A4489" s="19">
        <v>8500</v>
      </c>
      <c r="B4489" s="19">
        <v>0.1212</v>
      </c>
      <c r="C4489" s="19" t="s">
        <v>41</v>
      </c>
      <c r="D4489" s="19">
        <v>45000</v>
      </c>
      <c r="E4489" s="19">
        <v>36</v>
      </c>
      <c r="F4489" s="19">
        <v>10</v>
      </c>
      <c r="G4489" s="19">
        <v>0</v>
      </c>
    </row>
    <row r="4490" spans="1:7" x14ac:dyDescent="0.2">
      <c r="A4490" s="19">
        <v>14000</v>
      </c>
      <c r="B4490" s="19">
        <v>0.15310000000000001</v>
      </c>
      <c r="C4490" s="19" t="s">
        <v>39</v>
      </c>
      <c r="D4490" s="19">
        <v>69126</v>
      </c>
      <c r="E4490" s="19">
        <v>36</v>
      </c>
      <c r="F4490" s="19">
        <v>9</v>
      </c>
      <c r="G4490" s="19">
        <v>0</v>
      </c>
    </row>
    <row r="4491" spans="1:7" x14ac:dyDescent="0.2">
      <c r="A4491" s="19">
        <v>14000</v>
      </c>
      <c r="B4491" s="19">
        <v>0.1114</v>
      </c>
      <c r="C4491" s="19" t="s">
        <v>39</v>
      </c>
      <c r="D4491" s="19">
        <v>70000</v>
      </c>
      <c r="E4491" s="19">
        <v>36</v>
      </c>
      <c r="F4491" s="19">
        <v>10</v>
      </c>
      <c r="G4491" s="19">
        <v>0</v>
      </c>
    </row>
    <row r="4492" spans="1:7" x14ac:dyDescent="0.2">
      <c r="A4492" s="19">
        <v>7125</v>
      </c>
      <c r="B4492" s="19">
        <v>0.16289999999999999</v>
      </c>
      <c r="C4492" s="19" t="s">
        <v>40</v>
      </c>
      <c r="D4492" s="19">
        <v>57750</v>
      </c>
      <c r="E4492" s="19">
        <v>36</v>
      </c>
      <c r="F4492" s="19">
        <v>10</v>
      </c>
      <c r="G4492" s="19">
        <v>0</v>
      </c>
    </row>
    <row r="4493" spans="1:7" x14ac:dyDescent="0.2">
      <c r="A4493" s="19">
        <v>12000</v>
      </c>
      <c r="B4493" s="19">
        <v>0.18490000000000001</v>
      </c>
      <c r="C4493" s="19" t="s">
        <v>39</v>
      </c>
      <c r="D4493" s="19">
        <v>45000</v>
      </c>
      <c r="E4493" s="19">
        <v>36</v>
      </c>
      <c r="F4493" s="19">
        <v>5</v>
      </c>
      <c r="G4493" s="19">
        <v>0</v>
      </c>
    </row>
    <row r="4494" spans="1:7" x14ac:dyDescent="0.2">
      <c r="A4494" s="19">
        <v>21000</v>
      </c>
      <c r="B4494" s="19">
        <v>0.13109999999999999</v>
      </c>
      <c r="C4494" s="19" t="s">
        <v>41</v>
      </c>
      <c r="D4494" s="19">
        <v>120000</v>
      </c>
      <c r="E4494" s="19">
        <v>60</v>
      </c>
      <c r="F4494" s="19">
        <v>10</v>
      </c>
      <c r="G4494" s="19">
        <v>0</v>
      </c>
    </row>
    <row r="4495" spans="1:7" x14ac:dyDescent="0.2">
      <c r="A4495" s="19">
        <v>19550</v>
      </c>
      <c r="B4495" s="19">
        <v>0.15310000000000001</v>
      </c>
      <c r="C4495" s="19" t="s">
        <v>41</v>
      </c>
      <c r="D4495" s="19">
        <v>58000</v>
      </c>
      <c r="E4495" s="19">
        <v>60</v>
      </c>
      <c r="F4495" s="19">
        <v>10</v>
      </c>
      <c r="G4495" s="19">
        <v>1</v>
      </c>
    </row>
    <row r="4496" spans="1:7" x14ac:dyDescent="0.2">
      <c r="A4496" s="19">
        <v>25000</v>
      </c>
      <c r="B4496" s="19">
        <v>0.16289999999999999</v>
      </c>
      <c r="C4496" s="19" t="s">
        <v>41</v>
      </c>
      <c r="D4496" s="20">
        <v>200000</v>
      </c>
      <c r="E4496" s="19">
        <v>36</v>
      </c>
      <c r="F4496" s="19">
        <v>9</v>
      </c>
      <c r="G4496" s="19">
        <v>0</v>
      </c>
    </row>
    <row r="4497" spans="1:7" x14ac:dyDescent="0.2">
      <c r="A4497" s="19">
        <v>12000</v>
      </c>
      <c r="B4497" s="19">
        <v>0.18490000000000001</v>
      </c>
      <c r="C4497" s="19" t="s">
        <v>41</v>
      </c>
      <c r="D4497" s="19">
        <v>72000</v>
      </c>
      <c r="E4497" s="19">
        <v>60</v>
      </c>
      <c r="F4497" s="19">
        <v>10</v>
      </c>
      <c r="G4497" s="19">
        <v>0</v>
      </c>
    </row>
    <row r="4498" spans="1:7" x14ac:dyDescent="0.2">
      <c r="A4498" s="19">
        <v>7675</v>
      </c>
      <c r="B4498" s="19">
        <v>0.1777</v>
      </c>
      <c r="C4498" s="19" t="s">
        <v>39</v>
      </c>
      <c r="D4498" s="19">
        <v>50000</v>
      </c>
      <c r="E4498" s="19">
        <v>36</v>
      </c>
      <c r="F4498" s="19">
        <v>5</v>
      </c>
      <c r="G4498" s="19">
        <v>0</v>
      </c>
    </row>
    <row r="4499" spans="1:7" x14ac:dyDescent="0.2">
      <c r="A4499" s="19">
        <v>9600</v>
      </c>
      <c r="B4499" s="19">
        <v>0.23280000000000001</v>
      </c>
      <c r="C4499" s="19" t="s">
        <v>39</v>
      </c>
      <c r="D4499" s="19">
        <v>72000</v>
      </c>
      <c r="E4499" s="19">
        <v>36</v>
      </c>
      <c r="F4499" s="19">
        <v>1</v>
      </c>
      <c r="G4499" s="19">
        <v>0</v>
      </c>
    </row>
    <row r="4500" spans="1:7" x14ac:dyDescent="0.2">
      <c r="A4500" s="19">
        <v>7000</v>
      </c>
      <c r="B4500" s="19">
        <v>0.1777</v>
      </c>
      <c r="C4500" s="19" t="s">
        <v>40</v>
      </c>
      <c r="D4500" s="19">
        <v>39000</v>
      </c>
      <c r="E4500" s="19">
        <v>36</v>
      </c>
      <c r="F4500" s="19">
        <v>4</v>
      </c>
      <c r="G4500" s="19">
        <v>0</v>
      </c>
    </row>
    <row r="4501" spans="1:7" x14ac:dyDescent="0.2">
      <c r="A4501" s="19">
        <v>20000</v>
      </c>
      <c r="B4501" s="19">
        <v>0.1777</v>
      </c>
      <c r="C4501" s="19" t="s">
        <v>39</v>
      </c>
      <c r="D4501" s="19">
        <v>50000</v>
      </c>
      <c r="E4501" s="19">
        <v>36</v>
      </c>
      <c r="F4501" s="19">
        <v>9</v>
      </c>
      <c r="G4501" s="19">
        <v>0</v>
      </c>
    </row>
    <row r="4502" spans="1:7" x14ac:dyDescent="0.2">
      <c r="A4502" s="19">
        <v>30000</v>
      </c>
      <c r="B4502" s="19">
        <v>0.21</v>
      </c>
      <c r="C4502" s="19" t="s">
        <v>39</v>
      </c>
      <c r="D4502" s="19">
        <v>175000</v>
      </c>
      <c r="E4502" s="19">
        <v>60</v>
      </c>
      <c r="F4502" s="19">
        <v>2</v>
      </c>
      <c r="G4502" s="19">
        <v>0</v>
      </c>
    </row>
    <row r="4503" spans="1:7" x14ac:dyDescent="0.2">
      <c r="A4503" s="19">
        <v>5000</v>
      </c>
      <c r="B4503" s="19">
        <v>0.16289999999999999</v>
      </c>
      <c r="C4503" s="19" t="s">
        <v>41</v>
      </c>
      <c r="D4503" s="19">
        <v>52200</v>
      </c>
      <c r="E4503" s="19">
        <v>36</v>
      </c>
      <c r="F4503" s="19">
        <v>7</v>
      </c>
      <c r="G4503" s="19">
        <v>0</v>
      </c>
    </row>
    <row r="4504" spans="1:7" x14ac:dyDescent="0.2">
      <c r="A4504" s="19">
        <v>6250</v>
      </c>
      <c r="B4504" s="19">
        <v>0.1777</v>
      </c>
      <c r="C4504" s="19" t="s">
        <v>41</v>
      </c>
      <c r="D4504" s="19">
        <v>75000</v>
      </c>
      <c r="E4504" s="19">
        <v>36</v>
      </c>
      <c r="F4504" s="19">
        <v>5</v>
      </c>
      <c r="G4504" s="19">
        <v>0</v>
      </c>
    </row>
    <row r="4505" spans="1:7" x14ac:dyDescent="0.2">
      <c r="A4505" s="19">
        <v>14125</v>
      </c>
      <c r="B4505" s="19">
        <v>0.13109999999999999</v>
      </c>
      <c r="C4505" s="19" t="s">
        <v>41</v>
      </c>
      <c r="D4505" s="19">
        <v>46000</v>
      </c>
      <c r="E4505" s="19">
        <v>36</v>
      </c>
      <c r="F4505" s="19">
        <v>10</v>
      </c>
      <c r="G4505" s="19">
        <v>0</v>
      </c>
    </row>
    <row r="4506" spans="1:7" x14ac:dyDescent="0.2">
      <c r="A4506" s="19">
        <v>17500</v>
      </c>
      <c r="B4506" s="19">
        <v>6.6199999999999995E-2</v>
      </c>
      <c r="C4506" s="19" t="s">
        <v>41</v>
      </c>
      <c r="D4506" s="19">
        <v>80000</v>
      </c>
      <c r="E4506" s="19">
        <v>36</v>
      </c>
      <c r="F4506" s="19">
        <v>3</v>
      </c>
      <c r="G4506" s="19">
        <v>0</v>
      </c>
    </row>
    <row r="4507" spans="1:7" x14ac:dyDescent="0.2">
      <c r="A4507" s="19">
        <v>20575</v>
      </c>
      <c r="B4507" s="19">
        <v>0.247</v>
      </c>
      <c r="C4507" s="19" t="s">
        <v>41</v>
      </c>
      <c r="D4507" s="19">
        <v>68000</v>
      </c>
      <c r="E4507" s="19">
        <v>60</v>
      </c>
      <c r="F4507" s="19">
        <v>10</v>
      </c>
      <c r="G4507" s="19">
        <v>0</v>
      </c>
    </row>
    <row r="4508" spans="1:7" x14ac:dyDescent="0.2">
      <c r="A4508" s="19">
        <v>6250</v>
      </c>
      <c r="B4508" s="19">
        <v>0.1777</v>
      </c>
      <c r="C4508" s="19" t="s">
        <v>39</v>
      </c>
      <c r="D4508" s="19">
        <v>23000</v>
      </c>
      <c r="E4508" s="19">
        <v>36</v>
      </c>
      <c r="F4508" s="19">
        <v>10</v>
      </c>
      <c r="G4508" s="19">
        <v>1</v>
      </c>
    </row>
    <row r="4509" spans="1:7" x14ac:dyDescent="0.2">
      <c r="A4509" s="19">
        <v>9600</v>
      </c>
      <c r="B4509" s="19">
        <v>8.8999999999999996E-2</v>
      </c>
      <c r="C4509" s="19" t="s">
        <v>39</v>
      </c>
      <c r="D4509" s="19">
        <v>105000</v>
      </c>
      <c r="E4509" s="19">
        <v>36</v>
      </c>
      <c r="F4509" s="19">
        <v>10</v>
      </c>
      <c r="G4509" s="19">
        <v>0</v>
      </c>
    </row>
    <row r="4510" spans="1:7" x14ac:dyDescent="0.2">
      <c r="A4510" s="19">
        <v>18875</v>
      </c>
      <c r="B4510" s="19">
        <v>6.6199999999999995E-2</v>
      </c>
      <c r="C4510" s="19" t="s">
        <v>39</v>
      </c>
      <c r="D4510" s="19">
        <v>68064</v>
      </c>
      <c r="E4510" s="19">
        <v>36</v>
      </c>
      <c r="F4510" s="19">
        <v>3</v>
      </c>
      <c r="G4510" s="19">
        <v>0</v>
      </c>
    </row>
    <row r="4511" spans="1:7" x14ac:dyDescent="0.2">
      <c r="A4511" s="19">
        <v>8000</v>
      </c>
      <c r="B4511" s="19">
        <v>0.14330000000000001</v>
      </c>
      <c r="C4511" s="19" t="s">
        <v>39</v>
      </c>
      <c r="D4511" s="19">
        <v>30000</v>
      </c>
      <c r="E4511" s="19">
        <v>36</v>
      </c>
      <c r="F4511" s="19">
        <v>0.5</v>
      </c>
      <c r="G4511" s="19">
        <v>1</v>
      </c>
    </row>
    <row r="4512" spans="1:7" x14ac:dyDescent="0.2">
      <c r="A4512" s="19">
        <v>9950</v>
      </c>
      <c r="B4512" s="19">
        <v>0.1875</v>
      </c>
      <c r="C4512" s="19" t="s">
        <v>39</v>
      </c>
      <c r="D4512" s="19">
        <v>33000</v>
      </c>
      <c r="E4512" s="19">
        <v>36</v>
      </c>
      <c r="F4512" s="19">
        <v>6</v>
      </c>
      <c r="G4512" s="19">
        <v>1</v>
      </c>
    </row>
    <row r="4513" spans="1:7" x14ac:dyDescent="0.2">
      <c r="A4513" s="19">
        <v>2000</v>
      </c>
      <c r="B4513" s="19">
        <v>0.2198</v>
      </c>
      <c r="C4513" s="19" t="s">
        <v>39</v>
      </c>
      <c r="D4513" s="19">
        <v>38000</v>
      </c>
      <c r="E4513" s="19">
        <v>36</v>
      </c>
      <c r="F4513" s="19">
        <v>10</v>
      </c>
      <c r="G4513" s="19">
        <v>0</v>
      </c>
    </row>
    <row r="4514" spans="1:7" x14ac:dyDescent="0.2">
      <c r="A4514" s="19">
        <v>5000</v>
      </c>
      <c r="B4514" s="19">
        <v>0.158</v>
      </c>
      <c r="C4514" s="19" t="s">
        <v>41</v>
      </c>
      <c r="D4514" s="19">
        <v>108000</v>
      </c>
      <c r="E4514" s="19">
        <v>36</v>
      </c>
      <c r="F4514" s="19">
        <v>5</v>
      </c>
      <c r="G4514" s="19">
        <v>0</v>
      </c>
    </row>
    <row r="4515" spans="1:7" x14ac:dyDescent="0.2">
      <c r="A4515" s="19">
        <v>13000</v>
      </c>
      <c r="B4515" s="19">
        <v>0.16289999999999999</v>
      </c>
      <c r="C4515" s="19" t="s">
        <v>39</v>
      </c>
      <c r="D4515" s="19">
        <v>39000</v>
      </c>
      <c r="E4515" s="19">
        <v>36</v>
      </c>
      <c r="F4515" s="19">
        <v>5</v>
      </c>
      <c r="G4515" s="19">
        <v>1</v>
      </c>
    </row>
    <row r="4516" spans="1:7" x14ac:dyDescent="0.2">
      <c r="A4516" s="19">
        <v>34975</v>
      </c>
      <c r="B4516" s="19">
        <v>0.13109999999999999</v>
      </c>
      <c r="C4516" s="19" t="s">
        <v>39</v>
      </c>
      <c r="D4516" s="19">
        <v>135000</v>
      </c>
      <c r="E4516" s="19">
        <v>36</v>
      </c>
      <c r="F4516" s="19">
        <v>6</v>
      </c>
      <c r="G4516" s="19">
        <v>0</v>
      </c>
    </row>
    <row r="4517" spans="1:7" x14ac:dyDescent="0.2">
      <c r="A4517" s="19">
        <v>16925</v>
      </c>
      <c r="B4517" s="19">
        <v>0.13109999999999999</v>
      </c>
      <c r="C4517" s="19" t="s">
        <v>41</v>
      </c>
      <c r="D4517" s="19">
        <v>64204</v>
      </c>
      <c r="E4517" s="19">
        <v>60</v>
      </c>
      <c r="F4517" s="19">
        <v>10</v>
      </c>
      <c r="G4517" s="19">
        <v>0</v>
      </c>
    </row>
    <row r="4518" spans="1:7" x14ac:dyDescent="0.2">
      <c r="A4518" s="19">
        <v>14400</v>
      </c>
      <c r="B4518" s="19">
        <v>0.1875</v>
      </c>
      <c r="C4518" s="19" t="s">
        <v>39</v>
      </c>
      <c r="D4518" s="19">
        <v>58000</v>
      </c>
      <c r="E4518" s="19">
        <v>36</v>
      </c>
      <c r="F4518" s="19">
        <v>3</v>
      </c>
      <c r="G4518" s="19">
        <v>0</v>
      </c>
    </row>
    <row r="4519" spans="1:7" x14ac:dyDescent="0.2">
      <c r="A4519" s="19">
        <v>24000</v>
      </c>
      <c r="B4519" s="19">
        <v>0.16289999999999999</v>
      </c>
      <c r="C4519" s="19" t="s">
        <v>41</v>
      </c>
      <c r="D4519" s="19">
        <v>70000</v>
      </c>
      <c r="E4519" s="19">
        <v>60</v>
      </c>
      <c r="F4519" s="19">
        <v>6</v>
      </c>
      <c r="G4519" s="19">
        <v>0</v>
      </c>
    </row>
    <row r="4520" spans="1:7" x14ac:dyDescent="0.2">
      <c r="A4520" s="19">
        <v>6500</v>
      </c>
      <c r="B4520" s="19">
        <v>0.18490000000000001</v>
      </c>
      <c r="C4520" s="19" t="s">
        <v>39</v>
      </c>
      <c r="D4520" s="19">
        <v>38000</v>
      </c>
      <c r="E4520" s="19">
        <v>36</v>
      </c>
      <c r="F4520" s="19">
        <v>2</v>
      </c>
      <c r="G4520" s="19">
        <v>0</v>
      </c>
    </row>
    <row r="4521" spans="1:7" x14ac:dyDescent="0.2">
      <c r="A4521" s="19">
        <v>14100</v>
      </c>
      <c r="B4521" s="19">
        <v>0.158</v>
      </c>
      <c r="C4521" s="19" t="s">
        <v>39</v>
      </c>
      <c r="D4521" s="19">
        <v>40000</v>
      </c>
      <c r="E4521" s="19">
        <v>36</v>
      </c>
      <c r="F4521" s="19">
        <v>4</v>
      </c>
      <c r="G4521" s="19">
        <v>0</v>
      </c>
    </row>
    <row r="4522" spans="1:7" x14ac:dyDescent="0.2">
      <c r="A4522" s="19">
        <v>24000</v>
      </c>
      <c r="B4522" s="19">
        <v>8.8999999999999996E-2</v>
      </c>
      <c r="C4522" s="19" t="s">
        <v>39</v>
      </c>
      <c r="D4522" s="19">
        <v>114000</v>
      </c>
      <c r="E4522" s="19">
        <v>60</v>
      </c>
      <c r="F4522" s="19">
        <v>10</v>
      </c>
      <c r="G4522" s="19">
        <v>0</v>
      </c>
    </row>
    <row r="4523" spans="1:7" x14ac:dyDescent="0.2">
      <c r="A4523" s="19">
        <v>24925</v>
      </c>
      <c r="B4523" s="19">
        <v>0.16289999999999999</v>
      </c>
      <c r="C4523" s="19" t="s">
        <v>39</v>
      </c>
      <c r="D4523" s="19">
        <v>105000</v>
      </c>
      <c r="E4523" s="19">
        <v>60</v>
      </c>
      <c r="F4523" s="19">
        <v>2</v>
      </c>
      <c r="G4523" s="19">
        <v>1</v>
      </c>
    </row>
    <row r="4524" spans="1:7" x14ac:dyDescent="0.2">
      <c r="A4524" s="19">
        <v>8000</v>
      </c>
      <c r="B4524" s="19">
        <v>0.14330000000000001</v>
      </c>
      <c r="C4524" s="19" t="s">
        <v>41</v>
      </c>
      <c r="D4524" s="19">
        <v>75000</v>
      </c>
      <c r="E4524" s="19">
        <v>36</v>
      </c>
      <c r="F4524" s="19">
        <v>8</v>
      </c>
      <c r="G4524" s="19">
        <v>0</v>
      </c>
    </row>
    <row r="4525" spans="1:7" x14ac:dyDescent="0.2">
      <c r="A4525" s="19">
        <v>12000</v>
      </c>
      <c r="B4525" s="19">
        <v>0.1212</v>
      </c>
      <c r="C4525" s="19" t="s">
        <v>41</v>
      </c>
      <c r="D4525" s="19">
        <v>55000</v>
      </c>
      <c r="E4525" s="19">
        <v>36</v>
      </c>
      <c r="F4525" s="19">
        <v>3</v>
      </c>
      <c r="G4525" s="19">
        <v>0</v>
      </c>
    </row>
    <row r="4526" spans="1:7" x14ac:dyDescent="0.2">
      <c r="A4526" s="19">
        <v>23325</v>
      </c>
      <c r="B4526" s="19">
        <v>0.22950000000000001</v>
      </c>
      <c r="C4526" s="19" t="s">
        <v>40</v>
      </c>
      <c r="D4526" s="19">
        <v>75000</v>
      </c>
      <c r="E4526" s="19">
        <v>60</v>
      </c>
      <c r="F4526" s="19">
        <v>10</v>
      </c>
      <c r="G4526" s="19">
        <v>0</v>
      </c>
    </row>
    <row r="4527" spans="1:7" x14ac:dyDescent="0.2">
      <c r="A4527" s="19">
        <v>12000</v>
      </c>
      <c r="B4527" s="19">
        <v>0.13109999999999999</v>
      </c>
      <c r="C4527" s="19" t="s">
        <v>41</v>
      </c>
      <c r="D4527" s="19">
        <v>43000</v>
      </c>
      <c r="E4527" s="19">
        <v>36</v>
      </c>
      <c r="F4527" s="19">
        <v>2</v>
      </c>
      <c r="G4527" s="19">
        <v>0</v>
      </c>
    </row>
    <row r="4528" spans="1:7" x14ac:dyDescent="0.2">
      <c r="A4528" s="19">
        <v>28800</v>
      </c>
      <c r="B4528" s="19">
        <v>0.1777</v>
      </c>
      <c r="C4528" s="19" t="s">
        <v>41</v>
      </c>
      <c r="D4528" s="19">
        <v>112000</v>
      </c>
      <c r="E4528" s="19">
        <v>60</v>
      </c>
      <c r="F4528" s="19">
        <v>10</v>
      </c>
      <c r="G4528" s="19">
        <v>1</v>
      </c>
    </row>
    <row r="4529" spans="1:7" x14ac:dyDescent="0.2">
      <c r="A4529" s="19">
        <v>18075</v>
      </c>
      <c r="B4529" s="19">
        <v>0.15310000000000001</v>
      </c>
      <c r="C4529" s="19" t="s">
        <v>41</v>
      </c>
      <c r="D4529" s="19">
        <v>79455.399999999994</v>
      </c>
      <c r="E4529" s="19">
        <v>60</v>
      </c>
      <c r="F4529" s="19">
        <v>10</v>
      </c>
      <c r="G4529" s="19">
        <v>0</v>
      </c>
    </row>
    <row r="4530" spans="1:7" x14ac:dyDescent="0.2">
      <c r="A4530" s="19">
        <v>30000</v>
      </c>
      <c r="B4530" s="19">
        <v>0.14330000000000001</v>
      </c>
      <c r="C4530" s="19" t="s">
        <v>41</v>
      </c>
      <c r="D4530" s="19">
        <v>120000</v>
      </c>
      <c r="E4530" s="19">
        <v>36</v>
      </c>
      <c r="F4530" s="19">
        <v>10</v>
      </c>
      <c r="G4530" s="19">
        <v>0</v>
      </c>
    </row>
    <row r="4531" spans="1:7" x14ac:dyDescent="0.2">
      <c r="A4531" s="19">
        <v>15100</v>
      </c>
      <c r="B4531" s="19">
        <v>0.1777</v>
      </c>
      <c r="C4531" s="19" t="s">
        <v>41</v>
      </c>
      <c r="D4531" s="19">
        <v>56000</v>
      </c>
      <c r="E4531" s="19">
        <v>36</v>
      </c>
      <c r="F4531" s="19">
        <v>3</v>
      </c>
      <c r="G4531" s="19">
        <v>0</v>
      </c>
    </row>
    <row r="4532" spans="1:7" x14ac:dyDescent="0.2">
      <c r="A4532" s="19">
        <v>7000</v>
      </c>
      <c r="B4532" s="19">
        <v>0.21490000000000001</v>
      </c>
      <c r="C4532" s="19" t="s">
        <v>39</v>
      </c>
      <c r="D4532" s="19">
        <v>67500</v>
      </c>
      <c r="E4532" s="19">
        <v>36</v>
      </c>
      <c r="F4532" s="19">
        <v>4</v>
      </c>
      <c r="G4532" s="19">
        <v>0</v>
      </c>
    </row>
    <row r="4533" spans="1:7" x14ac:dyDescent="0.2">
      <c r="A4533" s="19">
        <v>2300</v>
      </c>
      <c r="B4533" s="19">
        <v>6.6199999999999995E-2</v>
      </c>
      <c r="C4533" s="19" t="s">
        <v>41</v>
      </c>
      <c r="D4533" s="19">
        <v>153000</v>
      </c>
      <c r="E4533" s="19">
        <v>36</v>
      </c>
      <c r="F4533" s="19">
        <v>10</v>
      </c>
      <c r="G4533" s="19">
        <v>0</v>
      </c>
    </row>
    <row r="4534" spans="1:7" x14ac:dyDescent="0.2">
      <c r="A4534" s="19">
        <v>20000</v>
      </c>
      <c r="B4534" s="19">
        <v>8.8999999999999996E-2</v>
      </c>
      <c r="C4534" s="19" t="s">
        <v>41</v>
      </c>
      <c r="D4534" s="19">
        <v>93000</v>
      </c>
      <c r="E4534" s="19">
        <v>36</v>
      </c>
      <c r="F4534" s="19">
        <v>10</v>
      </c>
      <c r="G4534" s="19">
        <v>0</v>
      </c>
    </row>
    <row r="4535" spans="1:7" x14ac:dyDescent="0.2">
      <c r="A4535" s="19">
        <v>12000</v>
      </c>
      <c r="B4535" s="19">
        <v>0.23280000000000001</v>
      </c>
      <c r="C4535" s="19" t="s">
        <v>39</v>
      </c>
      <c r="D4535" s="19">
        <v>42000</v>
      </c>
      <c r="E4535" s="19">
        <v>60</v>
      </c>
      <c r="F4535" s="19">
        <v>10</v>
      </c>
      <c r="G4535" s="19">
        <v>0</v>
      </c>
    </row>
    <row r="4536" spans="1:7" x14ac:dyDescent="0.2">
      <c r="A4536" s="19">
        <v>15000</v>
      </c>
      <c r="B4536" s="19">
        <v>0.1212</v>
      </c>
      <c r="C4536" s="19" t="s">
        <v>39</v>
      </c>
      <c r="D4536" s="19">
        <v>86000</v>
      </c>
      <c r="E4536" s="19">
        <v>60</v>
      </c>
      <c r="F4536" s="19">
        <v>10</v>
      </c>
      <c r="G4536" s="19">
        <v>0</v>
      </c>
    </row>
    <row r="4537" spans="1:7" x14ac:dyDescent="0.2">
      <c r="A4537" s="19">
        <v>16050</v>
      </c>
      <c r="B4537" s="19">
        <v>0.23630000000000001</v>
      </c>
      <c r="C4537" s="19" t="s">
        <v>39</v>
      </c>
      <c r="D4537" s="19">
        <v>60000</v>
      </c>
      <c r="E4537" s="19">
        <v>60</v>
      </c>
      <c r="F4537" s="19">
        <v>1</v>
      </c>
      <c r="G4537" s="19">
        <v>0</v>
      </c>
    </row>
    <row r="4538" spans="1:7" x14ac:dyDescent="0.2">
      <c r="A4538" s="19">
        <v>3500</v>
      </c>
      <c r="B4538" s="19">
        <v>0.13109999999999999</v>
      </c>
      <c r="C4538" s="19" t="s">
        <v>41</v>
      </c>
      <c r="D4538" s="19">
        <v>78000</v>
      </c>
      <c r="E4538" s="19">
        <v>36</v>
      </c>
      <c r="F4538" s="19">
        <v>0.5</v>
      </c>
      <c r="G4538" s="19">
        <v>0</v>
      </c>
    </row>
    <row r="4539" spans="1:7" x14ac:dyDescent="0.2">
      <c r="A4539" s="19">
        <v>25000</v>
      </c>
      <c r="B4539" s="19">
        <v>0.1777</v>
      </c>
      <c r="C4539" s="19" t="s">
        <v>40</v>
      </c>
      <c r="D4539" s="19">
        <v>113000</v>
      </c>
      <c r="E4539" s="19">
        <v>60</v>
      </c>
      <c r="F4539" s="19">
        <v>4</v>
      </c>
      <c r="G4539" s="19">
        <v>1</v>
      </c>
    </row>
    <row r="4540" spans="1:7" x14ac:dyDescent="0.2">
      <c r="A4540" s="19">
        <v>8125</v>
      </c>
      <c r="B4540" s="19">
        <v>0.19719999999999999</v>
      </c>
      <c r="C4540" s="19" t="s">
        <v>39</v>
      </c>
      <c r="D4540" s="19">
        <v>64000</v>
      </c>
      <c r="E4540" s="19">
        <v>36</v>
      </c>
      <c r="F4540" s="19">
        <v>5</v>
      </c>
      <c r="G4540" s="19">
        <v>1</v>
      </c>
    </row>
    <row r="4541" spans="1:7" x14ac:dyDescent="0.2">
      <c r="A4541" s="19">
        <v>19700</v>
      </c>
      <c r="B4541" s="19">
        <v>0.17269999999999999</v>
      </c>
      <c r="C4541" s="19" t="s">
        <v>40</v>
      </c>
      <c r="D4541" s="19">
        <v>45000</v>
      </c>
      <c r="E4541" s="19">
        <v>36</v>
      </c>
      <c r="F4541" s="19">
        <v>2</v>
      </c>
      <c r="G4541" s="19">
        <v>0</v>
      </c>
    </row>
    <row r="4542" spans="1:7" x14ac:dyDescent="0.2">
      <c r="A4542" s="19">
        <v>6625</v>
      </c>
      <c r="B4542" s="19">
        <v>0.1114</v>
      </c>
      <c r="C4542" s="19" t="s">
        <v>41</v>
      </c>
      <c r="D4542" s="19">
        <v>34640</v>
      </c>
      <c r="E4542" s="19">
        <v>36</v>
      </c>
      <c r="F4542" s="19">
        <v>10</v>
      </c>
      <c r="G4542" s="19">
        <v>0</v>
      </c>
    </row>
    <row r="4543" spans="1:7" x14ac:dyDescent="0.2">
      <c r="A4543" s="19">
        <v>20125</v>
      </c>
      <c r="B4543" s="19">
        <v>0.1212</v>
      </c>
      <c r="C4543" s="19" t="s">
        <v>40</v>
      </c>
      <c r="D4543" s="19">
        <v>45000</v>
      </c>
      <c r="E4543" s="19">
        <v>36</v>
      </c>
      <c r="F4543" s="19">
        <v>3</v>
      </c>
      <c r="G4543" s="19">
        <v>1</v>
      </c>
    </row>
    <row r="4544" spans="1:7" x14ac:dyDescent="0.2">
      <c r="A4544" s="19">
        <v>8000</v>
      </c>
      <c r="B4544" s="19">
        <v>0.15310000000000001</v>
      </c>
      <c r="C4544" s="19" t="s">
        <v>41</v>
      </c>
      <c r="D4544" s="19">
        <v>40000</v>
      </c>
      <c r="E4544" s="19">
        <v>36</v>
      </c>
      <c r="F4544" s="19">
        <v>2</v>
      </c>
      <c r="G4544" s="19">
        <v>0</v>
      </c>
    </row>
    <row r="4545" spans="1:7" x14ac:dyDescent="0.2">
      <c r="A4545" s="19">
        <v>12000</v>
      </c>
      <c r="B4545" s="19">
        <v>0.14330000000000001</v>
      </c>
      <c r="C4545" s="19" t="s">
        <v>41</v>
      </c>
      <c r="D4545" s="19">
        <v>58000</v>
      </c>
      <c r="E4545" s="19">
        <v>36</v>
      </c>
      <c r="F4545" s="19">
        <v>10</v>
      </c>
      <c r="G4545" s="19">
        <v>0</v>
      </c>
    </row>
    <row r="4546" spans="1:7" x14ac:dyDescent="0.2">
      <c r="A4546" s="19">
        <v>30000</v>
      </c>
      <c r="B4546" s="19">
        <v>0.1905</v>
      </c>
      <c r="C4546" s="19" t="s">
        <v>41</v>
      </c>
      <c r="D4546" s="19">
        <v>110000</v>
      </c>
      <c r="E4546" s="19">
        <v>60</v>
      </c>
      <c r="F4546" s="19">
        <v>2</v>
      </c>
      <c r="G4546" s="19">
        <v>1</v>
      </c>
    </row>
    <row r="4547" spans="1:7" x14ac:dyDescent="0.2">
      <c r="A4547" s="19">
        <v>19800</v>
      </c>
      <c r="B4547" s="19">
        <v>0.1114</v>
      </c>
      <c r="C4547" s="19" t="s">
        <v>41</v>
      </c>
      <c r="D4547" s="19">
        <v>87800</v>
      </c>
      <c r="E4547" s="19">
        <v>36</v>
      </c>
      <c r="F4547" s="19">
        <v>10</v>
      </c>
      <c r="G4547" s="19">
        <v>0</v>
      </c>
    </row>
    <row r="4548" spans="1:7" x14ac:dyDescent="0.2">
      <c r="A4548" s="19">
        <v>16200</v>
      </c>
      <c r="B4548" s="19">
        <v>8.8999999999999996E-2</v>
      </c>
      <c r="C4548" s="19" t="s">
        <v>41</v>
      </c>
      <c r="D4548" s="20">
        <v>100000</v>
      </c>
      <c r="E4548" s="19">
        <v>36</v>
      </c>
      <c r="F4548" s="19">
        <v>10</v>
      </c>
      <c r="G4548" s="19">
        <v>1</v>
      </c>
    </row>
    <row r="4549" spans="1:7" x14ac:dyDescent="0.2">
      <c r="A4549" s="19">
        <v>4375</v>
      </c>
      <c r="B4549" s="19">
        <v>0.19719999999999999</v>
      </c>
      <c r="C4549" s="19" t="s">
        <v>39</v>
      </c>
      <c r="D4549" s="19">
        <v>16000</v>
      </c>
      <c r="E4549" s="19">
        <v>36</v>
      </c>
      <c r="F4549" s="19">
        <v>1</v>
      </c>
      <c r="G4549" s="19">
        <v>0</v>
      </c>
    </row>
    <row r="4550" spans="1:7" x14ac:dyDescent="0.2">
      <c r="A4550" s="19">
        <v>25000</v>
      </c>
      <c r="B4550" s="19">
        <v>0.13109999999999999</v>
      </c>
      <c r="C4550" s="19" t="s">
        <v>41</v>
      </c>
      <c r="D4550" s="19">
        <v>80000</v>
      </c>
      <c r="E4550" s="19">
        <v>60</v>
      </c>
      <c r="F4550" s="19">
        <v>4</v>
      </c>
      <c r="G4550" s="19">
        <v>0</v>
      </c>
    </row>
    <row r="4551" spans="1:7" x14ac:dyDescent="0.2">
      <c r="A4551" s="19">
        <v>13200</v>
      </c>
      <c r="B4551" s="19">
        <v>0.1777</v>
      </c>
      <c r="C4551" s="19" t="s">
        <v>40</v>
      </c>
      <c r="D4551" s="19">
        <v>75000</v>
      </c>
      <c r="E4551" s="19">
        <v>36</v>
      </c>
      <c r="F4551" s="19">
        <v>6</v>
      </c>
      <c r="G4551" s="19">
        <v>0</v>
      </c>
    </row>
    <row r="4552" spans="1:7" x14ac:dyDescent="0.2">
      <c r="A4552" s="19">
        <v>8325</v>
      </c>
      <c r="B4552" s="19">
        <v>0.19719999999999999</v>
      </c>
      <c r="C4552" s="19" t="s">
        <v>41</v>
      </c>
      <c r="D4552" s="19">
        <v>24000</v>
      </c>
      <c r="E4552" s="19">
        <v>36</v>
      </c>
      <c r="F4552" s="19">
        <v>10</v>
      </c>
      <c r="G4552" s="19">
        <v>1</v>
      </c>
    </row>
    <row r="4553" spans="1:7" x14ac:dyDescent="0.2">
      <c r="A4553" s="19">
        <v>8575</v>
      </c>
      <c r="B4553" s="19">
        <v>0.16289999999999999</v>
      </c>
      <c r="C4553" s="19" t="s">
        <v>39</v>
      </c>
      <c r="D4553" s="19">
        <v>65000</v>
      </c>
      <c r="E4553" s="19">
        <v>36</v>
      </c>
      <c r="F4553" s="19">
        <v>6</v>
      </c>
      <c r="G4553" s="19">
        <v>0</v>
      </c>
    </row>
    <row r="4554" spans="1:7" x14ac:dyDescent="0.2">
      <c r="A4554" s="19">
        <v>14000</v>
      </c>
      <c r="B4554" s="19">
        <v>0.14330000000000001</v>
      </c>
      <c r="C4554" s="19" t="s">
        <v>39</v>
      </c>
      <c r="D4554" s="19">
        <v>42300</v>
      </c>
      <c r="E4554" s="19">
        <v>36</v>
      </c>
      <c r="F4554" s="19">
        <v>10</v>
      </c>
      <c r="G4554" s="19">
        <v>1</v>
      </c>
    </row>
    <row r="4555" spans="1:7" x14ac:dyDescent="0.2">
      <c r="A4555" s="19">
        <v>12000</v>
      </c>
      <c r="B4555" s="19">
        <v>0.18490000000000001</v>
      </c>
      <c r="C4555" s="19" t="s">
        <v>39</v>
      </c>
      <c r="D4555" s="19">
        <v>50400</v>
      </c>
      <c r="E4555" s="19">
        <v>36</v>
      </c>
      <c r="F4555" s="19">
        <v>0.5</v>
      </c>
      <c r="G4555" s="19">
        <v>0</v>
      </c>
    </row>
    <row r="4556" spans="1:7" x14ac:dyDescent="0.2">
      <c r="A4556" s="19">
        <v>30000</v>
      </c>
      <c r="B4556" s="19">
        <v>8.8999999999999996E-2</v>
      </c>
      <c r="C4556" s="19" t="s">
        <v>41</v>
      </c>
      <c r="D4556" s="19">
        <v>98000</v>
      </c>
      <c r="E4556" s="19">
        <v>36</v>
      </c>
      <c r="F4556" s="19">
        <v>10</v>
      </c>
      <c r="G4556" s="19">
        <v>0</v>
      </c>
    </row>
    <row r="4557" spans="1:7" x14ac:dyDescent="0.2">
      <c r="A4557" s="19">
        <v>28000</v>
      </c>
      <c r="B4557" s="19">
        <v>0.15310000000000001</v>
      </c>
      <c r="C4557" s="19" t="s">
        <v>39</v>
      </c>
      <c r="D4557" s="19">
        <v>175000</v>
      </c>
      <c r="E4557" s="19">
        <v>36</v>
      </c>
      <c r="F4557" s="19">
        <v>5</v>
      </c>
      <c r="G4557" s="19">
        <v>0</v>
      </c>
    </row>
    <row r="4558" spans="1:7" x14ac:dyDescent="0.2">
      <c r="A4558" s="19">
        <v>20225</v>
      </c>
      <c r="B4558" s="19">
        <v>0.24829999999999999</v>
      </c>
      <c r="C4558" s="19" t="s">
        <v>39</v>
      </c>
      <c r="D4558" s="19">
        <v>54000</v>
      </c>
      <c r="E4558" s="19">
        <v>60</v>
      </c>
      <c r="F4558" s="19">
        <v>4</v>
      </c>
      <c r="G4558" s="19">
        <v>0</v>
      </c>
    </row>
    <row r="4559" spans="1:7" x14ac:dyDescent="0.2">
      <c r="A4559" s="19">
        <v>15000</v>
      </c>
      <c r="B4559" s="19">
        <v>0.1114</v>
      </c>
      <c r="C4559" s="19" t="s">
        <v>41</v>
      </c>
      <c r="D4559" s="19">
        <v>65000</v>
      </c>
      <c r="E4559" s="19">
        <v>36</v>
      </c>
      <c r="F4559" s="19">
        <v>10</v>
      </c>
      <c r="G4559" s="19">
        <v>0</v>
      </c>
    </row>
    <row r="4560" spans="1:7" x14ac:dyDescent="0.2">
      <c r="A4560" s="19">
        <v>7000</v>
      </c>
      <c r="B4560" s="19">
        <v>0.1114</v>
      </c>
      <c r="C4560" s="19" t="s">
        <v>40</v>
      </c>
      <c r="D4560" s="19">
        <v>40000</v>
      </c>
      <c r="E4560" s="19">
        <v>36</v>
      </c>
      <c r="F4560" s="19">
        <v>10</v>
      </c>
      <c r="G4560" s="19">
        <v>0</v>
      </c>
    </row>
    <row r="4561" spans="1:7" x14ac:dyDescent="0.2">
      <c r="A4561" s="19">
        <v>35000</v>
      </c>
      <c r="B4561" s="19">
        <v>0.1114</v>
      </c>
      <c r="C4561" s="19" t="s">
        <v>41</v>
      </c>
      <c r="D4561" s="19">
        <v>150000</v>
      </c>
      <c r="E4561" s="19">
        <v>36</v>
      </c>
      <c r="F4561" s="19">
        <v>10</v>
      </c>
      <c r="G4561" s="19">
        <v>0</v>
      </c>
    </row>
    <row r="4562" spans="1:7" x14ac:dyDescent="0.2">
      <c r="A4562" s="19">
        <v>24000</v>
      </c>
      <c r="B4562" s="19">
        <v>0.14330000000000001</v>
      </c>
      <c r="C4562" s="19" t="s">
        <v>41</v>
      </c>
      <c r="D4562" s="19">
        <v>69000</v>
      </c>
      <c r="E4562" s="19">
        <v>36</v>
      </c>
      <c r="F4562" s="19">
        <v>7</v>
      </c>
      <c r="G4562" s="19">
        <v>0</v>
      </c>
    </row>
    <row r="4563" spans="1:7" x14ac:dyDescent="0.2">
      <c r="A4563" s="19">
        <v>28000</v>
      </c>
      <c r="B4563" s="19">
        <v>0.17269999999999999</v>
      </c>
      <c r="C4563" s="19" t="s">
        <v>40</v>
      </c>
      <c r="D4563" s="19">
        <v>82000</v>
      </c>
      <c r="E4563" s="19">
        <v>60</v>
      </c>
      <c r="F4563" s="19">
        <v>9</v>
      </c>
      <c r="G4563" s="19">
        <v>0</v>
      </c>
    </row>
    <row r="4564" spans="1:7" x14ac:dyDescent="0.2">
      <c r="A4564" s="19">
        <v>16000</v>
      </c>
      <c r="B4564" s="19">
        <v>0.18490000000000001</v>
      </c>
      <c r="C4564" s="19" t="s">
        <v>41</v>
      </c>
      <c r="D4564" s="19">
        <v>90000</v>
      </c>
      <c r="E4564" s="19">
        <v>36</v>
      </c>
      <c r="F4564" s="19">
        <v>0.5</v>
      </c>
      <c r="G4564" s="19">
        <v>0</v>
      </c>
    </row>
    <row r="4565" spans="1:7" x14ac:dyDescent="0.2">
      <c r="A4565" s="19">
        <v>12000</v>
      </c>
      <c r="B4565" s="19">
        <v>0.17269999999999999</v>
      </c>
      <c r="C4565" s="19" t="s">
        <v>41</v>
      </c>
      <c r="D4565" s="19">
        <v>45000</v>
      </c>
      <c r="E4565" s="19">
        <v>36</v>
      </c>
      <c r="F4565" s="19">
        <v>5</v>
      </c>
      <c r="G4565" s="19">
        <v>0</v>
      </c>
    </row>
    <row r="4566" spans="1:7" x14ac:dyDescent="0.2">
      <c r="A4566" s="19">
        <v>1500</v>
      </c>
      <c r="B4566" s="19">
        <v>0.15310000000000001</v>
      </c>
      <c r="C4566" s="19" t="s">
        <v>39</v>
      </c>
      <c r="D4566" s="19">
        <v>41600</v>
      </c>
      <c r="E4566" s="19">
        <v>36</v>
      </c>
      <c r="F4566" s="19">
        <v>2</v>
      </c>
      <c r="G4566" s="19">
        <v>0</v>
      </c>
    </row>
    <row r="4567" spans="1:7" x14ac:dyDescent="0.2">
      <c r="A4567" s="19">
        <v>8225</v>
      </c>
      <c r="B4567" s="19">
        <v>0.19719999999999999</v>
      </c>
      <c r="C4567" s="19" t="s">
        <v>39</v>
      </c>
      <c r="D4567" s="19">
        <v>102000</v>
      </c>
      <c r="E4567" s="19">
        <v>36</v>
      </c>
      <c r="F4567" s="19">
        <v>3</v>
      </c>
      <c r="G4567" s="19">
        <v>0</v>
      </c>
    </row>
    <row r="4568" spans="1:7" x14ac:dyDescent="0.2">
      <c r="A4568" s="19">
        <v>35000</v>
      </c>
      <c r="B4568" s="19">
        <v>0.22470000000000001</v>
      </c>
      <c r="C4568" s="19" t="s">
        <v>41</v>
      </c>
      <c r="D4568" s="19">
        <v>97000</v>
      </c>
      <c r="E4568" s="19">
        <v>60</v>
      </c>
      <c r="F4568" s="19">
        <v>1</v>
      </c>
      <c r="G4568" s="19">
        <v>1</v>
      </c>
    </row>
    <row r="4569" spans="1:7" x14ac:dyDescent="0.2">
      <c r="A4569" s="19">
        <v>13000</v>
      </c>
      <c r="B4569" s="19">
        <v>0.1114</v>
      </c>
      <c r="C4569" s="19" t="s">
        <v>41</v>
      </c>
      <c r="D4569" s="19">
        <v>53200</v>
      </c>
      <c r="E4569" s="19">
        <v>36</v>
      </c>
      <c r="F4569" s="19">
        <v>9</v>
      </c>
      <c r="G4569" s="19">
        <v>1</v>
      </c>
    </row>
    <row r="4570" spans="1:7" x14ac:dyDescent="0.2">
      <c r="A4570" s="19">
        <v>26375</v>
      </c>
      <c r="B4570" s="19">
        <v>0.19719999999999999</v>
      </c>
      <c r="C4570" s="19" t="s">
        <v>41</v>
      </c>
      <c r="D4570" s="19">
        <v>59650</v>
      </c>
      <c r="E4570" s="19">
        <v>60</v>
      </c>
      <c r="F4570" s="19">
        <v>7</v>
      </c>
      <c r="G4570" s="19">
        <v>0</v>
      </c>
    </row>
    <row r="4571" spans="1:7" x14ac:dyDescent="0.2">
      <c r="A4571" s="19">
        <v>15000</v>
      </c>
      <c r="B4571" s="19">
        <v>0.1114</v>
      </c>
      <c r="C4571" s="19" t="s">
        <v>39</v>
      </c>
      <c r="D4571" s="19">
        <v>160000</v>
      </c>
      <c r="E4571" s="19">
        <v>36</v>
      </c>
      <c r="F4571" s="19">
        <v>7</v>
      </c>
      <c r="G4571" s="19">
        <v>0</v>
      </c>
    </row>
    <row r="4572" spans="1:7" x14ac:dyDescent="0.2">
      <c r="A4572" s="19">
        <v>11400</v>
      </c>
      <c r="B4572" s="19">
        <v>0.158</v>
      </c>
      <c r="C4572" s="19" t="s">
        <v>39</v>
      </c>
      <c r="D4572" s="19">
        <v>75000</v>
      </c>
      <c r="E4572" s="19">
        <v>36</v>
      </c>
      <c r="F4572" s="19">
        <v>5</v>
      </c>
      <c r="G4572" s="19">
        <v>0</v>
      </c>
    </row>
    <row r="4573" spans="1:7" x14ac:dyDescent="0.2">
      <c r="A4573" s="19">
        <v>21000</v>
      </c>
      <c r="B4573" s="19">
        <v>0.1212</v>
      </c>
      <c r="C4573" s="19" t="s">
        <v>39</v>
      </c>
      <c r="D4573" s="19">
        <v>189000</v>
      </c>
      <c r="E4573" s="19">
        <v>36</v>
      </c>
      <c r="F4573" s="19">
        <v>7</v>
      </c>
      <c r="G4573" s="19">
        <v>0</v>
      </c>
    </row>
    <row r="4574" spans="1:7" x14ac:dyDescent="0.2">
      <c r="A4574" s="19">
        <v>3000</v>
      </c>
      <c r="B4574" s="19">
        <v>0.1875</v>
      </c>
      <c r="C4574" s="19" t="s">
        <v>40</v>
      </c>
      <c r="D4574" s="19">
        <v>52000</v>
      </c>
      <c r="E4574" s="19">
        <v>36</v>
      </c>
      <c r="F4574" s="19">
        <v>3</v>
      </c>
      <c r="G4574" s="19">
        <v>0</v>
      </c>
    </row>
    <row r="4575" spans="1:7" x14ac:dyDescent="0.2">
      <c r="A4575" s="19">
        <v>20000</v>
      </c>
      <c r="B4575" s="19">
        <v>8.8999999999999996E-2</v>
      </c>
      <c r="C4575" s="19" t="s">
        <v>41</v>
      </c>
      <c r="D4575" s="19">
        <v>80000</v>
      </c>
      <c r="E4575" s="19">
        <v>60</v>
      </c>
      <c r="F4575" s="19">
        <v>0.5</v>
      </c>
      <c r="G4575" s="19">
        <v>0</v>
      </c>
    </row>
    <row r="4576" spans="1:7" x14ac:dyDescent="0.2">
      <c r="A4576" s="19">
        <v>35000</v>
      </c>
      <c r="B4576" s="19">
        <v>0.21</v>
      </c>
      <c r="C4576" s="19" t="s">
        <v>41</v>
      </c>
      <c r="D4576" s="19">
        <v>125000</v>
      </c>
      <c r="E4576" s="19">
        <v>60</v>
      </c>
      <c r="F4576" s="19">
        <v>8</v>
      </c>
      <c r="G4576" s="19">
        <v>0</v>
      </c>
    </row>
    <row r="4577" spans="1:7" x14ac:dyDescent="0.2">
      <c r="A4577" s="19">
        <v>21000</v>
      </c>
      <c r="B4577" s="19">
        <v>0.21</v>
      </c>
      <c r="C4577" s="19" t="s">
        <v>40</v>
      </c>
      <c r="D4577" s="19">
        <v>60000</v>
      </c>
      <c r="E4577" s="19">
        <v>60</v>
      </c>
      <c r="F4577" s="19">
        <v>4</v>
      </c>
      <c r="G4577" s="19">
        <v>1</v>
      </c>
    </row>
    <row r="4578" spans="1:7" x14ac:dyDescent="0.2">
      <c r="A4578" s="19">
        <v>17325</v>
      </c>
      <c r="B4578" s="19">
        <v>0.19719999999999999</v>
      </c>
      <c r="C4578" s="19" t="s">
        <v>39</v>
      </c>
      <c r="D4578" s="19">
        <v>40000</v>
      </c>
      <c r="E4578" s="19">
        <v>36</v>
      </c>
      <c r="F4578" s="19">
        <v>5</v>
      </c>
      <c r="G4578" s="19">
        <v>0</v>
      </c>
    </row>
    <row r="4579" spans="1:7" x14ac:dyDescent="0.2">
      <c r="A4579" s="19">
        <v>11000</v>
      </c>
      <c r="B4579" s="19">
        <v>0.1016</v>
      </c>
      <c r="C4579" s="19" t="s">
        <v>41</v>
      </c>
      <c r="D4579" s="19">
        <v>55000</v>
      </c>
      <c r="E4579" s="19">
        <v>36</v>
      </c>
      <c r="F4579" s="19">
        <v>10</v>
      </c>
      <c r="G4579" s="19">
        <v>0</v>
      </c>
    </row>
    <row r="4580" spans="1:7" x14ac:dyDescent="0.2">
      <c r="A4580" s="19">
        <v>29100</v>
      </c>
      <c r="B4580" s="19">
        <v>0.16289999999999999</v>
      </c>
      <c r="C4580" s="19" t="s">
        <v>41</v>
      </c>
      <c r="D4580" s="19">
        <v>65000</v>
      </c>
      <c r="E4580" s="19">
        <v>60</v>
      </c>
      <c r="F4580" s="19">
        <v>9</v>
      </c>
      <c r="G4580" s="19">
        <v>1</v>
      </c>
    </row>
    <row r="4581" spans="1:7" x14ac:dyDescent="0.2">
      <c r="A4581" s="19">
        <v>4800</v>
      </c>
      <c r="B4581" s="19">
        <v>0.16289999999999999</v>
      </c>
      <c r="C4581" s="19" t="s">
        <v>39</v>
      </c>
      <c r="D4581" s="19">
        <v>38000</v>
      </c>
      <c r="E4581" s="19">
        <v>36</v>
      </c>
      <c r="F4581" s="19">
        <v>2</v>
      </c>
      <c r="G4581" s="19">
        <v>1</v>
      </c>
    </row>
    <row r="4582" spans="1:7" x14ac:dyDescent="0.2">
      <c r="A4582" s="19">
        <v>20000</v>
      </c>
      <c r="B4582" s="19">
        <v>0.15310000000000001</v>
      </c>
      <c r="C4582" s="19" t="s">
        <v>41</v>
      </c>
      <c r="D4582" s="19">
        <v>140000</v>
      </c>
      <c r="E4582" s="19">
        <v>36</v>
      </c>
      <c r="F4582" s="19">
        <v>2</v>
      </c>
      <c r="G4582" s="19">
        <v>0</v>
      </c>
    </row>
    <row r="4583" spans="1:7" x14ac:dyDescent="0.2">
      <c r="A4583" s="19">
        <v>9600</v>
      </c>
      <c r="B4583" s="19">
        <v>0.1114</v>
      </c>
      <c r="C4583" s="19" t="s">
        <v>39</v>
      </c>
      <c r="D4583" s="19">
        <v>80000</v>
      </c>
      <c r="E4583" s="19">
        <v>36</v>
      </c>
      <c r="F4583" s="19">
        <v>6</v>
      </c>
      <c r="G4583" s="19">
        <v>0</v>
      </c>
    </row>
    <row r="4584" spans="1:7" x14ac:dyDescent="0.2">
      <c r="A4584" s="19">
        <v>16000</v>
      </c>
      <c r="B4584" s="19">
        <v>0.158</v>
      </c>
      <c r="C4584" s="19" t="s">
        <v>39</v>
      </c>
      <c r="D4584" s="19">
        <v>72500</v>
      </c>
      <c r="E4584" s="19">
        <v>60</v>
      </c>
      <c r="F4584" s="19">
        <v>10</v>
      </c>
      <c r="G4584" s="19">
        <v>0</v>
      </c>
    </row>
    <row r="4585" spans="1:7" x14ac:dyDescent="0.2">
      <c r="A4585" s="19">
        <v>12500</v>
      </c>
      <c r="B4585" s="19">
        <v>7.9000000000000001E-2</v>
      </c>
      <c r="C4585" s="19" t="s">
        <v>41</v>
      </c>
      <c r="D4585" s="19">
        <v>130000</v>
      </c>
      <c r="E4585" s="19">
        <v>36</v>
      </c>
      <c r="F4585" s="19">
        <v>7</v>
      </c>
      <c r="G4585" s="19">
        <v>0</v>
      </c>
    </row>
    <row r="4586" spans="1:7" x14ac:dyDescent="0.2">
      <c r="A4586" s="19">
        <v>12725</v>
      </c>
      <c r="B4586" s="19">
        <v>0.1114</v>
      </c>
      <c r="C4586" s="19" t="s">
        <v>40</v>
      </c>
      <c r="D4586" s="19">
        <v>158400</v>
      </c>
      <c r="E4586" s="19">
        <v>36</v>
      </c>
      <c r="F4586" s="19">
        <v>10</v>
      </c>
      <c r="G4586" s="19">
        <v>0</v>
      </c>
    </row>
    <row r="4587" spans="1:7" x14ac:dyDescent="0.2">
      <c r="A4587" s="19">
        <v>6000</v>
      </c>
      <c r="B4587" s="19">
        <v>0.1114</v>
      </c>
      <c r="C4587" s="19" t="s">
        <v>40</v>
      </c>
      <c r="D4587" s="19">
        <v>42000</v>
      </c>
      <c r="E4587" s="19">
        <v>36</v>
      </c>
      <c r="F4587" s="19">
        <v>10</v>
      </c>
      <c r="G4587" s="19">
        <v>1</v>
      </c>
    </row>
    <row r="4588" spans="1:7" x14ac:dyDescent="0.2">
      <c r="A4588" s="19">
        <v>15000</v>
      </c>
      <c r="B4588" s="19">
        <v>0.1212</v>
      </c>
      <c r="C4588" s="19" t="s">
        <v>40</v>
      </c>
      <c r="D4588" s="19">
        <v>62000</v>
      </c>
      <c r="E4588" s="19">
        <v>36</v>
      </c>
      <c r="F4588" s="19">
        <v>2</v>
      </c>
      <c r="G4588" s="19">
        <v>0</v>
      </c>
    </row>
    <row r="4589" spans="1:7" x14ac:dyDescent="0.2">
      <c r="A4589" s="19">
        <v>5000</v>
      </c>
      <c r="B4589" s="19">
        <v>0.18490000000000001</v>
      </c>
      <c r="C4589" s="19" t="s">
        <v>41</v>
      </c>
      <c r="D4589" s="19">
        <v>138000</v>
      </c>
      <c r="E4589" s="19">
        <v>36</v>
      </c>
      <c r="F4589" s="19">
        <v>1</v>
      </c>
      <c r="G4589" s="19">
        <v>0</v>
      </c>
    </row>
    <row r="4590" spans="1:7" x14ac:dyDescent="0.2">
      <c r="A4590" s="19">
        <v>4800</v>
      </c>
      <c r="B4590" s="19">
        <v>0.18490000000000001</v>
      </c>
      <c r="C4590" s="19" t="s">
        <v>39</v>
      </c>
      <c r="D4590" s="19">
        <v>24960</v>
      </c>
      <c r="E4590" s="19">
        <v>36</v>
      </c>
      <c r="F4590" s="19">
        <v>7</v>
      </c>
      <c r="G4590" s="19">
        <v>0</v>
      </c>
    </row>
    <row r="4591" spans="1:7" x14ac:dyDescent="0.2">
      <c r="A4591" s="19">
        <v>20000</v>
      </c>
      <c r="B4591" s="19">
        <v>0.1114</v>
      </c>
      <c r="C4591" s="19" t="s">
        <v>41</v>
      </c>
      <c r="D4591" s="19">
        <v>89000</v>
      </c>
      <c r="E4591" s="19">
        <v>36</v>
      </c>
      <c r="F4591" s="19">
        <v>10</v>
      </c>
      <c r="G4591" s="19">
        <v>0</v>
      </c>
    </row>
    <row r="4592" spans="1:7" x14ac:dyDescent="0.2">
      <c r="A4592" s="19">
        <v>35000</v>
      </c>
      <c r="B4592" s="19">
        <v>0.15310000000000001</v>
      </c>
      <c r="C4592" s="19" t="s">
        <v>41</v>
      </c>
      <c r="D4592" s="19">
        <v>265000</v>
      </c>
      <c r="E4592" s="19">
        <v>36</v>
      </c>
      <c r="F4592" s="19">
        <v>1</v>
      </c>
      <c r="G4592" s="19">
        <v>0</v>
      </c>
    </row>
    <row r="4593" spans="1:7" x14ac:dyDescent="0.2">
      <c r="A4593" s="19">
        <v>13475</v>
      </c>
      <c r="B4593" s="19">
        <v>0.17269999999999999</v>
      </c>
      <c r="C4593" s="19" t="s">
        <v>41</v>
      </c>
      <c r="D4593" s="19">
        <v>64800</v>
      </c>
      <c r="E4593" s="19">
        <v>36</v>
      </c>
      <c r="F4593" s="19">
        <v>5</v>
      </c>
      <c r="G4593" s="19">
        <v>1</v>
      </c>
    </row>
    <row r="4594" spans="1:7" x14ac:dyDescent="0.2">
      <c r="A4594" s="19">
        <v>16475</v>
      </c>
      <c r="B4594" s="19">
        <v>8.8999999999999996E-2</v>
      </c>
      <c r="C4594" s="19" t="s">
        <v>39</v>
      </c>
      <c r="D4594" s="19">
        <v>166000</v>
      </c>
      <c r="E4594" s="19">
        <v>36</v>
      </c>
      <c r="F4594" s="19">
        <v>3</v>
      </c>
      <c r="G4594" s="19">
        <v>0</v>
      </c>
    </row>
    <row r="4595" spans="1:7" x14ac:dyDescent="0.2">
      <c r="A4595" s="19">
        <v>4200</v>
      </c>
      <c r="B4595" s="19">
        <v>0.158</v>
      </c>
      <c r="C4595" s="19" t="s">
        <v>39</v>
      </c>
      <c r="D4595" s="19">
        <v>55848</v>
      </c>
      <c r="E4595" s="19">
        <v>36</v>
      </c>
      <c r="F4595" s="19">
        <v>10</v>
      </c>
      <c r="G4595" s="19">
        <v>0</v>
      </c>
    </row>
    <row r="4596" spans="1:7" x14ac:dyDescent="0.2">
      <c r="A4596" s="19">
        <v>16000</v>
      </c>
      <c r="B4596" s="19">
        <v>0.1212</v>
      </c>
      <c r="C4596" s="19" t="s">
        <v>41</v>
      </c>
      <c r="D4596" s="19">
        <v>40500</v>
      </c>
      <c r="E4596" s="19">
        <v>60</v>
      </c>
      <c r="F4596" s="19">
        <v>3</v>
      </c>
      <c r="G4596" s="19">
        <v>0</v>
      </c>
    </row>
    <row r="4597" spans="1:7" x14ac:dyDescent="0.2">
      <c r="A4597" s="19">
        <v>7500</v>
      </c>
      <c r="B4597" s="19">
        <v>0.1905</v>
      </c>
      <c r="C4597" s="19" t="s">
        <v>41</v>
      </c>
      <c r="D4597" s="19">
        <v>67000</v>
      </c>
      <c r="E4597" s="19">
        <v>36</v>
      </c>
      <c r="F4597" s="19">
        <v>2</v>
      </c>
      <c r="G4597" s="19">
        <v>0</v>
      </c>
    </row>
    <row r="4598" spans="1:7" x14ac:dyDescent="0.2">
      <c r="A4598" s="19">
        <v>5600</v>
      </c>
      <c r="B4598" s="19">
        <v>0.13109999999999999</v>
      </c>
      <c r="C4598" s="19" t="s">
        <v>39</v>
      </c>
      <c r="D4598" s="19">
        <v>62000</v>
      </c>
      <c r="E4598" s="19">
        <v>36</v>
      </c>
      <c r="F4598" s="19">
        <v>3</v>
      </c>
      <c r="G4598" s="19">
        <v>0</v>
      </c>
    </row>
    <row r="4599" spans="1:7" x14ac:dyDescent="0.2">
      <c r="A4599" s="19">
        <v>9750</v>
      </c>
      <c r="B4599" s="19">
        <v>0.1114</v>
      </c>
      <c r="C4599" s="19" t="s">
        <v>41</v>
      </c>
      <c r="D4599" s="19">
        <v>40000</v>
      </c>
      <c r="E4599" s="19">
        <v>36</v>
      </c>
      <c r="F4599" s="19">
        <v>3</v>
      </c>
      <c r="G4599" s="19">
        <v>0</v>
      </c>
    </row>
    <row r="4600" spans="1:7" x14ac:dyDescent="0.2">
      <c r="A4600" s="19">
        <v>21000</v>
      </c>
      <c r="B4600" s="19">
        <v>8.8999999999999996E-2</v>
      </c>
      <c r="C4600" s="19" t="s">
        <v>41</v>
      </c>
      <c r="D4600" s="20">
        <v>600000</v>
      </c>
      <c r="E4600" s="19">
        <v>36</v>
      </c>
      <c r="F4600" s="19">
        <v>10</v>
      </c>
      <c r="G4600" s="19">
        <v>0</v>
      </c>
    </row>
    <row r="4601" spans="1:7" x14ac:dyDescent="0.2">
      <c r="A4601" s="19">
        <v>35000</v>
      </c>
      <c r="B4601" s="19">
        <v>0.1114</v>
      </c>
      <c r="C4601" s="19" t="s">
        <v>40</v>
      </c>
      <c r="D4601" s="19">
        <v>279306</v>
      </c>
      <c r="E4601" s="19">
        <v>36</v>
      </c>
      <c r="F4601" s="19">
        <v>9</v>
      </c>
      <c r="G4601" s="19">
        <v>0</v>
      </c>
    </row>
    <row r="4602" spans="1:7" x14ac:dyDescent="0.2">
      <c r="A4602" s="19">
        <v>12000</v>
      </c>
      <c r="B4602" s="19">
        <v>0.13109999999999999</v>
      </c>
      <c r="C4602" s="19" t="s">
        <v>41</v>
      </c>
      <c r="D4602" s="19">
        <v>70000</v>
      </c>
      <c r="E4602" s="19">
        <v>36</v>
      </c>
      <c r="F4602" s="19">
        <v>10</v>
      </c>
      <c r="G4602" s="19">
        <v>0</v>
      </c>
    </row>
    <row r="4603" spans="1:7" x14ac:dyDescent="0.2">
      <c r="A4603" s="19">
        <v>6800</v>
      </c>
      <c r="B4603" s="19">
        <v>0.1212</v>
      </c>
      <c r="C4603" s="19" t="s">
        <v>41</v>
      </c>
      <c r="D4603" s="19">
        <v>46000</v>
      </c>
      <c r="E4603" s="19">
        <v>36</v>
      </c>
      <c r="F4603" s="19">
        <v>4</v>
      </c>
      <c r="G4603" s="19">
        <v>0</v>
      </c>
    </row>
    <row r="4604" spans="1:7" x14ac:dyDescent="0.2">
      <c r="A4604" s="19">
        <v>9200</v>
      </c>
      <c r="B4604" s="19">
        <v>0.1905</v>
      </c>
      <c r="C4604" s="19" t="s">
        <v>39</v>
      </c>
      <c r="D4604" s="19">
        <v>55000</v>
      </c>
      <c r="E4604" s="19">
        <v>36</v>
      </c>
      <c r="F4604" s="19">
        <v>1</v>
      </c>
      <c r="G4604" s="19">
        <v>1</v>
      </c>
    </row>
    <row r="4605" spans="1:7" x14ac:dyDescent="0.2">
      <c r="A4605" s="19">
        <v>26500</v>
      </c>
      <c r="B4605" s="19">
        <v>0.13109999999999999</v>
      </c>
      <c r="C4605" s="19" t="s">
        <v>41</v>
      </c>
      <c r="D4605" s="19">
        <v>178000</v>
      </c>
      <c r="E4605" s="19">
        <v>60</v>
      </c>
      <c r="F4605" s="19">
        <v>10</v>
      </c>
      <c r="G4605" s="19">
        <v>0</v>
      </c>
    </row>
    <row r="4606" spans="1:7" x14ac:dyDescent="0.2">
      <c r="A4606" s="19">
        <v>6050</v>
      </c>
      <c r="B4606" s="19">
        <v>0.1777</v>
      </c>
      <c r="C4606" s="19" t="s">
        <v>40</v>
      </c>
      <c r="D4606" s="19">
        <v>34000</v>
      </c>
      <c r="E4606" s="19">
        <v>36</v>
      </c>
      <c r="F4606" s="19">
        <v>10</v>
      </c>
      <c r="G4606" s="19">
        <v>0</v>
      </c>
    </row>
    <row r="4607" spans="1:7" x14ac:dyDescent="0.2">
      <c r="A4607" s="19">
        <v>5000</v>
      </c>
      <c r="B4607" s="19">
        <v>0.1905</v>
      </c>
      <c r="C4607" s="19" t="s">
        <v>39</v>
      </c>
      <c r="D4607" s="19">
        <v>16800</v>
      </c>
      <c r="E4607" s="19">
        <v>36</v>
      </c>
      <c r="F4607" s="19">
        <v>1</v>
      </c>
      <c r="G4607" s="19">
        <v>0</v>
      </c>
    </row>
    <row r="4608" spans="1:7" x14ac:dyDescent="0.2">
      <c r="A4608" s="19">
        <v>6500</v>
      </c>
      <c r="B4608" s="19">
        <v>0.1016</v>
      </c>
      <c r="C4608" s="19" t="s">
        <v>41</v>
      </c>
      <c r="D4608" s="19">
        <v>106369</v>
      </c>
      <c r="E4608" s="19">
        <v>36</v>
      </c>
      <c r="F4608" s="19">
        <v>10</v>
      </c>
      <c r="G4608" s="19">
        <v>0</v>
      </c>
    </row>
    <row r="4609" spans="1:7" x14ac:dyDescent="0.2">
      <c r="A4609" s="19">
        <v>13375</v>
      </c>
      <c r="B4609" s="19">
        <v>0.13109999999999999</v>
      </c>
      <c r="C4609" s="19" t="s">
        <v>41</v>
      </c>
      <c r="D4609" s="19">
        <v>45000</v>
      </c>
      <c r="E4609" s="19">
        <v>36</v>
      </c>
      <c r="F4609" s="19">
        <v>10</v>
      </c>
      <c r="G4609" s="19">
        <v>1</v>
      </c>
    </row>
    <row r="4610" spans="1:7" x14ac:dyDescent="0.2">
      <c r="A4610" s="19">
        <v>35000</v>
      </c>
      <c r="B4610" s="19">
        <v>0.15310000000000001</v>
      </c>
      <c r="C4610" s="19" t="s">
        <v>41</v>
      </c>
      <c r="D4610" s="19">
        <v>97000</v>
      </c>
      <c r="E4610" s="19">
        <v>36</v>
      </c>
      <c r="F4610" s="19">
        <v>10</v>
      </c>
      <c r="G4610" s="19">
        <v>0</v>
      </c>
    </row>
    <row r="4611" spans="1:7" x14ac:dyDescent="0.2">
      <c r="A4611" s="19">
        <v>12000</v>
      </c>
      <c r="B4611" s="19">
        <v>0.1212</v>
      </c>
      <c r="C4611" s="19" t="s">
        <v>39</v>
      </c>
      <c r="D4611" s="19">
        <v>46900</v>
      </c>
      <c r="E4611" s="19">
        <v>36</v>
      </c>
      <c r="F4611" s="19">
        <v>7</v>
      </c>
      <c r="G4611" s="19">
        <v>0</v>
      </c>
    </row>
    <row r="4612" spans="1:7" x14ac:dyDescent="0.2">
      <c r="A4612" s="19">
        <v>21000</v>
      </c>
      <c r="B4612" s="19">
        <v>0.21490000000000001</v>
      </c>
      <c r="C4612" s="19" t="s">
        <v>39</v>
      </c>
      <c r="D4612" s="19">
        <v>54000</v>
      </c>
      <c r="E4612" s="19">
        <v>36</v>
      </c>
      <c r="F4612" s="19">
        <v>10</v>
      </c>
      <c r="G4612" s="19">
        <v>0</v>
      </c>
    </row>
    <row r="4613" spans="1:7" x14ac:dyDescent="0.2">
      <c r="A4613" s="19">
        <v>12000</v>
      </c>
      <c r="B4613" s="19">
        <v>0.1016</v>
      </c>
      <c r="C4613" s="19" t="s">
        <v>41</v>
      </c>
      <c r="D4613" s="19">
        <v>117000</v>
      </c>
      <c r="E4613" s="19">
        <v>36</v>
      </c>
      <c r="F4613" s="19">
        <v>10</v>
      </c>
      <c r="G4613" s="19">
        <v>0</v>
      </c>
    </row>
    <row r="4614" spans="1:7" x14ac:dyDescent="0.2">
      <c r="A4614" s="19">
        <v>27575</v>
      </c>
      <c r="B4614" s="19">
        <v>0.21490000000000001</v>
      </c>
      <c r="C4614" s="19" t="s">
        <v>39</v>
      </c>
      <c r="D4614" s="19">
        <v>61421</v>
      </c>
      <c r="E4614" s="19">
        <v>60</v>
      </c>
      <c r="F4614" s="19">
        <v>10</v>
      </c>
      <c r="G4614" s="19">
        <v>1</v>
      </c>
    </row>
    <row r="4615" spans="1:7" x14ac:dyDescent="0.2">
      <c r="A4615" s="19">
        <v>8500</v>
      </c>
      <c r="B4615" s="19">
        <v>0.16289999999999999</v>
      </c>
      <c r="C4615" s="19" t="s">
        <v>41</v>
      </c>
      <c r="D4615" s="19">
        <v>55000</v>
      </c>
      <c r="E4615" s="19">
        <v>36</v>
      </c>
      <c r="F4615" s="19">
        <v>2</v>
      </c>
      <c r="G4615" s="19">
        <v>0</v>
      </c>
    </row>
    <row r="4616" spans="1:7" x14ac:dyDescent="0.2">
      <c r="A4616" s="19">
        <v>16000</v>
      </c>
      <c r="B4616" s="19">
        <v>0.158</v>
      </c>
      <c r="C4616" s="19" t="s">
        <v>39</v>
      </c>
      <c r="D4616" s="19">
        <v>122000</v>
      </c>
      <c r="E4616" s="19">
        <v>60</v>
      </c>
      <c r="F4616" s="19">
        <v>10</v>
      </c>
      <c r="G4616" s="19">
        <v>0</v>
      </c>
    </row>
    <row r="4617" spans="1:7" x14ac:dyDescent="0.2">
      <c r="A4617" s="19">
        <v>18075</v>
      </c>
      <c r="B4617" s="19">
        <v>0.1114</v>
      </c>
      <c r="C4617" s="19" t="s">
        <v>40</v>
      </c>
      <c r="D4617" s="19">
        <v>41000</v>
      </c>
      <c r="E4617" s="19">
        <v>36</v>
      </c>
      <c r="F4617" s="19">
        <v>7</v>
      </c>
      <c r="G4617" s="19">
        <v>1</v>
      </c>
    </row>
    <row r="4618" spans="1:7" x14ac:dyDescent="0.2">
      <c r="A4618" s="19">
        <v>2500</v>
      </c>
      <c r="B4618" s="19">
        <v>0.17269999999999999</v>
      </c>
      <c r="C4618" s="19" t="s">
        <v>39</v>
      </c>
      <c r="D4618" s="19">
        <v>91507</v>
      </c>
      <c r="E4618" s="19">
        <v>36</v>
      </c>
      <c r="F4618" s="19">
        <v>1</v>
      </c>
      <c r="G4618" s="19">
        <v>0</v>
      </c>
    </row>
    <row r="4619" spans="1:7" x14ac:dyDescent="0.2">
      <c r="A4619" s="19">
        <v>20000</v>
      </c>
      <c r="B4619" s="19">
        <v>0.17269999999999999</v>
      </c>
      <c r="C4619" s="19" t="s">
        <v>41</v>
      </c>
      <c r="D4619" s="19">
        <v>55000</v>
      </c>
      <c r="E4619" s="19">
        <v>60</v>
      </c>
      <c r="F4619" s="19">
        <v>10</v>
      </c>
      <c r="G4619" s="19">
        <v>0</v>
      </c>
    </row>
    <row r="4620" spans="1:7" x14ac:dyDescent="0.2">
      <c r="A4620" s="19">
        <v>16000</v>
      </c>
      <c r="B4620" s="19">
        <v>0.17269999999999999</v>
      </c>
      <c r="C4620" s="19" t="s">
        <v>41</v>
      </c>
      <c r="D4620" s="19">
        <v>122000</v>
      </c>
      <c r="E4620" s="19">
        <v>36</v>
      </c>
      <c r="F4620" s="19">
        <v>2</v>
      </c>
      <c r="G4620" s="19">
        <v>1</v>
      </c>
    </row>
    <row r="4621" spans="1:7" x14ac:dyDescent="0.2">
      <c r="A4621" s="19">
        <v>10000</v>
      </c>
      <c r="B4621" s="19">
        <v>0.19719999999999999</v>
      </c>
      <c r="C4621" s="19" t="s">
        <v>39</v>
      </c>
      <c r="D4621" s="19">
        <v>48000</v>
      </c>
      <c r="E4621" s="19">
        <v>36</v>
      </c>
      <c r="F4621" s="19">
        <v>1</v>
      </c>
      <c r="G4621" s="19">
        <v>0</v>
      </c>
    </row>
    <row r="4622" spans="1:7" x14ac:dyDescent="0.2">
      <c r="A4622" s="19">
        <v>1000</v>
      </c>
      <c r="B4622" s="19">
        <v>0.21490000000000001</v>
      </c>
      <c r="C4622" s="19" t="s">
        <v>39</v>
      </c>
      <c r="D4622" s="19">
        <v>39000</v>
      </c>
      <c r="E4622" s="19">
        <v>36</v>
      </c>
      <c r="F4622" s="19">
        <v>1</v>
      </c>
      <c r="G4622" s="19">
        <v>1</v>
      </c>
    </row>
    <row r="4623" spans="1:7" x14ac:dyDescent="0.2">
      <c r="A4623" s="19">
        <v>15000</v>
      </c>
      <c r="B4623" s="19">
        <v>0.1212</v>
      </c>
      <c r="C4623" s="19" t="s">
        <v>41</v>
      </c>
      <c r="D4623" s="19">
        <v>50000</v>
      </c>
      <c r="E4623" s="19">
        <v>36</v>
      </c>
      <c r="F4623" s="19">
        <v>10</v>
      </c>
      <c r="G4623" s="19">
        <v>0</v>
      </c>
    </row>
    <row r="4624" spans="1:7" x14ac:dyDescent="0.2">
      <c r="A4624" s="19">
        <v>18000</v>
      </c>
      <c r="B4624" s="19">
        <v>0.158</v>
      </c>
      <c r="C4624" s="19" t="s">
        <v>39</v>
      </c>
      <c r="D4624" s="19">
        <v>85000</v>
      </c>
      <c r="E4624" s="19">
        <v>60</v>
      </c>
      <c r="F4624" s="19">
        <v>10</v>
      </c>
      <c r="G4624" s="19">
        <v>0</v>
      </c>
    </row>
    <row r="4625" spans="1:7" x14ac:dyDescent="0.2">
      <c r="A4625" s="19">
        <v>20000</v>
      </c>
      <c r="B4625" s="19">
        <v>8.8999999999999996E-2</v>
      </c>
      <c r="C4625" s="19" t="s">
        <v>41</v>
      </c>
      <c r="D4625" s="19">
        <v>69000</v>
      </c>
      <c r="E4625" s="19">
        <v>36</v>
      </c>
      <c r="F4625" s="19">
        <v>10</v>
      </c>
      <c r="G4625" s="19">
        <v>0</v>
      </c>
    </row>
    <row r="4626" spans="1:7" x14ac:dyDescent="0.2">
      <c r="A4626" s="19">
        <v>15250</v>
      </c>
      <c r="B4626" s="19">
        <v>0.1905</v>
      </c>
      <c r="C4626" s="19" t="s">
        <v>41</v>
      </c>
      <c r="D4626" s="19">
        <v>112000</v>
      </c>
      <c r="E4626" s="19">
        <v>36</v>
      </c>
      <c r="F4626" s="19">
        <v>7</v>
      </c>
      <c r="G4626" s="19">
        <v>0</v>
      </c>
    </row>
    <row r="4627" spans="1:7" x14ac:dyDescent="0.2">
      <c r="A4627" s="19">
        <v>15000</v>
      </c>
      <c r="B4627" s="19">
        <v>0.1875</v>
      </c>
      <c r="C4627" s="19" t="s">
        <v>41</v>
      </c>
      <c r="D4627" s="19">
        <v>48000</v>
      </c>
      <c r="E4627" s="19">
        <v>36</v>
      </c>
      <c r="F4627" s="19">
        <v>9</v>
      </c>
      <c r="G4627" s="19">
        <v>1</v>
      </c>
    </row>
    <row r="4628" spans="1:7" x14ac:dyDescent="0.2">
      <c r="A4628" s="19">
        <v>24000</v>
      </c>
      <c r="B4628" s="19">
        <v>0.14330000000000001</v>
      </c>
      <c r="C4628" s="19" t="s">
        <v>41</v>
      </c>
      <c r="D4628" s="19">
        <v>76000</v>
      </c>
      <c r="E4628" s="19">
        <v>36</v>
      </c>
      <c r="F4628" s="19">
        <v>10</v>
      </c>
      <c r="G4628" s="19">
        <v>0</v>
      </c>
    </row>
    <row r="4629" spans="1:7" x14ac:dyDescent="0.2">
      <c r="A4629" s="19">
        <v>8400</v>
      </c>
      <c r="B4629" s="19">
        <v>0.1875</v>
      </c>
      <c r="C4629" s="19" t="s">
        <v>40</v>
      </c>
      <c r="D4629" s="19">
        <v>47000</v>
      </c>
      <c r="E4629" s="19">
        <v>36</v>
      </c>
      <c r="F4629" s="19">
        <v>2</v>
      </c>
      <c r="G4629" s="19">
        <v>0</v>
      </c>
    </row>
    <row r="4630" spans="1:7" x14ac:dyDescent="0.2">
      <c r="A4630" s="19">
        <v>19200</v>
      </c>
      <c r="B4630" s="19">
        <v>0.14330000000000001</v>
      </c>
      <c r="C4630" s="19" t="s">
        <v>39</v>
      </c>
      <c r="D4630" s="19">
        <v>170000</v>
      </c>
      <c r="E4630" s="19">
        <v>36</v>
      </c>
      <c r="F4630" s="19">
        <v>10</v>
      </c>
      <c r="G4630" s="19">
        <v>0</v>
      </c>
    </row>
    <row r="4631" spans="1:7" x14ac:dyDescent="0.2">
      <c r="A4631" s="19">
        <v>24975</v>
      </c>
      <c r="B4631" s="19">
        <v>7.6200000000000004E-2</v>
      </c>
      <c r="C4631" s="19" t="s">
        <v>41</v>
      </c>
      <c r="D4631" s="20">
        <v>200000</v>
      </c>
      <c r="E4631" s="19">
        <v>36</v>
      </c>
      <c r="F4631" s="19">
        <v>10</v>
      </c>
      <c r="G4631" s="19">
        <v>0</v>
      </c>
    </row>
    <row r="4632" spans="1:7" x14ac:dyDescent="0.2">
      <c r="A4632" s="19">
        <v>7200</v>
      </c>
      <c r="B4632" s="19">
        <v>0.1114</v>
      </c>
      <c r="C4632" s="19" t="s">
        <v>41</v>
      </c>
      <c r="D4632" s="19">
        <v>46000</v>
      </c>
      <c r="E4632" s="19">
        <v>36</v>
      </c>
      <c r="F4632" s="19">
        <v>5</v>
      </c>
      <c r="G4632" s="19">
        <v>0</v>
      </c>
    </row>
    <row r="4633" spans="1:7" x14ac:dyDescent="0.2">
      <c r="A4633" s="19">
        <v>15800</v>
      </c>
      <c r="B4633" s="19">
        <v>0.21490000000000001</v>
      </c>
      <c r="C4633" s="19" t="s">
        <v>39</v>
      </c>
      <c r="D4633" s="19">
        <v>45000</v>
      </c>
      <c r="E4633" s="19">
        <v>60</v>
      </c>
      <c r="F4633" s="19">
        <v>7</v>
      </c>
      <c r="G4633" s="19">
        <v>0</v>
      </c>
    </row>
    <row r="4634" spans="1:7" x14ac:dyDescent="0.2">
      <c r="A4634" s="19">
        <v>11875</v>
      </c>
      <c r="B4634" s="19">
        <v>0.1875</v>
      </c>
      <c r="C4634" s="19" t="s">
        <v>41</v>
      </c>
      <c r="D4634" s="19">
        <v>35000</v>
      </c>
      <c r="E4634" s="19">
        <v>36</v>
      </c>
      <c r="F4634" s="19">
        <v>2</v>
      </c>
      <c r="G4634" s="19">
        <v>0</v>
      </c>
    </row>
    <row r="4635" spans="1:7" x14ac:dyDescent="0.2">
      <c r="A4635" s="19">
        <v>15000</v>
      </c>
      <c r="B4635" s="19">
        <v>0.1875</v>
      </c>
      <c r="C4635" s="19" t="s">
        <v>40</v>
      </c>
      <c r="D4635" s="19">
        <v>85000</v>
      </c>
      <c r="E4635" s="19">
        <v>36</v>
      </c>
      <c r="F4635" s="19">
        <v>10</v>
      </c>
      <c r="G4635" s="19">
        <v>1</v>
      </c>
    </row>
    <row r="4636" spans="1:7" x14ac:dyDescent="0.2">
      <c r="A4636" s="19">
        <v>9900</v>
      </c>
      <c r="B4636" s="19">
        <v>0.1114</v>
      </c>
      <c r="C4636" s="19" t="s">
        <v>39</v>
      </c>
      <c r="D4636" s="19">
        <v>56000</v>
      </c>
      <c r="E4636" s="19">
        <v>36</v>
      </c>
      <c r="F4636" s="19">
        <v>4</v>
      </c>
      <c r="G4636" s="19">
        <v>0</v>
      </c>
    </row>
    <row r="4637" spans="1:7" x14ac:dyDescent="0.2">
      <c r="A4637" s="19">
        <v>10000</v>
      </c>
      <c r="B4637" s="19">
        <v>0.15310000000000001</v>
      </c>
      <c r="C4637" s="19" t="s">
        <v>40</v>
      </c>
      <c r="D4637" s="19">
        <v>45000</v>
      </c>
      <c r="E4637" s="19">
        <v>36</v>
      </c>
      <c r="F4637" s="19">
        <v>3</v>
      </c>
      <c r="G4637" s="19">
        <v>0</v>
      </c>
    </row>
    <row r="4638" spans="1:7" x14ac:dyDescent="0.2">
      <c r="A4638" s="19">
        <v>12000</v>
      </c>
      <c r="B4638" s="19">
        <v>6.0299999999999999E-2</v>
      </c>
      <c r="C4638" s="19" t="s">
        <v>41</v>
      </c>
      <c r="D4638" s="20">
        <v>100000</v>
      </c>
      <c r="E4638" s="19">
        <v>36</v>
      </c>
      <c r="F4638" s="19">
        <v>0.5</v>
      </c>
      <c r="G4638" s="19">
        <v>0</v>
      </c>
    </row>
    <row r="4639" spans="1:7" x14ac:dyDescent="0.2">
      <c r="A4639" s="19">
        <v>13000</v>
      </c>
      <c r="B4639" s="19">
        <v>0.15310000000000001</v>
      </c>
      <c r="C4639" s="19" t="s">
        <v>41</v>
      </c>
      <c r="D4639" s="19">
        <v>69800</v>
      </c>
      <c r="E4639" s="19">
        <v>36</v>
      </c>
      <c r="F4639" s="19">
        <v>6</v>
      </c>
      <c r="G4639" s="19">
        <v>0</v>
      </c>
    </row>
    <row r="4640" spans="1:7" x14ac:dyDescent="0.2">
      <c r="A4640" s="19">
        <v>8000</v>
      </c>
      <c r="B4640" s="19">
        <v>0.16289999999999999</v>
      </c>
      <c r="C4640" s="19" t="s">
        <v>39</v>
      </c>
      <c r="D4640" s="19">
        <v>32000</v>
      </c>
      <c r="E4640" s="19">
        <v>36</v>
      </c>
      <c r="F4640" s="19">
        <v>5</v>
      </c>
      <c r="G4640" s="19">
        <v>0</v>
      </c>
    </row>
    <row r="4641" spans="1:7" x14ac:dyDescent="0.2">
      <c r="A4641" s="19">
        <v>3000</v>
      </c>
      <c r="B4641" s="19">
        <v>0.21490000000000001</v>
      </c>
      <c r="C4641" s="19" t="s">
        <v>39</v>
      </c>
      <c r="D4641" s="19">
        <v>40000</v>
      </c>
      <c r="E4641" s="19">
        <v>36</v>
      </c>
      <c r="F4641" s="19">
        <v>1</v>
      </c>
      <c r="G4641" s="19">
        <v>0</v>
      </c>
    </row>
    <row r="4642" spans="1:7" x14ac:dyDescent="0.2">
      <c r="A4642" s="19">
        <v>17625</v>
      </c>
      <c r="B4642" s="19">
        <v>0.21490000000000001</v>
      </c>
      <c r="C4642" s="19" t="s">
        <v>39</v>
      </c>
      <c r="D4642" s="19">
        <v>40000</v>
      </c>
      <c r="E4642" s="19">
        <v>60</v>
      </c>
      <c r="F4642" s="19">
        <v>2</v>
      </c>
      <c r="G4642" s="19">
        <v>1</v>
      </c>
    </row>
    <row r="4643" spans="1:7" x14ac:dyDescent="0.2">
      <c r="A4643" s="19">
        <v>26850</v>
      </c>
      <c r="B4643" s="19">
        <v>0.1777</v>
      </c>
      <c r="C4643" s="19" t="s">
        <v>41</v>
      </c>
      <c r="D4643" s="19">
        <v>70000</v>
      </c>
      <c r="E4643" s="19">
        <v>60</v>
      </c>
      <c r="F4643" s="19">
        <v>10</v>
      </c>
      <c r="G4643" s="19">
        <v>0</v>
      </c>
    </row>
    <row r="4644" spans="1:7" x14ac:dyDescent="0.2">
      <c r="A4644" s="19">
        <v>15000</v>
      </c>
      <c r="B4644" s="19">
        <v>0.16289999999999999</v>
      </c>
      <c r="C4644" s="19" t="s">
        <v>40</v>
      </c>
      <c r="D4644" s="19">
        <v>71000</v>
      </c>
      <c r="E4644" s="19">
        <v>36</v>
      </c>
      <c r="F4644" s="19">
        <v>10</v>
      </c>
      <c r="G4644" s="19">
        <v>0</v>
      </c>
    </row>
    <row r="4645" spans="1:7" x14ac:dyDescent="0.2">
      <c r="A4645" s="19">
        <v>4000</v>
      </c>
      <c r="B4645" s="19">
        <v>0.14330000000000001</v>
      </c>
      <c r="C4645" s="19" t="s">
        <v>41</v>
      </c>
      <c r="D4645" s="19">
        <v>95000</v>
      </c>
      <c r="E4645" s="19">
        <v>36</v>
      </c>
      <c r="F4645" s="19">
        <v>10</v>
      </c>
      <c r="G4645" s="19">
        <v>0</v>
      </c>
    </row>
    <row r="4646" spans="1:7" x14ac:dyDescent="0.2">
      <c r="A4646" s="19">
        <v>19500</v>
      </c>
      <c r="B4646" s="19">
        <v>0.1777</v>
      </c>
      <c r="C4646" s="19" t="s">
        <v>40</v>
      </c>
      <c r="D4646" s="19">
        <v>75000</v>
      </c>
      <c r="E4646" s="19">
        <v>36</v>
      </c>
      <c r="F4646" s="19">
        <v>6</v>
      </c>
      <c r="G4646" s="19">
        <v>0</v>
      </c>
    </row>
    <row r="4647" spans="1:7" x14ac:dyDescent="0.2">
      <c r="A4647" s="19">
        <v>22000</v>
      </c>
      <c r="B4647" s="19">
        <v>0.14330000000000001</v>
      </c>
      <c r="C4647" s="19" t="s">
        <v>41</v>
      </c>
      <c r="D4647" s="19">
        <v>75000</v>
      </c>
      <c r="E4647" s="19">
        <v>36</v>
      </c>
      <c r="F4647" s="19">
        <v>9</v>
      </c>
      <c r="G4647" s="19">
        <v>0</v>
      </c>
    </row>
    <row r="4648" spans="1:7" x14ac:dyDescent="0.2">
      <c r="A4648" s="19">
        <v>35000</v>
      </c>
      <c r="B4648" s="19">
        <v>0.1777</v>
      </c>
      <c r="C4648" s="19" t="s">
        <v>39</v>
      </c>
      <c r="D4648" s="19">
        <v>180000</v>
      </c>
      <c r="E4648" s="19">
        <v>36</v>
      </c>
      <c r="F4648" s="19">
        <v>2</v>
      </c>
      <c r="G4648" s="19">
        <v>1</v>
      </c>
    </row>
    <row r="4649" spans="1:7" x14ac:dyDescent="0.2">
      <c r="A4649" s="19">
        <v>17625</v>
      </c>
      <c r="B4649" s="19">
        <v>0.1212</v>
      </c>
      <c r="C4649" s="19" t="s">
        <v>39</v>
      </c>
      <c r="D4649" s="19">
        <v>40000</v>
      </c>
      <c r="E4649" s="19">
        <v>36</v>
      </c>
      <c r="F4649" s="19">
        <v>10</v>
      </c>
      <c r="G4649" s="19">
        <v>1</v>
      </c>
    </row>
    <row r="4650" spans="1:7" x14ac:dyDescent="0.2">
      <c r="A4650" s="19">
        <v>9600</v>
      </c>
      <c r="B4650" s="19">
        <v>0.19719999999999999</v>
      </c>
      <c r="C4650" s="19" t="s">
        <v>39</v>
      </c>
      <c r="D4650" s="19">
        <v>50000</v>
      </c>
      <c r="E4650" s="19">
        <v>36</v>
      </c>
      <c r="F4650" s="19">
        <v>1</v>
      </c>
      <c r="G4650" s="19">
        <v>0</v>
      </c>
    </row>
    <row r="4651" spans="1:7" x14ac:dyDescent="0.2">
      <c r="A4651" s="19">
        <v>12000</v>
      </c>
      <c r="B4651" s="19">
        <v>8.8999999999999996E-2</v>
      </c>
      <c r="C4651" s="19" t="s">
        <v>39</v>
      </c>
      <c r="D4651" s="19">
        <v>48300</v>
      </c>
      <c r="E4651" s="19">
        <v>36</v>
      </c>
      <c r="F4651" s="19">
        <v>2</v>
      </c>
      <c r="G4651" s="19">
        <v>0</v>
      </c>
    </row>
    <row r="4652" spans="1:7" x14ac:dyDescent="0.2">
      <c r="A4652" s="19">
        <v>28525</v>
      </c>
      <c r="B4652" s="19">
        <v>0.158</v>
      </c>
      <c r="C4652" s="19" t="s">
        <v>40</v>
      </c>
      <c r="D4652" s="19">
        <v>72000</v>
      </c>
      <c r="E4652" s="19">
        <v>60</v>
      </c>
      <c r="F4652" s="19">
        <v>9</v>
      </c>
      <c r="G4652" s="19">
        <v>1</v>
      </c>
    </row>
    <row r="4653" spans="1:7" x14ac:dyDescent="0.2">
      <c r="A4653" s="19">
        <v>4500</v>
      </c>
      <c r="B4653" s="19">
        <v>0.18490000000000001</v>
      </c>
      <c r="C4653" s="19" t="s">
        <v>41</v>
      </c>
      <c r="D4653" s="19">
        <v>31500</v>
      </c>
      <c r="E4653" s="19">
        <v>36</v>
      </c>
      <c r="F4653" s="19">
        <v>5</v>
      </c>
      <c r="G4653" s="19">
        <v>0</v>
      </c>
    </row>
    <row r="4654" spans="1:7" x14ac:dyDescent="0.2">
      <c r="A4654" s="19">
        <v>19000</v>
      </c>
      <c r="B4654" s="19">
        <v>0.13109999999999999</v>
      </c>
      <c r="C4654" s="19" t="s">
        <v>41</v>
      </c>
      <c r="D4654" s="19">
        <v>74000</v>
      </c>
      <c r="E4654" s="19">
        <v>60</v>
      </c>
      <c r="F4654" s="19">
        <v>5</v>
      </c>
      <c r="G4654" s="19">
        <v>0</v>
      </c>
    </row>
    <row r="4655" spans="1:7" x14ac:dyDescent="0.2">
      <c r="A4655" s="19">
        <v>25000</v>
      </c>
      <c r="B4655" s="19">
        <v>0.1905</v>
      </c>
      <c r="C4655" s="19" t="s">
        <v>39</v>
      </c>
      <c r="D4655" s="19">
        <v>77964</v>
      </c>
      <c r="E4655" s="19">
        <v>36</v>
      </c>
      <c r="F4655" s="19">
        <v>3</v>
      </c>
      <c r="G4655" s="19">
        <v>1</v>
      </c>
    </row>
    <row r="4656" spans="1:7" x14ac:dyDescent="0.2">
      <c r="A4656" s="19">
        <v>7000</v>
      </c>
      <c r="B4656" s="19">
        <v>0.16289999999999999</v>
      </c>
      <c r="C4656" s="19" t="s">
        <v>39</v>
      </c>
      <c r="D4656" s="19">
        <v>46000</v>
      </c>
      <c r="E4656" s="19">
        <v>36</v>
      </c>
      <c r="F4656" s="19">
        <v>3</v>
      </c>
      <c r="G4656" s="19">
        <v>0</v>
      </c>
    </row>
    <row r="4657" spans="1:7" x14ac:dyDescent="0.2">
      <c r="A4657" s="19">
        <v>20000</v>
      </c>
      <c r="B4657" s="19">
        <v>6.0299999999999999E-2</v>
      </c>
      <c r="C4657" s="19" t="s">
        <v>41</v>
      </c>
      <c r="D4657" s="19">
        <v>77000</v>
      </c>
      <c r="E4657" s="19">
        <v>36</v>
      </c>
      <c r="F4657" s="19">
        <v>10</v>
      </c>
      <c r="G4657" s="19">
        <v>0</v>
      </c>
    </row>
    <row r="4658" spans="1:7" x14ac:dyDescent="0.2">
      <c r="A4658" s="19">
        <v>12700</v>
      </c>
      <c r="B4658" s="19">
        <v>0.15310000000000001</v>
      </c>
      <c r="C4658" s="19" t="s">
        <v>39</v>
      </c>
      <c r="D4658" s="19">
        <v>50000</v>
      </c>
      <c r="E4658" s="19">
        <v>36</v>
      </c>
      <c r="F4658" s="19">
        <v>8</v>
      </c>
      <c r="G4658" s="19">
        <v>0</v>
      </c>
    </row>
    <row r="4659" spans="1:7" x14ac:dyDescent="0.2">
      <c r="A4659" s="19">
        <v>35000</v>
      </c>
      <c r="B4659" s="19">
        <v>0.18490000000000001</v>
      </c>
      <c r="C4659" s="19" t="s">
        <v>39</v>
      </c>
      <c r="D4659" s="19">
        <v>114999</v>
      </c>
      <c r="E4659" s="19">
        <v>36</v>
      </c>
      <c r="F4659" s="19">
        <v>1</v>
      </c>
      <c r="G4659" s="19">
        <v>1</v>
      </c>
    </row>
    <row r="4660" spans="1:7" x14ac:dyDescent="0.2">
      <c r="A4660" s="19">
        <v>10000</v>
      </c>
      <c r="B4660" s="19">
        <v>0.13109999999999999</v>
      </c>
      <c r="C4660" s="19" t="s">
        <v>41</v>
      </c>
      <c r="D4660" s="19">
        <v>70000</v>
      </c>
      <c r="E4660" s="19">
        <v>36</v>
      </c>
      <c r="F4660" s="19">
        <v>0.5</v>
      </c>
      <c r="G4660" s="19">
        <v>0</v>
      </c>
    </row>
    <row r="4661" spans="1:7" x14ac:dyDescent="0.2">
      <c r="A4661" s="19">
        <v>32000</v>
      </c>
      <c r="B4661" s="19">
        <v>0.14330000000000001</v>
      </c>
      <c r="C4661" s="19" t="s">
        <v>39</v>
      </c>
      <c r="D4661" s="19">
        <v>75698</v>
      </c>
      <c r="E4661" s="19">
        <v>36</v>
      </c>
      <c r="F4661" s="19">
        <v>4</v>
      </c>
      <c r="G4661" s="19">
        <v>0</v>
      </c>
    </row>
    <row r="4662" spans="1:7" x14ac:dyDescent="0.2">
      <c r="A4662" s="19">
        <v>6000</v>
      </c>
      <c r="B4662" s="19">
        <v>6.0299999999999999E-2</v>
      </c>
      <c r="C4662" s="19" t="s">
        <v>41</v>
      </c>
      <c r="D4662" s="19">
        <v>117000</v>
      </c>
      <c r="E4662" s="19">
        <v>36</v>
      </c>
      <c r="F4662" s="19">
        <v>10</v>
      </c>
      <c r="G4662" s="19">
        <v>0</v>
      </c>
    </row>
    <row r="4663" spans="1:7" x14ac:dyDescent="0.2">
      <c r="A4663" s="19">
        <v>18000</v>
      </c>
      <c r="B4663" s="19">
        <v>0.15310000000000001</v>
      </c>
      <c r="C4663" s="19" t="s">
        <v>41</v>
      </c>
      <c r="D4663" s="19">
        <v>49500</v>
      </c>
      <c r="E4663" s="19">
        <v>60</v>
      </c>
      <c r="F4663" s="19">
        <v>10</v>
      </c>
      <c r="G4663" s="19">
        <v>0</v>
      </c>
    </row>
    <row r="4664" spans="1:7" x14ac:dyDescent="0.2">
      <c r="A4664" s="19">
        <v>10000</v>
      </c>
      <c r="B4664" s="19">
        <v>0.15310000000000001</v>
      </c>
      <c r="C4664" s="19" t="s">
        <v>39</v>
      </c>
      <c r="D4664" s="19">
        <v>40000</v>
      </c>
      <c r="E4664" s="19">
        <v>36</v>
      </c>
      <c r="F4664" s="19">
        <v>4</v>
      </c>
      <c r="G4664" s="19">
        <v>0</v>
      </c>
    </row>
    <row r="4665" spans="1:7" x14ac:dyDescent="0.2">
      <c r="A4665" s="19">
        <v>20000</v>
      </c>
      <c r="B4665" s="19">
        <v>0.14330000000000001</v>
      </c>
      <c r="C4665" s="19" t="s">
        <v>39</v>
      </c>
      <c r="D4665" s="19">
        <v>110000</v>
      </c>
      <c r="E4665" s="19">
        <v>36</v>
      </c>
      <c r="F4665" s="19">
        <v>6</v>
      </c>
      <c r="G4665" s="19">
        <v>1</v>
      </c>
    </row>
    <row r="4666" spans="1:7" x14ac:dyDescent="0.2">
      <c r="A4666" s="19">
        <v>15000</v>
      </c>
      <c r="B4666" s="19">
        <v>0.1905</v>
      </c>
      <c r="C4666" s="19" t="s">
        <v>39</v>
      </c>
      <c r="D4666" s="19">
        <v>37000</v>
      </c>
      <c r="E4666" s="19">
        <v>36</v>
      </c>
      <c r="F4666" s="19">
        <v>10</v>
      </c>
      <c r="G4666" s="19">
        <v>0</v>
      </c>
    </row>
    <row r="4667" spans="1:7" x14ac:dyDescent="0.2">
      <c r="A4667" s="19">
        <v>8000</v>
      </c>
      <c r="B4667" s="19">
        <v>0.17269999999999999</v>
      </c>
      <c r="C4667" s="19" t="s">
        <v>39</v>
      </c>
      <c r="D4667" s="19">
        <v>50000</v>
      </c>
      <c r="E4667" s="19">
        <v>36</v>
      </c>
      <c r="F4667" s="19">
        <v>1</v>
      </c>
      <c r="G4667" s="19">
        <v>0</v>
      </c>
    </row>
    <row r="4668" spans="1:7" x14ac:dyDescent="0.2">
      <c r="A4668" s="19">
        <v>11000</v>
      </c>
      <c r="B4668" s="19">
        <v>0.14330000000000001</v>
      </c>
      <c r="C4668" s="19" t="s">
        <v>39</v>
      </c>
      <c r="D4668" s="19">
        <v>55774</v>
      </c>
      <c r="E4668" s="19">
        <v>36</v>
      </c>
      <c r="F4668" s="19">
        <v>6</v>
      </c>
      <c r="G4668" s="19">
        <v>0</v>
      </c>
    </row>
    <row r="4669" spans="1:7" x14ac:dyDescent="0.2">
      <c r="A4669" s="19">
        <v>5000</v>
      </c>
      <c r="B4669" s="19">
        <v>0.13109999999999999</v>
      </c>
      <c r="C4669" s="19" t="s">
        <v>39</v>
      </c>
      <c r="D4669" s="19">
        <v>85400</v>
      </c>
      <c r="E4669" s="19">
        <v>36</v>
      </c>
      <c r="F4669" s="19">
        <v>10</v>
      </c>
      <c r="G4669" s="19">
        <v>0</v>
      </c>
    </row>
    <row r="4670" spans="1:7" x14ac:dyDescent="0.2">
      <c r="A4670" s="19">
        <v>35000</v>
      </c>
      <c r="B4670" s="19">
        <v>0.16289999999999999</v>
      </c>
      <c r="C4670" s="19" t="s">
        <v>40</v>
      </c>
      <c r="D4670" s="19">
        <v>219820</v>
      </c>
      <c r="E4670" s="19">
        <v>36</v>
      </c>
      <c r="F4670" s="19">
        <v>10</v>
      </c>
      <c r="G4670" s="19">
        <v>0</v>
      </c>
    </row>
    <row r="4671" spans="1:7" x14ac:dyDescent="0.2">
      <c r="A4671" s="19">
        <v>11000</v>
      </c>
      <c r="B4671" s="19">
        <v>0.16289999999999999</v>
      </c>
      <c r="C4671" s="19" t="s">
        <v>39</v>
      </c>
      <c r="D4671" s="19">
        <v>125000</v>
      </c>
      <c r="E4671" s="19">
        <v>36</v>
      </c>
      <c r="F4671" s="19">
        <v>1</v>
      </c>
      <c r="G4671" s="19">
        <v>0</v>
      </c>
    </row>
    <row r="4672" spans="1:7" x14ac:dyDescent="0.2">
      <c r="A4672" s="19">
        <v>24000</v>
      </c>
      <c r="B4672" s="19">
        <v>0.15310000000000001</v>
      </c>
      <c r="C4672" s="19" t="s">
        <v>39</v>
      </c>
      <c r="D4672" s="19">
        <v>62000</v>
      </c>
      <c r="E4672" s="19">
        <v>36</v>
      </c>
      <c r="F4672" s="19">
        <v>2</v>
      </c>
      <c r="G4672" s="19">
        <v>0</v>
      </c>
    </row>
    <row r="4673" spans="1:7" x14ac:dyDescent="0.2">
      <c r="A4673" s="19">
        <v>6350</v>
      </c>
      <c r="B4673" s="19">
        <v>0.15310000000000001</v>
      </c>
      <c r="C4673" s="19" t="s">
        <v>41</v>
      </c>
      <c r="D4673" s="19">
        <v>34000</v>
      </c>
      <c r="E4673" s="19">
        <v>36</v>
      </c>
      <c r="F4673" s="19">
        <v>10</v>
      </c>
      <c r="G4673" s="19">
        <v>0</v>
      </c>
    </row>
    <row r="4674" spans="1:7" x14ac:dyDescent="0.2">
      <c r="A4674" s="19">
        <v>25000</v>
      </c>
      <c r="B4674" s="19">
        <v>0.15310000000000001</v>
      </c>
      <c r="C4674" s="19" t="s">
        <v>41</v>
      </c>
      <c r="D4674" s="19">
        <v>130000</v>
      </c>
      <c r="E4674" s="19">
        <v>60</v>
      </c>
      <c r="F4674" s="19">
        <v>5</v>
      </c>
      <c r="G4674" s="19">
        <v>1</v>
      </c>
    </row>
    <row r="4675" spans="1:7" x14ac:dyDescent="0.2">
      <c r="A4675" s="19">
        <v>15600</v>
      </c>
      <c r="B4675" s="19">
        <v>0.15310000000000001</v>
      </c>
      <c r="C4675" s="19" t="s">
        <v>41</v>
      </c>
      <c r="D4675" s="19">
        <v>134000</v>
      </c>
      <c r="E4675" s="19">
        <v>60</v>
      </c>
      <c r="F4675" s="19">
        <v>10</v>
      </c>
      <c r="G4675" s="19">
        <v>0</v>
      </c>
    </row>
    <row r="4676" spans="1:7" x14ac:dyDescent="0.2">
      <c r="A4676" s="19">
        <v>1000</v>
      </c>
      <c r="B4676" s="19">
        <v>0.1212</v>
      </c>
      <c r="C4676" s="19" t="s">
        <v>39</v>
      </c>
      <c r="D4676" s="19">
        <v>20800</v>
      </c>
      <c r="E4676" s="19">
        <v>36</v>
      </c>
      <c r="F4676" s="19">
        <v>4</v>
      </c>
      <c r="G4676" s="19">
        <v>0</v>
      </c>
    </row>
    <row r="4677" spans="1:7" x14ac:dyDescent="0.2">
      <c r="A4677" s="19">
        <v>10000</v>
      </c>
      <c r="B4677" s="19">
        <v>7.6200000000000004E-2</v>
      </c>
      <c r="C4677" s="19" t="s">
        <v>41</v>
      </c>
      <c r="D4677" s="19">
        <v>110000</v>
      </c>
      <c r="E4677" s="19">
        <v>36</v>
      </c>
      <c r="F4677" s="19">
        <v>2</v>
      </c>
      <c r="G4677" s="19">
        <v>0</v>
      </c>
    </row>
    <row r="4678" spans="1:7" x14ac:dyDescent="0.2">
      <c r="A4678" s="19">
        <v>35000</v>
      </c>
      <c r="B4678" s="19">
        <v>0.21</v>
      </c>
      <c r="C4678" s="19" t="s">
        <v>41</v>
      </c>
      <c r="D4678" s="19">
        <v>110000</v>
      </c>
      <c r="E4678" s="19">
        <v>60</v>
      </c>
      <c r="F4678" s="19">
        <v>7</v>
      </c>
      <c r="G4678" s="19">
        <v>0</v>
      </c>
    </row>
    <row r="4679" spans="1:7" x14ac:dyDescent="0.2">
      <c r="A4679" s="19">
        <v>20400</v>
      </c>
      <c r="B4679" s="19">
        <v>6.0299999999999999E-2</v>
      </c>
      <c r="C4679" s="19" t="s">
        <v>41</v>
      </c>
      <c r="D4679" s="19">
        <v>148000</v>
      </c>
      <c r="E4679" s="19">
        <v>36</v>
      </c>
      <c r="F4679" s="19">
        <v>4</v>
      </c>
      <c r="G4679" s="19">
        <v>0</v>
      </c>
    </row>
    <row r="4680" spans="1:7" x14ac:dyDescent="0.2">
      <c r="A4680" s="19">
        <v>12000</v>
      </c>
      <c r="B4680" s="19">
        <v>0.17269999999999999</v>
      </c>
      <c r="C4680" s="19" t="s">
        <v>39</v>
      </c>
      <c r="D4680" s="19">
        <v>102000</v>
      </c>
      <c r="E4680" s="19">
        <v>36</v>
      </c>
      <c r="F4680" s="19">
        <v>7</v>
      </c>
      <c r="G4680" s="19">
        <v>1</v>
      </c>
    </row>
    <row r="4681" spans="1:7" x14ac:dyDescent="0.2">
      <c r="A4681" s="19">
        <v>18000</v>
      </c>
      <c r="B4681" s="19">
        <v>0.1016</v>
      </c>
      <c r="C4681" s="19" t="s">
        <v>39</v>
      </c>
      <c r="D4681" s="19">
        <v>75000</v>
      </c>
      <c r="E4681" s="19">
        <v>36</v>
      </c>
      <c r="F4681" s="19">
        <v>3</v>
      </c>
      <c r="G4681" s="19">
        <v>0</v>
      </c>
    </row>
    <row r="4682" spans="1:7" x14ac:dyDescent="0.2">
      <c r="A4682" s="19">
        <v>25000</v>
      </c>
      <c r="B4682" s="19">
        <v>7.6200000000000004E-2</v>
      </c>
      <c r="C4682" s="19" t="s">
        <v>41</v>
      </c>
      <c r="D4682" s="19">
        <v>120000</v>
      </c>
      <c r="E4682" s="19">
        <v>36</v>
      </c>
      <c r="F4682" s="19">
        <v>4</v>
      </c>
      <c r="G4682" s="19">
        <v>0</v>
      </c>
    </row>
    <row r="4683" spans="1:7" x14ac:dyDescent="0.2">
      <c r="A4683" s="19">
        <v>9000</v>
      </c>
      <c r="B4683" s="19">
        <v>0.15310000000000001</v>
      </c>
      <c r="C4683" s="19" t="s">
        <v>41</v>
      </c>
      <c r="D4683" s="19">
        <v>53000</v>
      </c>
      <c r="E4683" s="19">
        <v>36</v>
      </c>
      <c r="F4683" s="19">
        <v>3</v>
      </c>
      <c r="G4683" s="19">
        <v>1</v>
      </c>
    </row>
    <row r="4684" spans="1:7" x14ac:dyDescent="0.2">
      <c r="A4684" s="19">
        <v>17450</v>
      </c>
      <c r="B4684" s="19">
        <v>0.1016</v>
      </c>
      <c r="C4684" s="19" t="s">
        <v>39</v>
      </c>
      <c r="D4684" s="19">
        <v>95000</v>
      </c>
      <c r="E4684" s="19">
        <v>36</v>
      </c>
      <c r="F4684" s="19">
        <v>0.5</v>
      </c>
      <c r="G4684" s="19">
        <v>0</v>
      </c>
    </row>
    <row r="4685" spans="1:7" x14ac:dyDescent="0.2">
      <c r="A4685" s="19">
        <v>23000</v>
      </c>
      <c r="B4685" s="19">
        <v>0.1212</v>
      </c>
      <c r="C4685" s="19" t="s">
        <v>41</v>
      </c>
      <c r="D4685" s="19">
        <v>120000</v>
      </c>
      <c r="E4685" s="19">
        <v>36</v>
      </c>
      <c r="F4685" s="19">
        <v>7</v>
      </c>
      <c r="G4685" s="19">
        <v>0</v>
      </c>
    </row>
    <row r="4686" spans="1:7" x14ac:dyDescent="0.2">
      <c r="A4686" s="19">
        <v>10575</v>
      </c>
      <c r="B4686" s="19">
        <v>0.1875</v>
      </c>
      <c r="C4686" s="19" t="s">
        <v>39</v>
      </c>
      <c r="D4686" s="19">
        <v>37500</v>
      </c>
      <c r="E4686" s="19">
        <v>36</v>
      </c>
      <c r="F4686" s="19">
        <v>5</v>
      </c>
      <c r="G4686" s="19">
        <v>0</v>
      </c>
    </row>
    <row r="4687" spans="1:7" x14ac:dyDescent="0.2">
      <c r="A4687" s="19">
        <v>7800</v>
      </c>
      <c r="B4687" s="19">
        <v>0.1114</v>
      </c>
      <c r="C4687" s="19" t="s">
        <v>41</v>
      </c>
      <c r="D4687" s="19">
        <v>110000</v>
      </c>
      <c r="E4687" s="19">
        <v>36</v>
      </c>
      <c r="F4687" s="19">
        <v>10</v>
      </c>
      <c r="G4687" s="19">
        <v>0</v>
      </c>
    </row>
    <row r="4688" spans="1:7" x14ac:dyDescent="0.2">
      <c r="A4688" s="19">
        <v>10000</v>
      </c>
      <c r="B4688" s="19">
        <v>7.6200000000000004E-2</v>
      </c>
      <c r="C4688" s="19" t="s">
        <v>41</v>
      </c>
      <c r="D4688" s="19">
        <v>145000</v>
      </c>
      <c r="E4688" s="19">
        <v>36</v>
      </c>
      <c r="F4688" s="19">
        <v>7</v>
      </c>
      <c r="G4688" s="19">
        <v>0</v>
      </c>
    </row>
    <row r="4689" spans="1:7" x14ac:dyDescent="0.2">
      <c r="A4689" s="19">
        <v>3500</v>
      </c>
      <c r="B4689" s="19">
        <v>7.9000000000000001E-2</v>
      </c>
      <c r="C4689" s="19" t="s">
        <v>39</v>
      </c>
      <c r="D4689" s="19">
        <v>60000</v>
      </c>
      <c r="E4689" s="19">
        <v>36</v>
      </c>
      <c r="F4689" s="19">
        <v>4</v>
      </c>
      <c r="G4689" s="19">
        <v>0</v>
      </c>
    </row>
    <row r="4690" spans="1:7" x14ac:dyDescent="0.2">
      <c r="A4690" s="19">
        <v>4000</v>
      </c>
      <c r="B4690" s="19">
        <v>0.19719999999999999</v>
      </c>
      <c r="C4690" s="19" t="s">
        <v>39</v>
      </c>
      <c r="D4690" s="19">
        <v>70000</v>
      </c>
      <c r="E4690" s="19">
        <v>36</v>
      </c>
      <c r="F4690" s="19">
        <v>1</v>
      </c>
      <c r="G4690" s="19">
        <v>0</v>
      </c>
    </row>
    <row r="4691" spans="1:7" x14ac:dyDescent="0.2">
      <c r="A4691" s="19">
        <v>5000</v>
      </c>
      <c r="B4691" s="19">
        <v>0.158</v>
      </c>
      <c r="C4691" s="19" t="s">
        <v>41</v>
      </c>
      <c r="D4691" s="19">
        <v>38000</v>
      </c>
      <c r="E4691" s="19">
        <v>36</v>
      </c>
      <c r="F4691" s="19">
        <v>10</v>
      </c>
      <c r="G4691" s="19">
        <v>0</v>
      </c>
    </row>
    <row r="4692" spans="1:7" x14ac:dyDescent="0.2">
      <c r="A4692" s="19">
        <v>2400</v>
      </c>
      <c r="B4692" s="19">
        <v>0.14330000000000001</v>
      </c>
      <c r="C4692" s="19" t="s">
        <v>39</v>
      </c>
      <c r="D4692" s="19">
        <v>107000</v>
      </c>
      <c r="E4692" s="19">
        <v>36</v>
      </c>
      <c r="F4692" s="19">
        <v>1</v>
      </c>
      <c r="G4692" s="19">
        <v>0</v>
      </c>
    </row>
    <row r="4693" spans="1:7" x14ac:dyDescent="0.2">
      <c r="A4693" s="19">
        <v>16000</v>
      </c>
      <c r="B4693" s="19">
        <v>0.1212</v>
      </c>
      <c r="C4693" s="19" t="s">
        <v>39</v>
      </c>
      <c r="D4693" s="19">
        <v>89606</v>
      </c>
      <c r="E4693" s="19">
        <v>36</v>
      </c>
      <c r="F4693" s="19">
        <v>8</v>
      </c>
      <c r="G4693" s="19">
        <v>0</v>
      </c>
    </row>
    <row r="4694" spans="1:7" x14ac:dyDescent="0.2">
      <c r="A4694" s="19">
        <v>30000</v>
      </c>
      <c r="B4694" s="19">
        <v>0.13109999999999999</v>
      </c>
      <c r="C4694" s="19" t="s">
        <v>40</v>
      </c>
      <c r="D4694" s="19">
        <v>210000</v>
      </c>
      <c r="E4694" s="19">
        <v>36</v>
      </c>
      <c r="F4694" s="19">
        <v>10</v>
      </c>
      <c r="G4694" s="19">
        <v>0</v>
      </c>
    </row>
    <row r="4695" spans="1:7" x14ac:dyDescent="0.2">
      <c r="A4695" s="19">
        <v>21000</v>
      </c>
      <c r="B4695" s="19">
        <v>0.1212</v>
      </c>
      <c r="C4695" s="19" t="s">
        <v>39</v>
      </c>
      <c r="D4695" s="19">
        <v>90000</v>
      </c>
      <c r="E4695" s="19">
        <v>36</v>
      </c>
      <c r="F4695" s="19">
        <v>7</v>
      </c>
      <c r="G4695" s="19">
        <v>0</v>
      </c>
    </row>
    <row r="4696" spans="1:7" x14ac:dyDescent="0.2">
      <c r="A4696" s="19">
        <v>25775</v>
      </c>
      <c r="B4696" s="19">
        <v>0.19719999999999999</v>
      </c>
      <c r="C4696" s="19" t="s">
        <v>41</v>
      </c>
      <c r="D4696" s="19">
        <v>155000</v>
      </c>
      <c r="E4696" s="19">
        <v>60</v>
      </c>
      <c r="F4696" s="19">
        <v>5</v>
      </c>
      <c r="G4696" s="19">
        <v>0</v>
      </c>
    </row>
    <row r="4697" spans="1:7" x14ac:dyDescent="0.2">
      <c r="A4697" s="19">
        <v>17500</v>
      </c>
      <c r="B4697" s="19">
        <v>0.16289999999999999</v>
      </c>
      <c r="C4697" s="19" t="s">
        <v>41</v>
      </c>
      <c r="D4697" s="19">
        <v>40000</v>
      </c>
      <c r="E4697" s="19">
        <v>60</v>
      </c>
      <c r="F4697" s="19">
        <v>10</v>
      </c>
      <c r="G4697" s="19">
        <v>1</v>
      </c>
    </row>
    <row r="4698" spans="1:7" x14ac:dyDescent="0.2">
      <c r="A4698" s="19">
        <v>20000</v>
      </c>
      <c r="B4698" s="19">
        <v>0.1212</v>
      </c>
      <c r="C4698" s="19" t="s">
        <v>41</v>
      </c>
      <c r="D4698" s="19">
        <v>71000</v>
      </c>
      <c r="E4698" s="19">
        <v>36</v>
      </c>
      <c r="F4698" s="19">
        <v>10</v>
      </c>
      <c r="G4698" s="19">
        <v>0</v>
      </c>
    </row>
    <row r="4699" spans="1:7" x14ac:dyDescent="0.2">
      <c r="A4699" s="19">
        <v>16000</v>
      </c>
      <c r="B4699" s="19">
        <v>0.13109999999999999</v>
      </c>
      <c r="C4699" s="19" t="s">
        <v>39</v>
      </c>
      <c r="D4699" s="19">
        <v>105000</v>
      </c>
      <c r="E4699" s="19">
        <v>36</v>
      </c>
      <c r="F4699" s="19">
        <v>2</v>
      </c>
      <c r="G4699" s="19">
        <v>0</v>
      </c>
    </row>
    <row r="4700" spans="1:7" x14ac:dyDescent="0.2">
      <c r="A4700" s="19">
        <v>13225</v>
      </c>
      <c r="B4700" s="19">
        <v>7.6200000000000004E-2</v>
      </c>
      <c r="C4700" s="19" t="s">
        <v>39</v>
      </c>
      <c r="D4700" s="19">
        <v>76000</v>
      </c>
      <c r="E4700" s="19">
        <v>36</v>
      </c>
      <c r="F4700" s="19">
        <v>1</v>
      </c>
      <c r="G4700" s="19">
        <v>0</v>
      </c>
    </row>
    <row r="4701" spans="1:7" x14ac:dyDescent="0.2">
      <c r="A4701" s="19">
        <v>32000</v>
      </c>
      <c r="B4701" s="19">
        <v>0.13109999999999999</v>
      </c>
      <c r="C4701" s="19" t="s">
        <v>39</v>
      </c>
      <c r="D4701" s="19">
        <v>87000</v>
      </c>
      <c r="E4701" s="19">
        <v>36</v>
      </c>
      <c r="F4701" s="19">
        <v>10</v>
      </c>
      <c r="G4701" s="19">
        <v>0</v>
      </c>
    </row>
    <row r="4702" spans="1:7" x14ac:dyDescent="0.2">
      <c r="A4702" s="19">
        <v>5000</v>
      </c>
      <c r="B4702" s="19">
        <v>0.18490000000000001</v>
      </c>
      <c r="C4702" s="19" t="s">
        <v>41</v>
      </c>
      <c r="D4702" s="19">
        <v>65000</v>
      </c>
      <c r="E4702" s="19">
        <v>36</v>
      </c>
      <c r="F4702" s="19">
        <v>10</v>
      </c>
      <c r="G4702" s="19">
        <v>1</v>
      </c>
    </row>
    <row r="4703" spans="1:7" x14ac:dyDescent="0.2">
      <c r="A4703" s="19">
        <v>16000</v>
      </c>
      <c r="B4703" s="19">
        <v>6.6199999999999995E-2</v>
      </c>
      <c r="C4703" s="19" t="s">
        <v>41</v>
      </c>
      <c r="D4703" s="19">
        <v>90400</v>
      </c>
      <c r="E4703" s="19">
        <v>36</v>
      </c>
      <c r="F4703" s="19">
        <v>10</v>
      </c>
      <c r="G4703" s="19">
        <v>0</v>
      </c>
    </row>
    <row r="4704" spans="1:7" x14ac:dyDescent="0.2">
      <c r="A4704" s="19">
        <v>12000</v>
      </c>
      <c r="B4704" s="19">
        <v>8.8999999999999996E-2</v>
      </c>
      <c r="C4704" s="19" t="s">
        <v>41</v>
      </c>
      <c r="D4704" s="19">
        <v>54000</v>
      </c>
      <c r="E4704" s="19">
        <v>36</v>
      </c>
      <c r="F4704" s="19">
        <v>2</v>
      </c>
      <c r="G4704" s="19">
        <v>0</v>
      </c>
    </row>
    <row r="4705" spans="1:7" x14ac:dyDescent="0.2">
      <c r="A4705" s="19">
        <v>16000</v>
      </c>
      <c r="B4705" s="19">
        <v>0.1212</v>
      </c>
      <c r="C4705" s="19" t="s">
        <v>41</v>
      </c>
      <c r="D4705" s="20">
        <v>100000</v>
      </c>
      <c r="E4705" s="19">
        <v>36</v>
      </c>
      <c r="F4705" s="19">
        <v>9</v>
      </c>
      <c r="G4705" s="19">
        <v>0</v>
      </c>
    </row>
    <row r="4706" spans="1:7" x14ac:dyDescent="0.2">
      <c r="A4706" s="19">
        <v>21000</v>
      </c>
      <c r="B4706" s="19">
        <v>0.14330000000000001</v>
      </c>
      <c r="C4706" s="19" t="s">
        <v>39</v>
      </c>
      <c r="D4706" s="19">
        <v>98000</v>
      </c>
      <c r="E4706" s="19">
        <v>36</v>
      </c>
      <c r="F4706" s="19">
        <v>2</v>
      </c>
      <c r="G4706" s="19">
        <v>0</v>
      </c>
    </row>
    <row r="4707" spans="1:7" x14ac:dyDescent="0.2">
      <c r="A4707" s="19">
        <v>25475</v>
      </c>
      <c r="B4707" s="19">
        <v>0.23280000000000001</v>
      </c>
      <c r="C4707" s="19" t="s">
        <v>39</v>
      </c>
      <c r="D4707" s="19">
        <v>99877</v>
      </c>
      <c r="E4707" s="19">
        <v>60</v>
      </c>
      <c r="F4707" s="19">
        <v>10</v>
      </c>
      <c r="G4707" s="19">
        <v>0</v>
      </c>
    </row>
    <row r="4708" spans="1:7" x14ac:dyDescent="0.2">
      <c r="A4708" s="19">
        <v>9500</v>
      </c>
      <c r="B4708" s="19">
        <v>0.14330000000000001</v>
      </c>
      <c r="C4708" s="19" t="s">
        <v>39</v>
      </c>
      <c r="D4708" s="19">
        <v>29000</v>
      </c>
      <c r="E4708" s="19">
        <v>36</v>
      </c>
      <c r="F4708" s="19">
        <v>7</v>
      </c>
      <c r="G4708" s="19">
        <v>1</v>
      </c>
    </row>
    <row r="4709" spans="1:7" x14ac:dyDescent="0.2">
      <c r="A4709" s="19">
        <v>16000</v>
      </c>
      <c r="B4709" s="19">
        <v>0.13109999999999999</v>
      </c>
      <c r="C4709" s="19" t="s">
        <v>41</v>
      </c>
      <c r="D4709" s="19">
        <v>75000</v>
      </c>
      <c r="E4709" s="19">
        <v>36</v>
      </c>
      <c r="F4709" s="19">
        <v>2</v>
      </c>
      <c r="G4709" s="19">
        <v>0</v>
      </c>
    </row>
    <row r="4710" spans="1:7" x14ac:dyDescent="0.2">
      <c r="A4710" s="19">
        <v>9600</v>
      </c>
      <c r="B4710" s="19">
        <v>0.15310000000000001</v>
      </c>
      <c r="C4710" s="19" t="s">
        <v>41</v>
      </c>
      <c r="D4710" s="19">
        <v>60000</v>
      </c>
      <c r="E4710" s="19">
        <v>36</v>
      </c>
      <c r="F4710" s="19">
        <v>10</v>
      </c>
      <c r="G4710" s="19">
        <v>0</v>
      </c>
    </row>
    <row r="4711" spans="1:7" x14ac:dyDescent="0.2">
      <c r="A4711" s="19">
        <v>21000</v>
      </c>
      <c r="B4711" s="19">
        <v>0.13109999999999999</v>
      </c>
      <c r="C4711" s="19" t="s">
        <v>41</v>
      </c>
      <c r="D4711" s="19">
        <v>126000</v>
      </c>
      <c r="E4711" s="19">
        <v>36</v>
      </c>
      <c r="F4711" s="19">
        <v>10</v>
      </c>
      <c r="G4711" s="19">
        <v>1</v>
      </c>
    </row>
    <row r="4712" spans="1:7" x14ac:dyDescent="0.2">
      <c r="A4712" s="19">
        <v>5000</v>
      </c>
      <c r="B4712" s="19">
        <v>0.1777</v>
      </c>
      <c r="C4712" s="19" t="s">
        <v>39</v>
      </c>
      <c r="D4712" s="19">
        <v>60000</v>
      </c>
      <c r="E4712" s="19">
        <v>60</v>
      </c>
      <c r="F4712" s="19">
        <v>6</v>
      </c>
      <c r="G4712" s="19">
        <v>0</v>
      </c>
    </row>
    <row r="4713" spans="1:7" x14ac:dyDescent="0.2">
      <c r="A4713" s="19">
        <v>11000</v>
      </c>
      <c r="B4713" s="19">
        <v>0.13109999999999999</v>
      </c>
      <c r="C4713" s="19" t="s">
        <v>39</v>
      </c>
      <c r="D4713" s="19">
        <v>61700</v>
      </c>
      <c r="E4713" s="19">
        <v>36</v>
      </c>
      <c r="F4713" s="19">
        <v>3</v>
      </c>
      <c r="G4713" s="19">
        <v>0</v>
      </c>
    </row>
    <row r="4714" spans="1:7" x14ac:dyDescent="0.2">
      <c r="A4714" s="19">
        <v>7500</v>
      </c>
      <c r="B4714" s="19">
        <v>7.6200000000000004E-2</v>
      </c>
      <c r="C4714" s="19" t="s">
        <v>41</v>
      </c>
      <c r="D4714" s="19">
        <v>195000</v>
      </c>
      <c r="E4714" s="19">
        <v>36</v>
      </c>
      <c r="F4714" s="19">
        <v>2</v>
      </c>
      <c r="G4714" s="19">
        <v>0</v>
      </c>
    </row>
    <row r="4715" spans="1:7" x14ac:dyDescent="0.2">
      <c r="A4715" s="19">
        <v>25000</v>
      </c>
      <c r="B4715" s="19">
        <v>0.1905</v>
      </c>
      <c r="C4715" s="19" t="s">
        <v>41</v>
      </c>
      <c r="D4715" s="19">
        <v>72000</v>
      </c>
      <c r="E4715" s="19">
        <v>60</v>
      </c>
      <c r="F4715" s="19">
        <v>10</v>
      </c>
      <c r="G4715" s="19">
        <v>1</v>
      </c>
    </row>
    <row r="4716" spans="1:7" x14ac:dyDescent="0.2">
      <c r="A4716" s="19">
        <v>25000</v>
      </c>
      <c r="B4716" s="19">
        <v>7.9000000000000001E-2</v>
      </c>
      <c r="C4716" s="19" t="s">
        <v>41</v>
      </c>
      <c r="D4716" s="19">
        <v>135000</v>
      </c>
      <c r="E4716" s="19">
        <v>36</v>
      </c>
      <c r="F4716" s="19">
        <v>10</v>
      </c>
      <c r="G4716" s="19">
        <v>0</v>
      </c>
    </row>
    <row r="4717" spans="1:7" x14ac:dyDescent="0.2">
      <c r="A4717" s="19">
        <v>30000</v>
      </c>
      <c r="B4717" s="19">
        <v>0.13109999999999999</v>
      </c>
      <c r="C4717" s="19" t="s">
        <v>41</v>
      </c>
      <c r="D4717" s="19">
        <v>160000</v>
      </c>
      <c r="E4717" s="19">
        <v>60</v>
      </c>
      <c r="F4717" s="19">
        <v>10</v>
      </c>
      <c r="G4717" s="19">
        <v>0</v>
      </c>
    </row>
    <row r="4718" spans="1:7" x14ac:dyDescent="0.2">
      <c r="A4718" s="19">
        <v>18000</v>
      </c>
      <c r="B4718" s="19">
        <v>0.1212</v>
      </c>
      <c r="C4718" s="19" t="s">
        <v>41</v>
      </c>
      <c r="D4718" s="19">
        <v>62000</v>
      </c>
      <c r="E4718" s="19">
        <v>36</v>
      </c>
      <c r="F4718" s="19">
        <v>2</v>
      </c>
      <c r="G4718" s="19">
        <v>0</v>
      </c>
    </row>
    <row r="4719" spans="1:7" x14ac:dyDescent="0.2">
      <c r="A4719" s="19">
        <v>7400</v>
      </c>
      <c r="B4719" s="19">
        <v>0.13109999999999999</v>
      </c>
      <c r="C4719" s="19" t="s">
        <v>41</v>
      </c>
      <c r="D4719" s="19">
        <v>43000</v>
      </c>
      <c r="E4719" s="19">
        <v>36</v>
      </c>
      <c r="F4719" s="19">
        <v>10</v>
      </c>
      <c r="G4719" s="19">
        <v>1</v>
      </c>
    </row>
    <row r="4720" spans="1:7" x14ac:dyDescent="0.2">
      <c r="A4720" s="19">
        <v>28000</v>
      </c>
      <c r="B4720" s="19">
        <v>0.1016</v>
      </c>
      <c r="C4720" s="19" t="s">
        <v>41</v>
      </c>
      <c r="D4720" s="19">
        <v>130000</v>
      </c>
      <c r="E4720" s="19">
        <v>36</v>
      </c>
      <c r="F4720" s="19">
        <v>10</v>
      </c>
      <c r="G4720" s="19">
        <v>0</v>
      </c>
    </row>
    <row r="4721" spans="1:7" x14ac:dyDescent="0.2">
      <c r="A4721" s="19">
        <v>35000</v>
      </c>
      <c r="B4721" s="19">
        <v>0.16289999999999999</v>
      </c>
      <c r="C4721" s="19" t="s">
        <v>41</v>
      </c>
      <c r="D4721" s="19">
        <v>115000</v>
      </c>
      <c r="E4721" s="19">
        <v>36</v>
      </c>
      <c r="F4721" s="19">
        <v>10</v>
      </c>
      <c r="G4721" s="19">
        <v>0</v>
      </c>
    </row>
    <row r="4722" spans="1:7" x14ac:dyDescent="0.2">
      <c r="A4722" s="19">
        <v>20000</v>
      </c>
      <c r="B4722" s="19">
        <v>8.8999999999999996E-2</v>
      </c>
      <c r="C4722" s="19" t="s">
        <v>41</v>
      </c>
      <c r="D4722" s="19">
        <v>159472</v>
      </c>
      <c r="E4722" s="19">
        <v>36</v>
      </c>
      <c r="F4722" s="19">
        <v>10</v>
      </c>
      <c r="G4722" s="19">
        <v>0</v>
      </c>
    </row>
    <row r="4723" spans="1:7" x14ac:dyDescent="0.2">
      <c r="A4723" s="19">
        <v>16000</v>
      </c>
      <c r="B4723" s="19">
        <v>0.1212</v>
      </c>
      <c r="C4723" s="19" t="s">
        <v>41</v>
      </c>
      <c r="D4723" s="19">
        <v>36500</v>
      </c>
      <c r="E4723" s="19">
        <v>36</v>
      </c>
      <c r="F4723" s="19">
        <v>0.5</v>
      </c>
      <c r="G4723" s="19">
        <v>0</v>
      </c>
    </row>
    <row r="4724" spans="1:7" x14ac:dyDescent="0.2">
      <c r="A4724" s="19">
        <v>13000</v>
      </c>
      <c r="B4724" s="19">
        <v>0.158</v>
      </c>
      <c r="C4724" s="19" t="s">
        <v>39</v>
      </c>
      <c r="D4724" s="19">
        <v>49300</v>
      </c>
      <c r="E4724" s="19">
        <v>36</v>
      </c>
      <c r="F4724" s="19">
        <v>2</v>
      </c>
      <c r="G4724" s="19">
        <v>1</v>
      </c>
    </row>
    <row r="4725" spans="1:7" x14ac:dyDescent="0.2">
      <c r="A4725" s="19">
        <v>20000</v>
      </c>
      <c r="B4725" s="19">
        <v>0.1114</v>
      </c>
      <c r="C4725" s="19" t="s">
        <v>41</v>
      </c>
      <c r="D4725" s="19">
        <v>110000</v>
      </c>
      <c r="E4725" s="19">
        <v>36</v>
      </c>
      <c r="F4725" s="19">
        <v>10</v>
      </c>
      <c r="G4725" s="19">
        <v>1</v>
      </c>
    </row>
    <row r="4726" spans="1:7" x14ac:dyDescent="0.2">
      <c r="A4726" s="19">
        <v>16000</v>
      </c>
      <c r="B4726" s="19">
        <v>0.16289999999999999</v>
      </c>
      <c r="C4726" s="19" t="s">
        <v>41</v>
      </c>
      <c r="D4726" s="19">
        <v>46698.34</v>
      </c>
      <c r="E4726" s="19">
        <v>60</v>
      </c>
      <c r="F4726" s="19">
        <v>8</v>
      </c>
      <c r="G4726" s="19">
        <v>0</v>
      </c>
    </row>
    <row r="4727" spans="1:7" x14ac:dyDescent="0.2">
      <c r="A4727" s="19">
        <v>17000</v>
      </c>
      <c r="B4727" s="19">
        <v>0.24829999999999999</v>
      </c>
      <c r="C4727" s="19" t="s">
        <v>41</v>
      </c>
      <c r="D4727" s="19">
        <v>75000</v>
      </c>
      <c r="E4727" s="19">
        <v>60</v>
      </c>
      <c r="F4727" s="19">
        <v>5</v>
      </c>
      <c r="G4727" s="19">
        <v>0</v>
      </c>
    </row>
    <row r="4728" spans="1:7" x14ac:dyDescent="0.2">
      <c r="A4728" s="19">
        <v>1500</v>
      </c>
      <c r="B4728" s="19">
        <v>0.1409</v>
      </c>
      <c r="C4728" s="19" t="s">
        <v>40</v>
      </c>
      <c r="D4728" s="19">
        <v>79000</v>
      </c>
      <c r="E4728" s="19">
        <v>36</v>
      </c>
      <c r="F4728" s="19">
        <v>10</v>
      </c>
      <c r="G4728" s="19">
        <v>0</v>
      </c>
    </row>
    <row r="4729" spans="1:7" x14ac:dyDescent="0.2">
      <c r="A4729" s="19">
        <v>20500</v>
      </c>
      <c r="B4729" s="19">
        <v>7.6200000000000004E-2</v>
      </c>
      <c r="C4729" s="19" t="s">
        <v>41</v>
      </c>
      <c r="D4729" s="19">
        <v>90000</v>
      </c>
      <c r="E4729" s="19">
        <v>36</v>
      </c>
      <c r="F4729" s="19">
        <v>10</v>
      </c>
      <c r="G4729" s="19">
        <v>0</v>
      </c>
    </row>
    <row r="4730" spans="1:7" x14ac:dyDescent="0.2">
      <c r="A4730" s="19">
        <v>4500</v>
      </c>
      <c r="B4730" s="19">
        <v>0.1875</v>
      </c>
      <c r="C4730" s="19" t="s">
        <v>39</v>
      </c>
      <c r="D4730" s="19">
        <v>47500</v>
      </c>
      <c r="E4730" s="19">
        <v>36</v>
      </c>
      <c r="F4730" s="19">
        <v>10</v>
      </c>
      <c r="G4730" s="19">
        <v>1</v>
      </c>
    </row>
    <row r="4731" spans="1:7" x14ac:dyDescent="0.2">
      <c r="A4731" s="19">
        <v>9000</v>
      </c>
      <c r="B4731" s="19">
        <v>0.158</v>
      </c>
      <c r="C4731" s="19" t="s">
        <v>41</v>
      </c>
      <c r="D4731" s="19">
        <v>58000</v>
      </c>
      <c r="E4731" s="19">
        <v>36</v>
      </c>
      <c r="F4731" s="19">
        <v>6</v>
      </c>
      <c r="G4731" s="19">
        <v>0</v>
      </c>
    </row>
    <row r="4732" spans="1:7" x14ac:dyDescent="0.2">
      <c r="A4732" s="19">
        <v>12000</v>
      </c>
      <c r="B4732" s="19">
        <v>0.14330000000000001</v>
      </c>
      <c r="C4732" s="19" t="s">
        <v>41</v>
      </c>
      <c r="D4732" s="19">
        <v>70000</v>
      </c>
      <c r="E4732" s="19">
        <v>36</v>
      </c>
      <c r="F4732" s="19">
        <v>10</v>
      </c>
      <c r="G4732" s="19">
        <v>0</v>
      </c>
    </row>
    <row r="4733" spans="1:7" x14ac:dyDescent="0.2">
      <c r="A4733" s="19">
        <v>14000</v>
      </c>
      <c r="B4733" s="19">
        <v>0.1212</v>
      </c>
      <c r="C4733" s="19" t="s">
        <v>39</v>
      </c>
      <c r="D4733" s="19">
        <v>55000</v>
      </c>
      <c r="E4733" s="19">
        <v>36</v>
      </c>
      <c r="F4733" s="19">
        <v>6</v>
      </c>
      <c r="G4733" s="19">
        <v>0</v>
      </c>
    </row>
    <row r="4734" spans="1:7" x14ac:dyDescent="0.2">
      <c r="A4734" s="19">
        <v>5000</v>
      </c>
      <c r="B4734" s="19">
        <v>0.2198</v>
      </c>
      <c r="C4734" s="19" t="s">
        <v>39</v>
      </c>
      <c r="D4734" s="19">
        <v>24000</v>
      </c>
      <c r="E4734" s="19">
        <v>36</v>
      </c>
      <c r="F4734" s="19">
        <v>1</v>
      </c>
      <c r="G4734" s="19">
        <v>0</v>
      </c>
    </row>
    <row r="4735" spans="1:7" x14ac:dyDescent="0.2">
      <c r="A4735" s="19">
        <v>23675</v>
      </c>
      <c r="B4735" s="19">
        <v>0.158</v>
      </c>
      <c r="C4735" s="19" t="s">
        <v>41</v>
      </c>
      <c r="D4735" s="19">
        <v>54000</v>
      </c>
      <c r="E4735" s="19">
        <v>60</v>
      </c>
      <c r="F4735" s="19">
        <v>3</v>
      </c>
      <c r="G4735" s="19">
        <v>1</v>
      </c>
    </row>
    <row r="4736" spans="1:7" x14ac:dyDescent="0.2">
      <c r="A4736" s="19">
        <v>20000</v>
      </c>
      <c r="B4736" s="19">
        <v>6.0299999999999999E-2</v>
      </c>
      <c r="C4736" s="19" t="s">
        <v>41</v>
      </c>
      <c r="D4736" s="19">
        <v>210000</v>
      </c>
      <c r="E4736" s="19">
        <v>36</v>
      </c>
      <c r="F4736" s="19">
        <v>1</v>
      </c>
      <c r="G4736" s="19">
        <v>0</v>
      </c>
    </row>
    <row r="4737" spans="1:7" x14ac:dyDescent="0.2">
      <c r="A4737" s="19">
        <v>8125</v>
      </c>
      <c r="B4737" s="19">
        <v>0.1777</v>
      </c>
      <c r="C4737" s="19" t="s">
        <v>39</v>
      </c>
      <c r="D4737" s="19">
        <v>35000</v>
      </c>
      <c r="E4737" s="19">
        <v>36</v>
      </c>
      <c r="F4737" s="19">
        <v>7</v>
      </c>
      <c r="G4737" s="19">
        <v>0</v>
      </c>
    </row>
    <row r="4738" spans="1:7" x14ac:dyDescent="0.2">
      <c r="A4738" s="19">
        <v>25000</v>
      </c>
      <c r="B4738" s="19">
        <v>0.23630000000000001</v>
      </c>
      <c r="C4738" s="19" t="s">
        <v>39</v>
      </c>
      <c r="D4738" s="19">
        <v>78000</v>
      </c>
      <c r="E4738" s="19">
        <v>60</v>
      </c>
      <c r="F4738" s="19">
        <v>10</v>
      </c>
      <c r="G4738" s="19">
        <v>1</v>
      </c>
    </row>
    <row r="4739" spans="1:7" x14ac:dyDescent="0.2">
      <c r="A4739" s="19">
        <v>30000</v>
      </c>
      <c r="B4739" s="19">
        <v>0.13109999999999999</v>
      </c>
      <c r="C4739" s="19" t="s">
        <v>41</v>
      </c>
      <c r="D4739" s="19">
        <v>115000</v>
      </c>
      <c r="E4739" s="19">
        <v>60</v>
      </c>
      <c r="F4739" s="19">
        <v>7</v>
      </c>
      <c r="G4739" s="19">
        <v>0</v>
      </c>
    </row>
    <row r="4740" spans="1:7" x14ac:dyDescent="0.2">
      <c r="A4740" s="19">
        <v>5200</v>
      </c>
      <c r="B4740" s="19">
        <v>0.13109999999999999</v>
      </c>
      <c r="C4740" s="19" t="s">
        <v>39</v>
      </c>
      <c r="D4740" s="19">
        <v>25000</v>
      </c>
      <c r="E4740" s="19">
        <v>36</v>
      </c>
      <c r="F4740" s="19">
        <v>2</v>
      </c>
      <c r="G4740" s="19">
        <v>0</v>
      </c>
    </row>
    <row r="4741" spans="1:7" x14ac:dyDescent="0.2">
      <c r="A4741" s="19">
        <v>15000</v>
      </c>
      <c r="B4741" s="19">
        <v>0.1114</v>
      </c>
      <c r="C4741" s="19" t="s">
        <v>41</v>
      </c>
      <c r="D4741" s="19">
        <v>42000</v>
      </c>
      <c r="E4741" s="19">
        <v>36</v>
      </c>
      <c r="F4741" s="19">
        <v>3</v>
      </c>
      <c r="G4741" s="19">
        <v>0</v>
      </c>
    </row>
    <row r="4742" spans="1:7" x14ac:dyDescent="0.2">
      <c r="A4742" s="19">
        <v>26500</v>
      </c>
      <c r="B4742" s="19">
        <v>0.158</v>
      </c>
      <c r="C4742" s="19" t="s">
        <v>39</v>
      </c>
      <c r="D4742" s="19">
        <v>60000</v>
      </c>
      <c r="E4742" s="19">
        <v>60</v>
      </c>
      <c r="F4742" s="19">
        <v>0.5</v>
      </c>
      <c r="G4742" s="19">
        <v>0</v>
      </c>
    </row>
    <row r="4743" spans="1:7" x14ac:dyDescent="0.2">
      <c r="A4743" s="19">
        <v>9600</v>
      </c>
      <c r="B4743" s="19">
        <v>0.13109999999999999</v>
      </c>
      <c r="C4743" s="19" t="s">
        <v>41</v>
      </c>
      <c r="D4743" s="19">
        <v>55200</v>
      </c>
      <c r="E4743" s="19">
        <v>36</v>
      </c>
      <c r="F4743" s="19">
        <v>8</v>
      </c>
      <c r="G4743" s="19">
        <v>0</v>
      </c>
    </row>
    <row r="4744" spans="1:7" x14ac:dyDescent="0.2">
      <c r="A4744" s="19">
        <v>15350</v>
      </c>
      <c r="B4744" s="19">
        <v>0.16289999999999999</v>
      </c>
      <c r="C4744" s="19" t="s">
        <v>41</v>
      </c>
      <c r="D4744" s="19">
        <v>50000</v>
      </c>
      <c r="E4744" s="19">
        <v>36</v>
      </c>
      <c r="F4744" s="19">
        <v>6</v>
      </c>
      <c r="G4744" s="19">
        <v>1</v>
      </c>
    </row>
    <row r="4745" spans="1:7" x14ac:dyDescent="0.2">
      <c r="A4745" s="19">
        <v>10000</v>
      </c>
      <c r="B4745" s="19">
        <v>0.1212</v>
      </c>
      <c r="C4745" s="19" t="s">
        <v>39</v>
      </c>
      <c r="D4745" s="19">
        <v>60000</v>
      </c>
      <c r="E4745" s="19">
        <v>36</v>
      </c>
      <c r="F4745" s="19">
        <v>10</v>
      </c>
      <c r="G4745" s="19">
        <v>1</v>
      </c>
    </row>
    <row r="4746" spans="1:7" x14ac:dyDescent="0.2">
      <c r="A4746" s="19">
        <v>10000</v>
      </c>
      <c r="B4746" s="19">
        <v>0.15310000000000001</v>
      </c>
      <c r="C4746" s="19" t="s">
        <v>41</v>
      </c>
      <c r="D4746" s="19">
        <v>115000</v>
      </c>
      <c r="E4746" s="19">
        <v>36</v>
      </c>
      <c r="F4746" s="19">
        <v>6</v>
      </c>
      <c r="G4746" s="19">
        <v>0</v>
      </c>
    </row>
    <row r="4747" spans="1:7" x14ac:dyDescent="0.2">
      <c r="A4747" s="19">
        <v>12000</v>
      </c>
      <c r="B4747" s="19">
        <v>0.1016</v>
      </c>
      <c r="C4747" s="19" t="s">
        <v>41</v>
      </c>
      <c r="D4747" s="19">
        <v>40000</v>
      </c>
      <c r="E4747" s="19">
        <v>36</v>
      </c>
      <c r="F4747" s="19">
        <v>6</v>
      </c>
      <c r="G4747" s="19">
        <v>0</v>
      </c>
    </row>
    <row r="4748" spans="1:7" x14ac:dyDescent="0.2">
      <c r="A4748" s="19">
        <v>21000</v>
      </c>
      <c r="B4748" s="19">
        <v>0.158</v>
      </c>
      <c r="C4748" s="19" t="s">
        <v>41</v>
      </c>
      <c r="D4748" s="19">
        <v>65000</v>
      </c>
      <c r="E4748" s="19">
        <v>60</v>
      </c>
      <c r="F4748" s="19">
        <v>10</v>
      </c>
      <c r="G4748" s="19">
        <v>0</v>
      </c>
    </row>
    <row r="4749" spans="1:7" x14ac:dyDescent="0.2">
      <c r="A4749" s="19">
        <v>25000</v>
      </c>
      <c r="B4749" s="19">
        <v>0.13109999999999999</v>
      </c>
      <c r="C4749" s="19" t="s">
        <v>41</v>
      </c>
      <c r="D4749" s="19">
        <v>95000</v>
      </c>
      <c r="E4749" s="19">
        <v>36</v>
      </c>
      <c r="F4749" s="19">
        <v>4</v>
      </c>
      <c r="G4749" s="19">
        <v>0</v>
      </c>
    </row>
    <row r="4750" spans="1:7" x14ac:dyDescent="0.2">
      <c r="A4750" s="19">
        <v>25000</v>
      </c>
      <c r="B4750" s="19">
        <v>0.14330000000000001</v>
      </c>
      <c r="C4750" s="19" t="s">
        <v>41</v>
      </c>
      <c r="D4750" s="19">
        <v>71100</v>
      </c>
      <c r="E4750" s="19">
        <v>36</v>
      </c>
      <c r="F4750" s="19">
        <v>8</v>
      </c>
      <c r="G4750" s="19">
        <v>0</v>
      </c>
    </row>
    <row r="4751" spans="1:7" x14ac:dyDescent="0.2">
      <c r="A4751" s="19">
        <v>6800</v>
      </c>
      <c r="B4751" s="19">
        <v>0.1875</v>
      </c>
      <c r="C4751" s="19" t="s">
        <v>40</v>
      </c>
      <c r="D4751" s="19">
        <v>52000</v>
      </c>
      <c r="E4751" s="19">
        <v>36</v>
      </c>
      <c r="F4751" s="19">
        <v>4</v>
      </c>
      <c r="G4751" s="19">
        <v>0</v>
      </c>
    </row>
    <row r="4752" spans="1:7" x14ac:dyDescent="0.2">
      <c r="A4752" s="19">
        <v>8800</v>
      </c>
      <c r="B4752" s="19">
        <v>0.1212</v>
      </c>
      <c r="C4752" s="19" t="s">
        <v>39</v>
      </c>
      <c r="D4752" s="19">
        <v>72000</v>
      </c>
      <c r="E4752" s="19">
        <v>36</v>
      </c>
      <c r="F4752" s="19">
        <v>10</v>
      </c>
      <c r="G4752" s="19">
        <v>0</v>
      </c>
    </row>
    <row r="4753" spans="1:7" x14ac:dyDescent="0.2">
      <c r="A4753" s="19">
        <v>16800</v>
      </c>
      <c r="B4753" s="19">
        <v>0.13109999999999999</v>
      </c>
      <c r="C4753" s="19" t="s">
        <v>41</v>
      </c>
      <c r="D4753" s="19">
        <v>76000</v>
      </c>
      <c r="E4753" s="19">
        <v>36</v>
      </c>
      <c r="F4753" s="19">
        <v>6</v>
      </c>
      <c r="G4753" s="19">
        <v>0</v>
      </c>
    </row>
    <row r="4754" spans="1:7" x14ac:dyDescent="0.2">
      <c r="A4754" s="19">
        <v>2550</v>
      </c>
      <c r="B4754" s="19">
        <v>0.1875</v>
      </c>
      <c r="C4754" s="19" t="s">
        <v>39</v>
      </c>
      <c r="D4754" s="19">
        <v>39000</v>
      </c>
      <c r="E4754" s="19">
        <v>36</v>
      </c>
      <c r="F4754" s="19">
        <v>1</v>
      </c>
      <c r="G4754" s="19">
        <v>0</v>
      </c>
    </row>
    <row r="4755" spans="1:7" x14ac:dyDescent="0.2">
      <c r="A4755" s="19">
        <v>11200</v>
      </c>
      <c r="B4755" s="19">
        <v>6.0299999999999999E-2</v>
      </c>
      <c r="C4755" s="19" t="s">
        <v>41</v>
      </c>
      <c r="D4755" s="19">
        <v>96000</v>
      </c>
      <c r="E4755" s="19">
        <v>36</v>
      </c>
      <c r="F4755" s="19">
        <v>9</v>
      </c>
      <c r="G4755" s="19">
        <v>0</v>
      </c>
    </row>
    <row r="4756" spans="1:7" x14ac:dyDescent="0.2">
      <c r="A4756" s="19">
        <v>12000</v>
      </c>
      <c r="B4756" s="19">
        <v>0.16289999999999999</v>
      </c>
      <c r="C4756" s="19" t="s">
        <v>41</v>
      </c>
      <c r="D4756" s="19">
        <v>36400</v>
      </c>
      <c r="E4756" s="19">
        <v>36</v>
      </c>
      <c r="F4756" s="19">
        <v>2</v>
      </c>
      <c r="G4756" s="19">
        <v>0</v>
      </c>
    </row>
    <row r="4757" spans="1:7" x14ac:dyDescent="0.2">
      <c r="A4757" s="19">
        <v>24000</v>
      </c>
      <c r="B4757" s="19">
        <v>6.6199999999999995E-2</v>
      </c>
      <c r="C4757" s="19" t="s">
        <v>40</v>
      </c>
      <c r="D4757" s="19">
        <v>154000</v>
      </c>
      <c r="E4757" s="19">
        <v>36</v>
      </c>
      <c r="F4757" s="19">
        <v>2</v>
      </c>
      <c r="G4757" s="19">
        <v>0</v>
      </c>
    </row>
    <row r="4758" spans="1:7" x14ac:dyDescent="0.2">
      <c r="A4758" s="19">
        <v>25000</v>
      </c>
      <c r="B4758" s="19">
        <v>0.2049</v>
      </c>
      <c r="C4758" s="19" t="s">
        <v>39</v>
      </c>
      <c r="D4758" s="19">
        <v>115000</v>
      </c>
      <c r="E4758" s="19">
        <v>60</v>
      </c>
      <c r="F4758" s="19">
        <v>6</v>
      </c>
      <c r="G4758" s="19">
        <v>1</v>
      </c>
    </row>
    <row r="4759" spans="1:7" x14ac:dyDescent="0.2">
      <c r="A4759" s="19">
        <v>18000</v>
      </c>
      <c r="B4759" s="19">
        <v>0.1016</v>
      </c>
      <c r="C4759" s="19" t="s">
        <v>41</v>
      </c>
      <c r="D4759" s="19">
        <v>80000</v>
      </c>
      <c r="E4759" s="19">
        <v>60</v>
      </c>
      <c r="F4759" s="19">
        <v>10</v>
      </c>
      <c r="G4759" s="19">
        <v>1</v>
      </c>
    </row>
    <row r="4760" spans="1:7" x14ac:dyDescent="0.2">
      <c r="A4760" s="19">
        <v>16425</v>
      </c>
      <c r="B4760" s="19">
        <v>0.17269999999999999</v>
      </c>
      <c r="C4760" s="19" t="s">
        <v>39</v>
      </c>
      <c r="D4760" s="19">
        <v>37000</v>
      </c>
      <c r="E4760" s="19">
        <v>60</v>
      </c>
      <c r="F4760" s="19">
        <v>2</v>
      </c>
      <c r="G4760" s="19">
        <v>1</v>
      </c>
    </row>
    <row r="4761" spans="1:7" x14ac:dyDescent="0.2">
      <c r="A4761" s="19">
        <v>2200</v>
      </c>
      <c r="B4761" s="19">
        <v>0.1212</v>
      </c>
      <c r="C4761" s="19" t="s">
        <v>41</v>
      </c>
      <c r="D4761" s="19">
        <v>95000</v>
      </c>
      <c r="E4761" s="19">
        <v>36</v>
      </c>
      <c r="F4761" s="19">
        <v>10</v>
      </c>
      <c r="G4761" s="19">
        <v>0</v>
      </c>
    </row>
    <row r="4762" spans="1:7" x14ac:dyDescent="0.2">
      <c r="A4762" s="19">
        <v>8325</v>
      </c>
      <c r="B4762" s="19">
        <v>0.17269999999999999</v>
      </c>
      <c r="C4762" s="19" t="s">
        <v>39</v>
      </c>
      <c r="D4762" s="19">
        <v>30000</v>
      </c>
      <c r="E4762" s="19">
        <v>36</v>
      </c>
      <c r="F4762" s="19">
        <v>1</v>
      </c>
      <c r="G4762" s="19">
        <v>0</v>
      </c>
    </row>
    <row r="4763" spans="1:7" x14ac:dyDescent="0.2">
      <c r="A4763" s="19">
        <v>14000</v>
      </c>
      <c r="B4763" s="19">
        <v>0.15310000000000001</v>
      </c>
      <c r="C4763" s="19" t="s">
        <v>39</v>
      </c>
      <c r="D4763" s="19">
        <v>45000</v>
      </c>
      <c r="E4763" s="19">
        <v>36</v>
      </c>
      <c r="F4763" s="19">
        <v>2</v>
      </c>
      <c r="G4763" s="19">
        <v>0</v>
      </c>
    </row>
    <row r="4764" spans="1:7" x14ac:dyDescent="0.2">
      <c r="A4764" s="19">
        <v>15000</v>
      </c>
      <c r="B4764" s="19">
        <v>0.158</v>
      </c>
      <c r="C4764" s="19" t="s">
        <v>41</v>
      </c>
      <c r="D4764" s="19">
        <v>58500</v>
      </c>
      <c r="E4764" s="19">
        <v>36</v>
      </c>
      <c r="F4764" s="19">
        <v>3</v>
      </c>
      <c r="G4764" s="19">
        <v>0</v>
      </c>
    </row>
    <row r="4765" spans="1:7" x14ac:dyDescent="0.2">
      <c r="A4765" s="19">
        <v>21000</v>
      </c>
      <c r="B4765" s="19">
        <v>6.0299999999999999E-2</v>
      </c>
      <c r="C4765" s="19" t="s">
        <v>41</v>
      </c>
      <c r="D4765" s="19">
        <v>320000</v>
      </c>
      <c r="E4765" s="19">
        <v>36</v>
      </c>
      <c r="F4765" s="19">
        <v>4</v>
      </c>
      <c r="G4765" s="19">
        <v>0</v>
      </c>
    </row>
    <row r="4766" spans="1:7" x14ac:dyDescent="0.2">
      <c r="A4766" s="19">
        <v>5500</v>
      </c>
      <c r="B4766" s="19">
        <v>0.1212</v>
      </c>
      <c r="C4766" s="19" t="s">
        <v>39</v>
      </c>
      <c r="D4766" s="19">
        <v>34000</v>
      </c>
      <c r="E4766" s="19">
        <v>36</v>
      </c>
      <c r="F4766" s="19">
        <v>1</v>
      </c>
      <c r="G4766" s="19">
        <v>1</v>
      </c>
    </row>
    <row r="4767" spans="1:7" x14ac:dyDescent="0.2">
      <c r="A4767" s="19">
        <v>2800</v>
      </c>
      <c r="B4767" s="19">
        <v>0.158</v>
      </c>
      <c r="C4767" s="19" t="s">
        <v>39</v>
      </c>
      <c r="D4767" s="19">
        <v>35000</v>
      </c>
      <c r="E4767" s="19">
        <v>36</v>
      </c>
      <c r="F4767" s="19">
        <v>8</v>
      </c>
      <c r="G4767" s="19">
        <v>0</v>
      </c>
    </row>
    <row r="4768" spans="1:7" x14ac:dyDescent="0.2">
      <c r="A4768" s="19">
        <v>20000</v>
      </c>
      <c r="B4768" s="19">
        <v>0.15310000000000001</v>
      </c>
      <c r="C4768" s="19" t="s">
        <v>39</v>
      </c>
      <c r="D4768" s="19">
        <v>96000</v>
      </c>
      <c r="E4768" s="19">
        <v>36</v>
      </c>
      <c r="F4768" s="19">
        <v>2</v>
      </c>
      <c r="G4768" s="19">
        <v>0</v>
      </c>
    </row>
    <row r="4769" spans="1:7" x14ac:dyDescent="0.2">
      <c r="A4769" s="19">
        <v>10000</v>
      </c>
      <c r="B4769" s="19">
        <v>8.8999999999999996E-2</v>
      </c>
      <c r="C4769" s="19" t="s">
        <v>41</v>
      </c>
      <c r="D4769" s="19">
        <v>56517</v>
      </c>
      <c r="E4769" s="19">
        <v>36</v>
      </c>
      <c r="F4769" s="19">
        <v>10</v>
      </c>
      <c r="G4769" s="19">
        <v>1</v>
      </c>
    </row>
    <row r="4770" spans="1:7" x14ac:dyDescent="0.2">
      <c r="A4770" s="19">
        <v>25000</v>
      </c>
      <c r="B4770" s="19">
        <v>0.22950000000000001</v>
      </c>
      <c r="C4770" s="19" t="s">
        <v>41</v>
      </c>
      <c r="D4770" s="19">
        <v>115000</v>
      </c>
      <c r="E4770" s="19">
        <v>60</v>
      </c>
      <c r="F4770" s="19">
        <v>0.5</v>
      </c>
      <c r="G4770" s="19">
        <v>1</v>
      </c>
    </row>
    <row r="4771" spans="1:7" x14ac:dyDescent="0.2">
      <c r="A4771" s="19">
        <v>15000</v>
      </c>
      <c r="B4771" s="19">
        <v>6.6199999999999995E-2</v>
      </c>
      <c r="C4771" s="19" t="s">
        <v>41</v>
      </c>
      <c r="D4771" s="19">
        <v>92000</v>
      </c>
      <c r="E4771" s="19">
        <v>36</v>
      </c>
      <c r="F4771" s="19">
        <v>10</v>
      </c>
      <c r="G4771" s="19">
        <v>0</v>
      </c>
    </row>
    <row r="4772" spans="1:7" x14ac:dyDescent="0.2">
      <c r="A4772" s="19">
        <v>7200</v>
      </c>
      <c r="B4772" s="19">
        <v>0.1212</v>
      </c>
      <c r="C4772" s="19" t="s">
        <v>39</v>
      </c>
      <c r="D4772" s="19">
        <v>42000</v>
      </c>
      <c r="E4772" s="19">
        <v>36</v>
      </c>
      <c r="F4772" s="19">
        <v>6</v>
      </c>
      <c r="G4772" s="19">
        <v>0</v>
      </c>
    </row>
    <row r="4773" spans="1:7" x14ac:dyDescent="0.2">
      <c r="A4773" s="19">
        <v>4500</v>
      </c>
      <c r="B4773" s="19">
        <v>0.16289999999999999</v>
      </c>
      <c r="C4773" s="19" t="s">
        <v>41</v>
      </c>
      <c r="D4773" s="19">
        <v>51000</v>
      </c>
      <c r="E4773" s="19">
        <v>36</v>
      </c>
      <c r="F4773" s="19">
        <v>5</v>
      </c>
      <c r="G4773" s="19">
        <v>0</v>
      </c>
    </row>
    <row r="4774" spans="1:7" x14ac:dyDescent="0.2">
      <c r="A4774" s="19">
        <v>28000</v>
      </c>
      <c r="B4774" s="19">
        <v>0.1114</v>
      </c>
      <c r="C4774" s="19" t="s">
        <v>41</v>
      </c>
      <c r="D4774" s="19">
        <v>130000</v>
      </c>
      <c r="E4774" s="19">
        <v>36</v>
      </c>
      <c r="F4774" s="19">
        <v>4</v>
      </c>
      <c r="G4774" s="19">
        <v>0</v>
      </c>
    </row>
    <row r="4775" spans="1:7" x14ac:dyDescent="0.2">
      <c r="A4775" s="19">
        <v>17275</v>
      </c>
      <c r="B4775" s="19">
        <v>8.8999999999999996E-2</v>
      </c>
      <c r="C4775" s="19" t="s">
        <v>41</v>
      </c>
      <c r="D4775" s="19">
        <v>110000</v>
      </c>
      <c r="E4775" s="19">
        <v>36</v>
      </c>
      <c r="F4775" s="19">
        <v>10</v>
      </c>
      <c r="G4775" s="19">
        <v>0</v>
      </c>
    </row>
    <row r="4776" spans="1:7" x14ac:dyDescent="0.2">
      <c r="A4776" s="19">
        <v>6325</v>
      </c>
      <c r="B4776" s="19">
        <v>0.2198</v>
      </c>
      <c r="C4776" s="19" t="s">
        <v>40</v>
      </c>
      <c r="D4776" s="19">
        <v>60000</v>
      </c>
      <c r="E4776" s="19">
        <v>36</v>
      </c>
      <c r="F4776" s="19">
        <v>1</v>
      </c>
      <c r="G4776" s="19">
        <v>1</v>
      </c>
    </row>
    <row r="4777" spans="1:7" x14ac:dyDescent="0.2">
      <c r="A4777" s="19">
        <v>15000</v>
      </c>
      <c r="B4777" s="19">
        <v>0.14330000000000001</v>
      </c>
      <c r="C4777" s="19" t="s">
        <v>39</v>
      </c>
      <c r="D4777" s="19">
        <v>75000</v>
      </c>
      <c r="E4777" s="19">
        <v>36</v>
      </c>
      <c r="F4777" s="19">
        <v>2</v>
      </c>
      <c r="G4777" s="19">
        <v>0</v>
      </c>
    </row>
    <row r="4778" spans="1:7" x14ac:dyDescent="0.2">
      <c r="A4778" s="19">
        <v>22750</v>
      </c>
      <c r="B4778" s="19">
        <v>0.13109999999999999</v>
      </c>
      <c r="C4778" s="19" t="s">
        <v>41</v>
      </c>
      <c r="D4778" s="19">
        <v>63000</v>
      </c>
      <c r="E4778" s="19">
        <v>36</v>
      </c>
      <c r="F4778" s="19">
        <v>3</v>
      </c>
      <c r="G4778" s="19">
        <v>0</v>
      </c>
    </row>
    <row r="4779" spans="1:7" x14ac:dyDescent="0.2">
      <c r="A4779" s="19">
        <v>10000</v>
      </c>
      <c r="B4779" s="19">
        <v>0.1777</v>
      </c>
      <c r="C4779" s="19" t="s">
        <v>39</v>
      </c>
      <c r="D4779" s="19">
        <v>38000</v>
      </c>
      <c r="E4779" s="19">
        <v>36</v>
      </c>
      <c r="F4779" s="19">
        <v>10</v>
      </c>
      <c r="G4779" s="19">
        <v>0</v>
      </c>
    </row>
    <row r="4780" spans="1:7" x14ac:dyDescent="0.2">
      <c r="A4780" s="19">
        <v>24000</v>
      </c>
      <c r="B4780" s="19">
        <v>0.1114</v>
      </c>
      <c r="C4780" s="19" t="s">
        <v>41</v>
      </c>
      <c r="D4780" s="19">
        <v>80000</v>
      </c>
      <c r="E4780" s="19">
        <v>36</v>
      </c>
      <c r="F4780" s="19">
        <v>9</v>
      </c>
      <c r="G4780" s="19">
        <v>0</v>
      </c>
    </row>
    <row r="4781" spans="1:7" x14ac:dyDescent="0.2">
      <c r="A4781" s="19">
        <v>25475</v>
      </c>
      <c r="B4781" s="19">
        <v>0.22950000000000001</v>
      </c>
      <c r="C4781" s="19" t="s">
        <v>39</v>
      </c>
      <c r="D4781" s="19">
        <v>58000</v>
      </c>
      <c r="E4781" s="19">
        <v>60</v>
      </c>
      <c r="F4781" s="19">
        <v>10</v>
      </c>
      <c r="G4781" s="19">
        <v>1</v>
      </c>
    </row>
    <row r="4782" spans="1:7" x14ac:dyDescent="0.2">
      <c r="A4782" s="19">
        <v>6825</v>
      </c>
      <c r="B4782" s="19">
        <v>6.0299999999999999E-2</v>
      </c>
      <c r="C4782" s="19" t="s">
        <v>41</v>
      </c>
      <c r="D4782" s="19">
        <v>61104</v>
      </c>
      <c r="E4782" s="19">
        <v>36</v>
      </c>
      <c r="F4782" s="19">
        <v>8</v>
      </c>
      <c r="G4782" s="19">
        <v>0</v>
      </c>
    </row>
    <row r="4783" spans="1:7" x14ac:dyDescent="0.2">
      <c r="A4783" s="19">
        <v>14000</v>
      </c>
      <c r="B4783" s="19">
        <v>0.1114</v>
      </c>
      <c r="C4783" s="19" t="s">
        <v>41</v>
      </c>
      <c r="D4783" s="19">
        <v>109000</v>
      </c>
      <c r="E4783" s="19">
        <v>36</v>
      </c>
      <c r="F4783" s="19">
        <v>2</v>
      </c>
      <c r="G4783" s="19">
        <v>0</v>
      </c>
    </row>
    <row r="4784" spans="1:7" x14ac:dyDescent="0.2">
      <c r="A4784" s="19">
        <v>5400</v>
      </c>
      <c r="B4784" s="19">
        <v>0.2049</v>
      </c>
      <c r="C4784" s="19" t="s">
        <v>41</v>
      </c>
      <c r="D4784" s="19">
        <v>45000</v>
      </c>
      <c r="E4784" s="19">
        <v>36</v>
      </c>
      <c r="F4784" s="19">
        <v>2</v>
      </c>
      <c r="G4784" s="19">
        <v>0</v>
      </c>
    </row>
    <row r="4785" spans="1:7" x14ac:dyDescent="0.2">
      <c r="A4785" s="19">
        <v>23500</v>
      </c>
      <c r="B4785" s="19">
        <v>0.1777</v>
      </c>
      <c r="C4785" s="19" t="s">
        <v>40</v>
      </c>
      <c r="D4785" s="19">
        <v>99000</v>
      </c>
      <c r="E4785" s="19">
        <v>60</v>
      </c>
      <c r="F4785" s="19">
        <v>10</v>
      </c>
      <c r="G4785" s="19">
        <v>1</v>
      </c>
    </row>
    <row r="4786" spans="1:7" x14ac:dyDescent="0.2">
      <c r="A4786" s="19">
        <v>15075</v>
      </c>
      <c r="B4786" s="19">
        <v>0.1114</v>
      </c>
      <c r="C4786" s="19" t="s">
        <v>41</v>
      </c>
      <c r="D4786" s="19">
        <v>50000</v>
      </c>
      <c r="E4786" s="19">
        <v>36</v>
      </c>
      <c r="F4786" s="19">
        <v>10</v>
      </c>
      <c r="G4786" s="19">
        <v>0</v>
      </c>
    </row>
    <row r="4787" spans="1:7" x14ac:dyDescent="0.2">
      <c r="A4787" s="19">
        <v>16800</v>
      </c>
      <c r="B4787" s="19">
        <v>0.1114</v>
      </c>
      <c r="C4787" s="19" t="s">
        <v>41</v>
      </c>
      <c r="D4787" s="19">
        <v>120000</v>
      </c>
      <c r="E4787" s="19">
        <v>36</v>
      </c>
      <c r="F4787" s="19">
        <v>2</v>
      </c>
      <c r="G4787" s="19">
        <v>1</v>
      </c>
    </row>
    <row r="4788" spans="1:7" x14ac:dyDescent="0.2">
      <c r="A4788" s="19">
        <v>20000</v>
      </c>
      <c r="B4788" s="19">
        <v>7.9000000000000001E-2</v>
      </c>
      <c r="C4788" s="19" t="s">
        <v>41</v>
      </c>
      <c r="D4788" s="19">
        <v>109000</v>
      </c>
      <c r="E4788" s="19">
        <v>36</v>
      </c>
      <c r="F4788" s="19">
        <v>10</v>
      </c>
      <c r="G4788" s="19">
        <v>0</v>
      </c>
    </row>
    <row r="4789" spans="1:7" x14ac:dyDescent="0.2">
      <c r="A4789" s="19">
        <v>20675</v>
      </c>
      <c r="B4789" s="19">
        <v>0.1905</v>
      </c>
      <c r="C4789" s="19" t="s">
        <v>41</v>
      </c>
      <c r="D4789" s="19">
        <v>66000</v>
      </c>
      <c r="E4789" s="19">
        <v>60</v>
      </c>
      <c r="F4789" s="19">
        <v>2</v>
      </c>
      <c r="G4789" s="19">
        <v>0</v>
      </c>
    </row>
    <row r="4790" spans="1:7" x14ac:dyDescent="0.2">
      <c r="A4790" s="19">
        <v>12000</v>
      </c>
      <c r="B4790" s="19">
        <v>0.16289999999999999</v>
      </c>
      <c r="C4790" s="19" t="s">
        <v>39</v>
      </c>
      <c r="D4790" s="19">
        <v>52000</v>
      </c>
      <c r="E4790" s="19">
        <v>36</v>
      </c>
      <c r="F4790" s="19">
        <v>10</v>
      </c>
      <c r="G4790" s="19">
        <v>1</v>
      </c>
    </row>
    <row r="4791" spans="1:7" x14ac:dyDescent="0.2">
      <c r="A4791" s="19">
        <v>12125</v>
      </c>
      <c r="B4791" s="19">
        <v>0.1409</v>
      </c>
      <c r="C4791" s="19" t="s">
        <v>41</v>
      </c>
      <c r="D4791" s="19">
        <v>34959</v>
      </c>
      <c r="E4791" s="19">
        <v>36</v>
      </c>
      <c r="F4791" s="19">
        <v>7</v>
      </c>
      <c r="G4791" s="19">
        <v>0</v>
      </c>
    </row>
    <row r="4792" spans="1:7" x14ac:dyDescent="0.2">
      <c r="A4792" s="19">
        <v>12800</v>
      </c>
      <c r="B4792" s="19">
        <v>0.14330000000000001</v>
      </c>
      <c r="C4792" s="19" t="s">
        <v>39</v>
      </c>
      <c r="D4792" s="19">
        <v>55000</v>
      </c>
      <c r="E4792" s="19">
        <v>36</v>
      </c>
      <c r="F4792" s="19">
        <v>5</v>
      </c>
      <c r="G4792" s="19">
        <v>0</v>
      </c>
    </row>
    <row r="4793" spans="1:7" x14ac:dyDescent="0.2">
      <c r="A4793" s="19">
        <v>34475</v>
      </c>
      <c r="B4793" s="19">
        <v>0.1212</v>
      </c>
      <c r="C4793" s="19" t="s">
        <v>41</v>
      </c>
      <c r="D4793" s="19">
        <v>115000</v>
      </c>
      <c r="E4793" s="19">
        <v>36</v>
      </c>
      <c r="F4793" s="19">
        <v>10</v>
      </c>
      <c r="G4793" s="19">
        <v>0</v>
      </c>
    </row>
    <row r="4794" spans="1:7" x14ac:dyDescent="0.2">
      <c r="A4794" s="19">
        <v>35000</v>
      </c>
      <c r="B4794" s="19">
        <v>0.1777</v>
      </c>
      <c r="C4794" s="19" t="s">
        <v>41</v>
      </c>
      <c r="D4794" s="19">
        <v>142000</v>
      </c>
      <c r="E4794" s="19">
        <v>60</v>
      </c>
      <c r="F4794" s="19">
        <v>5</v>
      </c>
      <c r="G4794" s="19">
        <v>0</v>
      </c>
    </row>
    <row r="4795" spans="1:7" x14ac:dyDescent="0.2">
      <c r="A4795" s="19">
        <v>1400</v>
      </c>
      <c r="B4795" s="19">
        <v>0.1777</v>
      </c>
      <c r="C4795" s="19" t="s">
        <v>39</v>
      </c>
      <c r="D4795" s="19">
        <v>24000</v>
      </c>
      <c r="E4795" s="19">
        <v>36</v>
      </c>
      <c r="F4795" s="19">
        <v>2</v>
      </c>
      <c r="G4795" s="19">
        <v>1</v>
      </c>
    </row>
    <row r="4796" spans="1:7" x14ac:dyDescent="0.2">
      <c r="A4796" s="19">
        <v>7200</v>
      </c>
      <c r="B4796" s="19">
        <v>0.18490000000000001</v>
      </c>
      <c r="C4796" s="19" t="s">
        <v>39</v>
      </c>
      <c r="D4796" s="19">
        <v>55000</v>
      </c>
      <c r="E4796" s="19">
        <v>36</v>
      </c>
      <c r="F4796" s="19">
        <v>1</v>
      </c>
      <c r="G4796" s="19">
        <v>0</v>
      </c>
    </row>
    <row r="4797" spans="1:7" x14ac:dyDescent="0.2">
      <c r="A4797" s="19">
        <v>28000</v>
      </c>
      <c r="B4797" s="19">
        <v>0.1016</v>
      </c>
      <c r="C4797" s="19" t="s">
        <v>41</v>
      </c>
      <c r="D4797" s="19">
        <v>148000</v>
      </c>
      <c r="E4797" s="19">
        <v>36</v>
      </c>
      <c r="F4797" s="19">
        <v>10</v>
      </c>
      <c r="G4797" s="19">
        <v>0</v>
      </c>
    </row>
    <row r="4798" spans="1:7" x14ac:dyDescent="0.2">
      <c r="A4798" s="19">
        <v>18000</v>
      </c>
      <c r="B4798" s="19">
        <v>0.1114</v>
      </c>
      <c r="C4798" s="19" t="s">
        <v>39</v>
      </c>
      <c r="D4798" s="19">
        <v>51000</v>
      </c>
      <c r="E4798" s="19">
        <v>36</v>
      </c>
      <c r="F4798" s="19">
        <v>5</v>
      </c>
      <c r="G4798" s="19">
        <v>0</v>
      </c>
    </row>
    <row r="4799" spans="1:7" x14ac:dyDescent="0.2">
      <c r="A4799" s="19">
        <v>3500</v>
      </c>
      <c r="B4799" s="19">
        <v>0.13109999999999999</v>
      </c>
      <c r="C4799" s="19" t="s">
        <v>39</v>
      </c>
      <c r="D4799" s="19">
        <v>85500</v>
      </c>
      <c r="E4799" s="19">
        <v>36</v>
      </c>
      <c r="F4799" s="19">
        <v>8</v>
      </c>
      <c r="G4799" s="19">
        <v>0</v>
      </c>
    </row>
    <row r="4800" spans="1:7" x14ac:dyDescent="0.2">
      <c r="A4800" s="19">
        <v>23325</v>
      </c>
      <c r="B4800" s="19">
        <v>0.13109999999999999</v>
      </c>
      <c r="C4800" s="19" t="s">
        <v>41</v>
      </c>
      <c r="D4800" s="19">
        <v>64854</v>
      </c>
      <c r="E4800" s="19">
        <v>36</v>
      </c>
      <c r="F4800" s="19">
        <v>10</v>
      </c>
      <c r="G4800" s="19">
        <v>0</v>
      </c>
    </row>
    <row r="4801" spans="1:7" x14ac:dyDescent="0.2">
      <c r="A4801" s="19">
        <v>10000</v>
      </c>
      <c r="B4801" s="19">
        <v>0.1016</v>
      </c>
      <c r="C4801" s="19" t="s">
        <v>41</v>
      </c>
      <c r="D4801" s="19">
        <v>65000</v>
      </c>
      <c r="E4801" s="19">
        <v>36</v>
      </c>
      <c r="F4801" s="19">
        <v>7</v>
      </c>
      <c r="G4801" s="19">
        <v>0</v>
      </c>
    </row>
    <row r="4802" spans="1:7" x14ac:dyDescent="0.2">
      <c r="A4802" s="19">
        <v>15000</v>
      </c>
      <c r="B4802" s="19">
        <v>0.1212</v>
      </c>
      <c r="C4802" s="19" t="s">
        <v>41</v>
      </c>
      <c r="D4802" s="19">
        <v>110000</v>
      </c>
      <c r="E4802" s="19">
        <v>36</v>
      </c>
      <c r="F4802" s="19">
        <v>10</v>
      </c>
      <c r="G4802" s="19">
        <v>0</v>
      </c>
    </row>
    <row r="4803" spans="1:7" x14ac:dyDescent="0.2">
      <c r="A4803" s="19">
        <v>14825</v>
      </c>
      <c r="B4803" s="19">
        <v>0.13109999999999999</v>
      </c>
      <c r="C4803" s="19" t="s">
        <v>41</v>
      </c>
      <c r="D4803" s="19">
        <v>72800</v>
      </c>
      <c r="E4803" s="19">
        <v>36</v>
      </c>
      <c r="F4803" s="19">
        <v>10</v>
      </c>
      <c r="G4803" s="19">
        <v>0</v>
      </c>
    </row>
    <row r="4804" spans="1:7" x14ac:dyDescent="0.2">
      <c r="A4804" s="19">
        <v>11500</v>
      </c>
      <c r="B4804" s="19">
        <v>0.15310000000000001</v>
      </c>
      <c r="C4804" s="19" t="s">
        <v>39</v>
      </c>
      <c r="D4804" s="19">
        <v>34000</v>
      </c>
      <c r="E4804" s="19">
        <v>36</v>
      </c>
      <c r="F4804" s="19">
        <v>9</v>
      </c>
      <c r="G4804" s="19">
        <v>1</v>
      </c>
    </row>
    <row r="4805" spans="1:7" x14ac:dyDescent="0.2">
      <c r="A4805" s="19">
        <v>24000</v>
      </c>
      <c r="B4805" s="19">
        <v>0.1777</v>
      </c>
      <c r="C4805" s="19" t="s">
        <v>39</v>
      </c>
      <c r="D4805" s="19">
        <v>75000</v>
      </c>
      <c r="E4805" s="19">
        <v>60</v>
      </c>
      <c r="F4805" s="19">
        <v>2</v>
      </c>
      <c r="G4805" s="19">
        <v>1</v>
      </c>
    </row>
    <row r="4806" spans="1:7" x14ac:dyDescent="0.2">
      <c r="A4806" s="19">
        <v>10625</v>
      </c>
      <c r="B4806" s="19">
        <v>0.158</v>
      </c>
      <c r="C4806" s="19" t="s">
        <v>39</v>
      </c>
      <c r="D4806" s="19">
        <v>30992</v>
      </c>
      <c r="E4806" s="19">
        <v>36</v>
      </c>
      <c r="F4806" s="19">
        <v>7</v>
      </c>
      <c r="G4806" s="19">
        <v>0</v>
      </c>
    </row>
    <row r="4807" spans="1:7" x14ac:dyDescent="0.2">
      <c r="A4807" s="19">
        <v>13000</v>
      </c>
      <c r="B4807" s="19">
        <v>7.9000000000000001E-2</v>
      </c>
      <c r="C4807" s="19" t="s">
        <v>41</v>
      </c>
      <c r="D4807" s="19">
        <v>43500</v>
      </c>
      <c r="E4807" s="19">
        <v>36</v>
      </c>
      <c r="F4807" s="19">
        <v>10</v>
      </c>
      <c r="G4807" s="19">
        <v>0</v>
      </c>
    </row>
    <row r="4808" spans="1:7" x14ac:dyDescent="0.2">
      <c r="A4808" s="19">
        <v>6000</v>
      </c>
      <c r="B4808" s="19">
        <v>8.8999999999999996E-2</v>
      </c>
      <c r="C4808" s="19" t="s">
        <v>41</v>
      </c>
      <c r="D4808" s="19">
        <v>85000</v>
      </c>
      <c r="E4808" s="19">
        <v>36</v>
      </c>
      <c r="F4808" s="19">
        <v>10</v>
      </c>
      <c r="G4808" s="19">
        <v>0</v>
      </c>
    </row>
    <row r="4809" spans="1:7" x14ac:dyDescent="0.2">
      <c r="A4809" s="19">
        <v>20000</v>
      </c>
      <c r="B4809" s="19">
        <v>0.21</v>
      </c>
      <c r="C4809" s="19" t="s">
        <v>39</v>
      </c>
      <c r="D4809" s="19">
        <v>54000</v>
      </c>
      <c r="E4809" s="19">
        <v>60</v>
      </c>
      <c r="F4809" s="19">
        <v>3</v>
      </c>
      <c r="G4809" s="19">
        <v>0</v>
      </c>
    </row>
    <row r="4810" spans="1:7" x14ac:dyDescent="0.2">
      <c r="A4810" s="19">
        <v>18000</v>
      </c>
      <c r="B4810" s="19">
        <v>7.9000000000000001E-2</v>
      </c>
      <c r="C4810" s="19" t="s">
        <v>39</v>
      </c>
      <c r="D4810" s="19">
        <v>90000</v>
      </c>
      <c r="E4810" s="19">
        <v>36</v>
      </c>
      <c r="F4810" s="19">
        <v>2</v>
      </c>
      <c r="G4810" s="19">
        <v>0</v>
      </c>
    </row>
    <row r="4811" spans="1:7" x14ac:dyDescent="0.2">
      <c r="A4811" s="19">
        <v>10000</v>
      </c>
      <c r="B4811" s="19">
        <v>0.1114</v>
      </c>
      <c r="C4811" s="19" t="s">
        <v>41</v>
      </c>
      <c r="D4811" s="19">
        <v>160000</v>
      </c>
      <c r="E4811" s="19">
        <v>36</v>
      </c>
      <c r="F4811" s="19">
        <v>0.5</v>
      </c>
      <c r="G4811" s="19">
        <v>0</v>
      </c>
    </row>
    <row r="4812" spans="1:7" x14ac:dyDescent="0.2">
      <c r="A4812" s="19">
        <v>22550</v>
      </c>
      <c r="B4812" s="19">
        <v>0.158</v>
      </c>
      <c r="C4812" s="19" t="s">
        <v>41</v>
      </c>
      <c r="D4812" s="19">
        <v>110000</v>
      </c>
      <c r="E4812" s="19">
        <v>60</v>
      </c>
      <c r="F4812" s="19">
        <v>5</v>
      </c>
      <c r="G4812" s="19">
        <v>0</v>
      </c>
    </row>
    <row r="4813" spans="1:7" x14ac:dyDescent="0.2">
      <c r="A4813" s="19">
        <v>15000</v>
      </c>
      <c r="B4813" s="19">
        <v>0.13109999999999999</v>
      </c>
      <c r="C4813" s="19" t="s">
        <v>39</v>
      </c>
      <c r="D4813" s="19">
        <v>120000</v>
      </c>
      <c r="E4813" s="19">
        <v>36</v>
      </c>
      <c r="F4813" s="19">
        <v>10</v>
      </c>
      <c r="G4813" s="19">
        <v>0</v>
      </c>
    </row>
    <row r="4814" spans="1:7" x14ac:dyDescent="0.2">
      <c r="A4814" s="19">
        <v>1300</v>
      </c>
      <c r="B4814" s="19">
        <v>0.23630000000000001</v>
      </c>
      <c r="C4814" s="19" t="s">
        <v>39</v>
      </c>
      <c r="D4814" s="19">
        <v>18625</v>
      </c>
      <c r="E4814" s="19">
        <v>36</v>
      </c>
      <c r="F4814" s="19">
        <v>2</v>
      </c>
      <c r="G4814" s="19">
        <v>0</v>
      </c>
    </row>
    <row r="4815" spans="1:7" x14ac:dyDescent="0.2">
      <c r="A4815" s="19">
        <v>5200</v>
      </c>
      <c r="B4815" s="19">
        <v>0.13109999999999999</v>
      </c>
      <c r="C4815" s="19" t="s">
        <v>39</v>
      </c>
      <c r="D4815" s="19">
        <v>37000</v>
      </c>
      <c r="E4815" s="19">
        <v>36</v>
      </c>
      <c r="F4815" s="19">
        <v>10</v>
      </c>
      <c r="G4815" s="19">
        <v>0</v>
      </c>
    </row>
    <row r="4816" spans="1:7" x14ac:dyDescent="0.2">
      <c r="A4816" s="19">
        <v>8000</v>
      </c>
      <c r="B4816" s="19">
        <v>0.13109999999999999</v>
      </c>
      <c r="C4816" s="19" t="s">
        <v>39</v>
      </c>
      <c r="D4816" s="19">
        <v>49000</v>
      </c>
      <c r="E4816" s="19">
        <v>36</v>
      </c>
      <c r="F4816" s="19">
        <v>8</v>
      </c>
      <c r="G4816" s="19">
        <v>0</v>
      </c>
    </row>
    <row r="4817" spans="1:7" x14ac:dyDescent="0.2">
      <c r="A4817" s="19">
        <v>24000</v>
      </c>
      <c r="B4817" s="19">
        <v>8.8999999999999996E-2</v>
      </c>
      <c r="C4817" s="19" t="s">
        <v>41</v>
      </c>
      <c r="D4817" s="20">
        <v>100000</v>
      </c>
      <c r="E4817" s="19">
        <v>36</v>
      </c>
      <c r="F4817" s="19">
        <v>2</v>
      </c>
      <c r="G4817" s="19">
        <v>1</v>
      </c>
    </row>
    <row r="4818" spans="1:7" x14ac:dyDescent="0.2">
      <c r="A4818" s="19">
        <v>6000</v>
      </c>
      <c r="B4818" s="19">
        <v>7.9000000000000001E-2</v>
      </c>
      <c r="C4818" s="19" t="s">
        <v>39</v>
      </c>
      <c r="D4818" s="19">
        <v>155000</v>
      </c>
      <c r="E4818" s="19">
        <v>36</v>
      </c>
      <c r="F4818" s="19">
        <v>2</v>
      </c>
      <c r="G4818" s="19">
        <v>0</v>
      </c>
    </row>
    <row r="4819" spans="1:7" x14ac:dyDescent="0.2">
      <c r="A4819" s="19">
        <v>25000</v>
      </c>
      <c r="B4819" s="19">
        <v>8.8999999999999996E-2</v>
      </c>
      <c r="C4819" s="19" t="s">
        <v>39</v>
      </c>
      <c r="D4819" s="19">
        <v>130000</v>
      </c>
      <c r="E4819" s="19">
        <v>36</v>
      </c>
      <c r="F4819" s="19">
        <v>3</v>
      </c>
      <c r="G4819" s="19">
        <v>1</v>
      </c>
    </row>
    <row r="4820" spans="1:7" x14ac:dyDescent="0.2">
      <c r="A4820" s="19">
        <v>7000</v>
      </c>
      <c r="B4820" s="19">
        <v>0.1114</v>
      </c>
      <c r="C4820" s="19" t="s">
        <v>41</v>
      </c>
      <c r="D4820" s="19">
        <v>88000</v>
      </c>
      <c r="E4820" s="19">
        <v>36</v>
      </c>
      <c r="F4820" s="19">
        <v>6</v>
      </c>
      <c r="G4820" s="19">
        <v>1</v>
      </c>
    </row>
    <row r="4821" spans="1:7" x14ac:dyDescent="0.2">
      <c r="A4821" s="19">
        <v>28000</v>
      </c>
      <c r="B4821" s="19">
        <v>8.8999999999999996E-2</v>
      </c>
      <c r="C4821" s="19" t="s">
        <v>40</v>
      </c>
      <c r="D4821" s="19">
        <v>91000</v>
      </c>
      <c r="E4821" s="19">
        <v>36</v>
      </c>
      <c r="F4821" s="19">
        <v>8</v>
      </c>
      <c r="G4821" s="19">
        <v>0</v>
      </c>
    </row>
    <row r="4822" spans="1:7" x14ac:dyDescent="0.2">
      <c r="A4822" s="19">
        <v>4000</v>
      </c>
      <c r="B4822" s="19">
        <v>6.6199999999999995E-2</v>
      </c>
      <c r="C4822" s="19" t="s">
        <v>41</v>
      </c>
      <c r="D4822" s="19">
        <v>121000</v>
      </c>
      <c r="E4822" s="19">
        <v>36</v>
      </c>
      <c r="F4822" s="19">
        <v>10</v>
      </c>
      <c r="G4822" s="19">
        <v>0</v>
      </c>
    </row>
    <row r="4823" spans="1:7" x14ac:dyDescent="0.2">
      <c r="A4823" s="19">
        <v>10000</v>
      </c>
      <c r="B4823" s="19">
        <v>0.1409</v>
      </c>
      <c r="C4823" s="19" t="s">
        <v>39</v>
      </c>
      <c r="D4823" s="19">
        <v>48000</v>
      </c>
      <c r="E4823" s="19">
        <v>36</v>
      </c>
      <c r="F4823" s="19">
        <v>3</v>
      </c>
      <c r="G4823" s="19">
        <v>0</v>
      </c>
    </row>
    <row r="4824" spans="1:7" x14ac:dyDescent="0.2">
      <c r="A4824" s="19">
        <v>28200</v>
      </c>
      <c r="B4824" s="19">
        <v>0.1777</v>
      </c>
      <c r="C4824" s="19" t="s">
        <v>41</v>
      </c>
      <c r="D4824" s="19">
        <v>63000</v>
      </c>
      <c r="E4824" s="19">
        <v>60</v>
      </c>
      <c r="F4824" s="19">
        <v>5</v>
      </c>
      <c r="G4824" s="19">
        <v>0</v>
      </c>
    </row>
    <row r="4825" spans="1:7" x14ac:dyDescent="0.2">
      <c r="A4825" s="19">
        <v>8875</v>
      </c>
      <c r="B4825" s="19">
        <v>0.17269999999999999</v>
      </c>
      <c r="C4825" s="19" t="s">
        <v>39</v>
      </c>
      <c r="D4825" s="19">
        <v>33315</v>
      </c>
      <c r="E4825" s="19">
        <v>60</v>
      </c>
      <c r="F4825" s="19">
        <v>0.5</v>
      </c>
      <c r="G4825" s="19">
        <v>0</v>
      </c>
    </row>
    <row r="4826" spans="1:7" x14ac:dyDescent="0.2">
      <c r="A4826" s="19">
        <v>16000</v>
      </c>
      <c r="B4826" s="19">
        <v>0.1114</v>
      </c>
      <c r="C4826" s="19" t="s">
        <v>41</v>
      </c>
      <c r="D4826" s="19">
        <v>76000</v>
      </c>
      <c r="E4826" s="19">
        <v>36</v>
      </c>
      <c r="F4826" s="19">
        <v>10</v>
      </c>
      <c r="G4826" s="19">
        <v>0</v>
      </c>
    </row>
    <row r="4827" spans="1:7" x14ac:dyDescent="0.2">
      <c r="A4827" s="19">
        <v>8000</v>
      </c>
      <c r="B4827" s="19">
        <v>0.1905</v>
      </c>
      <c r="C4827" s="19" t="s">
        <v>39</v>
      </c>
      <c r="D4827" s="19">
        <v>38000</v>
      </c>
      <c r="E4827" s="19">
        <v>36</v>
      </c>
      <c r="F4827" s="19">
        <v>5</v>
      </c>
      <c r="G4827" s="19">
        <v>1</v>
      </c>
    </row>
    <row r="4828" spans="1:7" x14ac:dyDescent="0.2">
      <c r="A4828" s="19">
        <v>14000</v>
      </c>
      <c r="B4828" s="19">
        <v>0.1212</v>
      </c>
      <c r="C4828" s="19" t="s">
        <v>41</v>
      </c>
      <c r="D4828" s="19">
        <v>230000</v>
      </c>
      <c r="E4828" s="19">
        <v>36</v>
      </c>
      <c r="F4828" s="19">
        <v>7</v>
      </c>
      <c r="G4828" s="19">
        <v>0</v>
      </c>
    </row>
    <row r="4829" spans="1:7" x14ac:dyDescent="0.2">
      <c r="A4829" s="19">
        <v>24375</v>
      </c>
      <c r="B4829" s="19">
        <v>0.16289999999999999</v>
      </c>
      <c r="C4829" s="19" t="s">
        <v>41</v>
      </c>
      <c r="D4829" s="19">
        <v>115000</v>
      </c>
      <c r="E4829" s="19">
        <v>60</v>
      </c>
      <c r="F4829" s="19">
        <v>10</v>
      </c>
      <c r="G4829" s="19">
        <v>1</v>
      </c>
    </row>
    <row r="4830" spans="1:7" x14ac:dyDescent="0.2">
      <c r="A4830" s="19">
        <v>29700</v>
      </c>
      <c r="B4830" s="19">
        <v>0.23280000000000001</v>
      </c>
      <c r="C4830" s="19" t="s">
        <v>39</v>
      </c>
      <c r="D4830" s="19">
        <v>80000</v>
      </c>
      <c r="E4830" s="19">
        <v>60</v>
      </c>
      <c r="F4830" s="19">
        <v>2</v>
      </c>
      <c r="G4830" s="19">
        <v>1</v>
      </c>
    </row>
    <row r="4831" spans="1:7" x14ac:dyDescent="0.2">
      <c r="A4831" s="19">
        <v>12000</v>
      </c>
      <c r="B4831" s="19">
        <v>0.1777</v>
      </c>
      <c r="C4831" s="19" t="s">
        <v>41</v>
      </c>
      <c r="D4831" s="19">
        <v>62000</v>
      </c>
      <c r="E4831" s="19">
        <v>36</v>
      </c>
      <c r="F4831" s="19">
        <v>5</v>
      </c>
      <c r="G4831" s="19">
        <v>1</v>
      </c>
    </row>
    <row r="4832" spans="1:7" x14ac:dyDescent="0.2">
      <c r="A4832" s="19">
        <v>12000</v>
      </c>
      <c r="B4832" s="19">
        <v>7.9000000000000001E-2</v>
      </c>
      <c r="C4832" s="19" t="s">
        <v>41</v>
      </c>
      <c r="D4832" s="19">
        <v>77754</v>
      </c>
      <c r="E4832" s="19">
        <v>36</v>
      </c>
      <c r="F4832" s="19">
        <v>2</v>
      </c>
      <c r="G4832" s="19">
        <v>0</v>
      </c>
    </row>
    <row r="4833" spans="1:7" x14ac:dyDescent="0.2">
      <c r="A4833" s="19">
        <v>12000</v>
      </c>
      <c r="B4833" s="19">
        <v>0.1114</v>
      </c>
      <c r="C4833" s="19" t="s">
        <v>41</v>
      </c>
      <c r="D4833" s="19">
        <v>52000</v>
      </c>
      <c r="E4833" s="19">
        <v>36</v>
      </c>
      <c r="F4833" s="19">
        <v>10</v>
      </c>
      <c r="G4833" s="19">
        <v>1</v>
      </c>
    </row>
    <row r="4834" spans="1:7" x14ac:dyDescent="0.2">
      <c r="A4834" s="19">
        <v>25475</v>
      </c>
      <c r="B4834" s="19">
        <v>0.21490000000000001</v>
      </c>
      <c r="C4834" s="19" t="s">
        <v>41</v>
      </c>
      <c r="D4834" s="19">
        <v>57000</v>
      </c>
      <c r="E4834" s="19">
        <v>60</v>
      </c>
      <c r="F4834" s="19">
        <v>8</v>
      </c>
      <c r="G4834" s="19">
        <v>1</v>
      </c>
    </row>
    <row r="4835" spans="1:7" x14ac:dyDescent="0.2">
      <c r="A4835" s="19">
        <v>16000</v>
      </c>
      <c r="B4835" s="19">
        <v>0.1016</v>
      </c>
      <c r="C4835" s="19" t="s">
        <v>41</v>
      </c>
      <c r="D4835" s="19">
        <v>117000</v>
      </c>
      <c r="E4835" s="19">
        <v>36</v>
      </c>
      <c r="F4835" s="19">
        <v>0.5</v>
      </c>
      <c r="G4835" s="19">
        <v>0</v>
      </c>
    </row>
    <row r="4836" spans="1:7" x14ac:dyDescent="0.2">
      <c r="A4836" s="19">
        <v>4750</v>
      </c>
      <c r="B4836" s="19">
        <v>0.18490000000000001</v>
      </c>
      <c r="C4836" s="19" t="s">
        <v>41</v>
      </c>
      <c r="D4836" s="19">
        <v>50000</v>
      </c>
      <c r="E4836" s="19">
        <v>36</v>
      </c>
      <c r="F4836" s="19">
        <v>4</v>
      </c>
      <c r="G4836" s="19">
        <v>0</v>
      </c>
    </row>
    <row r="4837" spans="1:7" x14ac:dyDescent="0.2">
      <c r="A4837" s="19">
        <v>15000</v>
      </c>
      <c r="B4837" s="19">
        <v>7.6200000000000004E-2</v>
      </c>
      <c r="C4837" s="19" t="s">
        <v>41</v>
      </c>
      <c r="D4837" s="19">
        <v>70000</v>
      </c>
      <c r="E4837" s="19">
        <v>36</v>
      </c>
      <c r="F4837" s="19">
        <v>2</v>
      </c>
      <c r="G4837" s="19">
        <v>0</v>
      </c>
    </row>
    <row r="4838" spans="1:7" x14ac:dyDescent="0.2">
      <c r="A4838" s="19">
        <v>16000</v>
      </c>
      <c r="B4838" s="19">
        <v>8.8999999999999996E-2</v>
      </c>
      <c r="C4838" s="19" t="s">
        <v>41</v>
      </c>
      <c r="D4838" s="19">
        <v>45000</v>
      </c>
      <c r="E4838" s="19">
        <v>36</v>
      </c>
      <c r="F4838" s="19">
        <v>7</v>
      </c>
      <c r="G4838" s="19">
        <v>0</v>
      </c>
    </row>
    <row r="4839" spans="1:7" x14ac:dyDescent="0.2">
      <c r="A4839" s="19">
        <v>20000</v>
      </c>
      <c r="B4839" s="19">
        <v>8.8999999999999996E-2</v>
      </c>
      <c r="C4839" s="19" t="s">
        <v>41</v>
      </c>
      <c r="D4839" s="20">
        <v>100000</v>
      </c>
      <c r="E4839" s="19">
        <v>36</v>
      </c>
      <c r="F4839" s="19">
        <v>1</v>
      </c>
      <c r="G4839" s="19">
        <v>0</v>
      </c>
    </row>
    <row r="4840" spans="1:7" x14ac:dyDescent="0.2">
      <c r="A4840" s="19">
        <v>1250</v>
      </c>
      <c r="B4840" s="19">
        <v>0.21490000000000001</v>
      </c>
      <c r="C4840" s="19" t="s">
        <v>39</v>
      </c>
      <c r="D4840" s="19">
        <v>65000</v>
      </c>
      <c r="E4840" s="19">
        <v>36</v>
      </c>
      <c r="F4840" s="19">
        <v>4</v>
      </c>
      <c r="G4840" s="19">
        <v>1</v>
      </c>
    </row>
    <row r="4841" spans="1:7" x14ac:dyDescent="0.2">
      <c r="A4841" s="19">
        <v>22725</v>
      </c>
      <c r="B4841" s="19">
        <v>6.6199999999999995E-2</v>
      </c>
      <c r="C4841" s="19" t="s">
        <v>39</v>
      </c>
      <c r="D4841" s="19">
        <v>149653</v>
      </c>
      <c r="E4841" s="19">
        <v>36</v>
      </c>
      <c r="F4841" s="19">
        <v>2</v>
      </c>
      <c r="G4841" s="19">
        <v>0</v>
      </c>
    </row>
    <row r="4842" spans="1:7" x14ac:dyDescent="0.2">
      <c r="A4842" s="19">
        <v>22000</v>
      </c>
      <c r="B4842" s="19">
        <v>0.158</v>
      </c>
      <c r="C4842" s="19" t="s">
        <v>41</v>
      </c>
      <c r="D4842" s="19">
        <v>50000</v>
      </c>
      <c r="E4842" s="19">
        <v>60</v>
      </c>
      <c r="F4842" s="19">
        <v>5</v>
      </c>
      <c r="G4842" s="19">
        <v>0</v>
      </c>
    </row>
    <row r="4843" spans="1:7" x14ac:dyDescent="0.2">
      <c r="A4843" s="19">
        <v>15000</v>
      </c>
      <c r="B4843" s="19">
        <v>0.2049</v>
      </c>
      <c r="C4843" s="19" t="s">
        <v>39</v>
      </c>
      <c r="D4843" s="19">
        <v>36000</v>
      </c>
      <c r="E4843" s="19">
        <v>36</v>
      </c>
      <c r="F4843" s="19">
        <v>2</v>
      </c>
      <c r="G4843" s="19">
        <v>1</v>
      </c>
    </row>
    <row r="4844" spans="1:7" x14ac:dyDescent="0.2">
      <c r="A4844" s="19">
        <v>5200</v>
      </c>
      <c r="B4844" s="19">
        <v>0.17269999999999999</v>
      </c>
      <c r="C4844" s="19" t="s">
        <v>41</v>
      </c>
      <c r="D4844" s="19">
        <v>36000</v>
      </c>
      <c r="E4844" s="19">
        <v>36</v>
      </c>
      <c r="F4844" s="19">
        <v>10</v>
      </c>
      <c r="G4844" s="19">
        <v>0</v>
      </c>
    </row>
    <row r="4845" spans="1:7" x14ac:dyDescent="0.2">
      <c r="A4845" s="19">
        <v>11200</v>
      </c>
      <c r="B4845" s="19">
        <v>0.1212</v>
      </c>
      <c r="C4845" s="19" t="s">
        <v>40</v>
      </c>
      <c r="D4845" s="19">
        <v>97000</v>
      </c>
      <c r="E4845" s="19">
        <v>36</v>
      </c>
      <c r="F4845" s="19">
        <v>0.5</v>
      </c>
      <c r="G4845" s="19">
        <v>0</v>
      </c>
    </row>
    <row r="4846" spans="1:7" x14ac:dyDescent="0.2">
      <c r="A4846" s="19">
        <v>4000</v>
      </c>
      <c r="B4846" s="19">
        <v>0.13109999999999999</v>
      </c>
      <c r="C4846" s="19" t="s">
        <v>39</v>
      </c>
      <c r="D4846" s="19">
        <v>50000</v>
      </c>
      <c r="E4846" s="19">
        <v>36</v>
      </c>
      <c r="F4846" s="19">
        <v>7</v>
      </c>
      <c r="G4846" s="19">
        <v>0</v>
      </c>
    </row>
    <row r="4847" spans="1:7" x14ac:dyDescent="0.2">
      <c r="A4847" s="19">
        <v>20950</v>
      </c>
      <c r="B4847" s="19">
        <v>6.6199999999999995E-2</v>
      </c>
      <c r="C4847" s="19" t="s">
        <v>41</v>
      </c>
      <c r="D4847" s="19">
        <v>115000</v>
      </c>
      <c r="E4847" s="19">
        <v>36</v>
      </c>
      <c r="F4847" s="19">
        <v>10</v>
      </c>
      <c r="G4847" s="19">
        <v>0</v>
      </c>
    </row>
    <row r="4848" spans="1:7" x14ac:dyDescent="0.2">
      <c r="A4848" s="19">
        <v>15000</v>
      </c>
      <c r="B4848" s="19">
        <v>0.158</v>
      </c>
      <c r="C4848" s="19" t="s">
        <v>41</v>
      </c>
      <c r="D4848" s="19">
        <v>59000</v>
      </c>
      <c r="E4848" s="19">
        <v>36</v>
      </c>
      <c r="F4848" s="19">
        <v>1</v>
      </c>
      <c r="G4848" s="19">
        <v>0</v>
      </c>
    </row>
    <row r="4849" spans="1:7" x14ac:dyDescent="0.2">
      <c r="A4849" s="19">
        <v>21000</v>
      </c>
      <c r="B4849" s="19">
        <v>0.1114</v>
      </c>
      <c r="C4849" s="19" t="s">
        <v>39</v>
      </c>
      <c r="D4849" s="19">
        <v>170000</v>
      </c>
      <c r="E4849" s="19">
        <v>36</v>
      </c>
      <c r="F4849" s="19">
        <v>0.5</v>
      </c>
      <c r="G4849" s="19">
        <v>0</v>
      </c>
    </row>
    <row r="4850" spans="1:7" x14ac:dyDescent="0.2">
      <c r="A4850" s="19">
        <v>21000</v>
      </c>
      <c r="B4850" s="19">
        <v>7.6200000000000004E-2</v>
      </c>
      <c r="C4850" s="19" t="s">
        <v>41</v>
      </c>
      <c r="D4850" s="19">
        <v>190000</v>
      </c>
      <c r="E4850" s="19">
        <v>36</v>
      </c>
      <c r="F4850" s="19">
        <v>5</v>
      </c>
      <c r="G4850" s="19">
        <v>0</v>
      </c>
    </row>
    <row r="4851" spans="1:7" x14ac:dyDescent="0.2">
      <c r="A4851" s="19">
        <v>19750</v>
      </c>
      <c r="B4851" s="19">
        <v>0.17269999999999999</v>
      </c>
      <c r="C4851" s="19" t="s">
        <v>41</v>
      </c>
      <c r="D4851" s="19">
        <v>45000</v>
      </c>
      <c r="E4851" s="19">
        <v>60</v>
      </c>
      <c r="F4851" s="19">
        <v>4</v>
      </c>
      <c r="G4851" s="19">
        <v>0</v>
      </c>
    </row>
    <row r="4852" spans="1:7" x14ac:dyDescent="0.2">
      <c r="A4852" s="19">
        <v>10000</v>
      </c>
      <c r="B4852" s="19">
        <v>0.16289999999999999</v>
      </c>
      <c r="C4852" s="19" t="s">
        <v>39</v>
      </c>
      <c r="D4852" s="19">
        <v>72000</v>
      </c>
      <c r="E4852" s="19">
        <v>36</v>
      </c>
      <c r="F4852" s="19">
        <v>10</v>
      </c>
      <c r="G4852" s="19">
        <v>0</v>
      </c>
    </row>
    <row r="4853" spans="1:7" x14ac:dyDescent="0.2">
      <c r="A4853" s="19">
        <v>20000</v>
      </c>
      <c r="B4853" s="19">
        <v>0.14330000000000001</v>
      </c>
      <c r="C4853" s="19" t="s">
        <v>39</v>
      </c>
      <c r="D4853" s="19">
        <v>175000</v>
      </c>
      <c r="E4853" s="19">
        <v>36</v>
      </c>
      <c r="F4853" s="19">
        <v>10</v>
      </c>
      <c r="G4853" s="19">
        <v>0</v>
      </c>
    </row>
    <row r="4854" spans="1:7" x14ac:dyDescent="0.2">
      <c r="A4854" s="19">
        <v>18000</v>
      </c>
      <c r="B4854" s="19">
        <v>0.21</v>
      </c>
      <c r="C4854" s="19" t="s">
        <v>40</v>
      </c>
      <c r="D4854" s="19">
        <v>41000</v>
      </c>
      <c r="E4854" s="19">
        <v>60</v>
      </c>
      <c r="F4854" s="19">
        <v>10</v>
      </c>
      <c r="G4854" s="19">
        <v>0</v>
      </c>
    </row>
    <row r="4855" spans="1:7" x14ac:dyDescent="0.2">
      <c r="A4855" s="19">
        <v>7200</v>
      </c>
      <c r="B4855" s="19">
        <v>0.13109999999999999</v>
      </c>
      <c r="C4855" s="19" t="s">
        <v>39</v>
      </c>
      <c r="D4855" s="19">
        <v>43000</v>
      </c>
      <c r="E4855" s="19">
        <v>36</v>
      </c>
      <c r="F4855" s="19">
        <v>3</v>
      </c>
      <c r="G4855" s="19">
        <v>0</v>
      </c>
    </row>
    <row r="4856" spans="1:7" x14ac:dyDescent="0.2">
      <c r="A4856" s="19">
        <v>13475</v>
      </c>
      <c r="B4856" s="19">
        <v>0.1212</v>
      </c>
      <c r="C4856" s="19" t="s">
        <v>41</v>
      </c>
      <c r="D4856" s="19">
        <v>47328</v>
      </c>
      <c r="E4856" s="19">
        <v>36</v>
      </c>
      <c r="F4856" s="19">
        <v>10</v>
      </c>
      <c r="G4856" s="19">
        <v>0</v>
      </c>
    </row>
    <row r="4857" spans="1:7" x14ac:dyDescent="0.2">
      <c r="A4857" s="19">
        <v>10000</v>
      </c>
      <c r="B4857" s="19">
        <v>0.1114</v>
      </c>
      <c r="C4857" s="19" t="s">
        <v>39</v>
      </c>
      <c r="D4857" s="19">
        <v>82000</v>
      </c>
      <c r="E4857" s="19">
        <v>36</v>
      </c>
      <c r="F4857" s="19">
        <v>6</v>
      </c>
      <c r="G4857" s="19">
        <v>0</v>
      </c>
    </row>
    <row r="4858" spans="1:7" x14ac:dyDescent="0.2">
      <c r="A4858" s="19">
        <v>10000</v>
      </c>
      <c r="B4858" s="19">
        <v>0.1016</v>
      </c>
      <c r="C4858" s="19" t="s">
        <v>39</v>
      </c>
      <c r="D4858" s="19">
        <v>68000</v>
      </c>
      <c r="E4858" s="19">
        <v>36</v>
      </c>
      <c r="F4858" s="19">
        <v>3</v>
      </c>
      <c r="G4858" s="19">
        <v>0</v>
      </c>
    </row>
    <row r="4859" spans="1:7" x14ac:dyDescent="0.2">
      <c r="A4859" s="19">
        <v>7750</v>
      </c>
      <c r="B4859" s="19">
        <v>0.13109999999999999</v>
      </c>
      <c r="C4859" s="19" t="s">
        <v>41</v>
      </c>
      <c r="D4859" s="19">
        <v>28000</v>
      </c>
      <c r="E4859" s="19">
        <v>36</v>
      </c>
      <c r="F4859" s="19">
        <v>0.5</v>
      </c>
      <c r="G4859" s="19">
        <v>1</v>
      </c>
    </row>
    <row r="4860" spans="1:7" x14ac:dyDescent="0.2">
      <c r="A4860" s="19">
        <v>9550</v>
      </c>
      <c r="B4860" s="19">
        <v>0.1114</v>
      </c>
      <c r="C4860" s="19" t="s">
        <v>41</v>
      </c>
      <c r="D4860" s="19">
        <v>78000</v>
      </c>
      <c r="E4860" s="19">
        <v>36</v>
      </c>
      <c r="F4860" s="19">
        <v>0.5</v>
      </c>
      <c r="G4860" s="19">
        <v>0</v>
      </c>
    </row>
    <row r="4861" spans="1:7" x14ac:dyDescent="0.2">
      <c r="A4861" s="19">
        <v>4500</v>
      </c>
      <c r="B4861" s="19">
        <v>0.14330000000000001</v>
      </c>
      <c r="C4861" s="19" t="s">
        <v>39</v>
      </c>
      <c r="D4861" s="19">
        <v>56000</v>
      </c>
      <c r="E4861" s="19">
        <v>36</v>
      </c>
      <c r="F4861" s="19">
        <v>10</v>
      </c>
      <c r="G4861" s="19">
        <v>0</v>
      </c>
    </row>
    <row r="4862" spans="1:7" x14ac:dyDescent="0.2">
      <c r="A4862" s="19">
        <v>8000</v>
      </c>
      <c r="B4862" s="19">
        <v>0.1114</v>
      </c>
      <c r="C4862" s="19" t="s">
        <v>39</v>
      </c>
      <c r="D4862" s="19">
        <v>75000</v>
      </c>
      <c r="E4862" s="19">
        <v>36</v>
      </c>
      <c r="F4862" s="19">
        <v>4</v>
      </c>
      <c r="G4862" s="19">
        <v>0</v>
      </c>
    </row>
    <row r="4863" spans="1:7" x14ac:dyDescent="0.2">
      <c r="A4863" s="19">
        <v>35000</v>
      </c>
      <c r="B4863" s="19">
        <v>0.2049</v>
      </c>
      <c r="C4863" s="19" t="s">
        <v>41</v>
      </c>
      <c r="D4863" s="19">
        <v>98000</v>
      </c>
      <c r="E4863" s="19">
        <v>60</v>
      </c>
      <c r="F4863" s="19">
        <v>10</v>
      </c>
      <c r="G4863" s="19">
        <v>0</v>
      </c>
    </row>
    <row r="4864" spans="1:7" x14ac:dyDescent="0.2">
      <c r="A4864" s="19">
        <v>7000</v>
      </c>
      <c r="B4864" s="19">
        <v>0.13109999999999999</v>
      </c>
      <c r="C4864" s="19" t="s">
        <v>39</v>
      </c>
      <c r="D4864" s="19">
        <v>60000</v>
      </c>
      <c r="E4864" s="19">
        <v>36</v>
      </c>
      <c r="F4864" s="19">
        <v>7</v>
      </c>
      <c r="G4864" s="19">
        <v>0</v>
      </c>
    </row>
    <row r="4865" spans="1:7" x14ac:dyDescent="0.2">
      <c r="A4865" s="19">
        <v>3250</v>
      </c>
      <c r="B4865" s="19">
        <v>0.1212</v>
      </c>
      <c r="C4865" s="19" t="s">
        <v>41</v>
      </c>
      <c r="D4865" s="19">
        <v>90657</v>
      </c>
      <c r="E4865" s="19">
        <v>36</v>
      </c>
      <c r="F4865" s="19">
        <v>6</v>
      </c>
      <c r="G4865" s="19">
        <v>0</v>
      </c>
    </row>
    <row r="4866" spans="1:7" x14ac:dyDescent="0.2">
      <c r="A4866" s="19">
        <v>4300</v>
      </c>
      <c r="B4866" s="19">
        <v>0.1212</v>
      </c>
      <c r="C4866" s="19" t="s">
        <v>39</v>
      </c>
      <c r="D4866" s="19">
        <v>50000</v>
      </c>
      <c r="E4866" s="19">
        <v>36</v>
      </c>
      <c r="F4866" s="19">
        <v>0.5</v>
      </c>
      <c r="G4866" s="19">
        <v>0</v>
      </c>
    </row>
    <row r="4867" spans="1:7" x14ac:dyDescent="0.2">
      <c r="A4867" s="19">
        <v>9500</v>
      </c>
      <c r="B4867" s="19">
        <v>0.14330000000000001</v>
      </c>
      <c r="C4867" s="19" t="s">
        <v>39</v>
      </c>
      <c r="D4867" s="19">
        <v>70000</v>
      </c>
      <c r="E4867" s="19">
        <v>36</v>
      </c>
      <c r="F4867" s="19">
        <v>6</v>
      </c>
      <c r="G4867" s="19">
        <v>0</v>
      </c>
    </row>
    <row r="4868" spans="1:7" x14ac:dyDescent="0.2">
      <c r="A4868" s="19">
        <v>15250</v>
      </c>
      <c r="B4868" s="19">
        <v>8.8999999999999996E-2</v>
      </c>
      <c r="C4868" s="19" t="s">
        <v>41</v>
      </c>
      <c r="D4868" s="19">
        <v>67000</v>
      </c>
      <c r="E4868" s="19">
        <v>60</v>
      </c>
      <c r="F4868" s="19">
        <v>10</v>
      </c>
      <c r="G4868" s="19">
        <v>0</v>
      </c>
    </row>
    <row r="4869" spans="1:7" x14ac:dyDescent="0.2">
      <c r="A4869" s="19">
        <v>7500</v>
      </c>
      <c r="B4869" s="19">
        <v>0.16289999999999999</v>
      </c>
      <c r="C4869" s="19" t="s">
        <v>39</v>
      </c>
      <c r="D4869" s="19">
        <v>45000</v>
      </c>
      <c r="E4869" s="19">
        <v>36</v>
      </c>
      <c r="F4869" s="19">
        <v>0.5</v>
      </c>
      <c r="G4869" s="19">
        <v>0</v>
      </c>
    </row>
    <row r="4870" spans="1:7" x14ac:dyDescent="0.2">
      <c r="A4870" s="19">
        <v>25000</v>
      </c>
      <c r="B4870" s="19">
        <v>0.14330000000000001</v>
      </c>
      <c r="C4870" s="19" t="s">
        <v>41</v>
      </c>
      <c r="D4870" s="19">
        <v>60000</v>
      </c>
      <c r="E4870" s="19">
        <v>36</v>
      </c>
      <c r="F4870" s="19">
        <v>9</v>
      </c>
      <c r="G4870" s="19">
        <v>0</v>
      </c>
    </row>
    <row r="4871" spans="1:7" x14ac:dyDescent="0.2">
      <c r="A4871" s="19">
        <v>12000</v>
      </c>
      <c r="B4871" s="19">
        <v>0.13109999999999999</v>
      </c>
      <c r="C4871" s="19" t="s">
        <v>41</v>
      </c>
      <c r="D4871" s="19">
        <v>60000</v>
      </c>
      <c r="E4871" s="19">
        <v>36</v>
      </c>
      <c r="F4871" s="19">
        <v>8</v>
      </c>
      <c r="G4871" s="19">
        <v>0</v>
      </c>
    </row>
    <row r="4872" spans="1:7" x14ac:dyDescent="0.2">
      <c r="A4872" s="19">
        <v>24000</v>
      </c>
      <c r="B4872" s="19">
        <v>7.9000000000000001E-2</v>
      </c>
      <c r="C4872" s="19" t="s">
        <v>41</v>
      </c>
      <c r="D4872" s="19">
        <v>80000</v>
      </c>
      <c r="E4872" s="19">
        <v>36</v>
      </c>
      <c r="F4872" s="19">
        <v>3</v>
      </c>
      <c r="G4872" s="19">
        <v>0</v>
      </c>
    </row>
    <row r="4873" spans="1:7" x14ac:dyDescent="0.2">
      <c r="A4873" s="19">
        <v>12000</v>
      </c>
      <c r="B4873" s="19">
        <v>0.1409</v>
      </c>
      <c r="C4873" s="19" t="s">
        <v>39</v>
      </c>
      <c r="D4873" s="19">
        <v>42000</v>
      </c>
      <c r="E4873" s="19">
        <v>36</v>
      </c>
      <c r="F4873" s="19">
        <v>8</v>
      </c>
      <c r="G4873" s="19">
        <v>0</v>
      </c>
    </row>
    <row r="4874" spans="1:7" x14ac:dyDescent="0.2">
      <c r="A4874" s="19">
        <v>24000</v>
      </c>
      <c r="B4874" s="19">
        <v>7.9000000000000001E-2</v>
      </c>
      <c r="C4874" s="19" t="s">
        <v>41</v>
      </c>
      <c r="D4874" s="19">
        <v>110000</v>
      </c>
      <c r="E4874" s="19">
        <v>36</v>
      </c>
      <c r="F4874" s="19">
        <v>0.5</v>
      </c>
      <c r="G4874" s="19">
        <v>0</v>
      </c>
    </row>
    <row r="4875" spans="1:7" x14ac:dyDescent="0.2">
      <c r="A4875" s="19">
        <v>4000</v>
      </c>
      <c r="B4875" s="19">
        <v>0.1875</v>
      </c>
      <c r="C4875" s="19" t="s">
        <v>41</v>
      </c>
      <c r="D4875" s="19">
        <v>23000</v>
      </c>
      <c r="E4875" s="19">
        <v>36</v>
      </c>
      <c r="F4875" s="19">
        <v>1</v>
      </c>
      <c r="G4875" s="19">
        <v>1</v>
      </c>
    </row>
    <row r="4876" spans="1:7" x14ac:dyDescent="0.2">
      <c r="A4876" s="19">
        <v>12000</v>
      </c>
      <c r="B4876" s="19">
        <v>0.16289999999999999</v>
      </c>
      <c r="C4876" s="19" t="s">
        <v>39</v>
      </c>
      <c r="D4876" s="19">
        <v>48000</v>
      </c>
      <c r="E4876" s="19">
        <v>36</v>
      </c>
      <c r="F4876" s="19">
        <v>10</v>
      </c>
      <c r="G4876" s="19">
        <v>0</v>
      </c>
    </row>
    <row r="4877" spans="1:7" x14ac:dyDescent="0.2">
      <c r="A4877" s="19">
        <v>21400</v>
      </c>
      <c r="B4877" s="19">
        <v>0.1777</v>
      </c>
      <c r="C4877" s="19" t="s">
        <v>39</v>
      </c>
      <c r="D4877" s="19">
        <v>55000</v>
      </c>
      <c r="E4877" s="19">
        <v>60</v>
      </c>
      <c r="F4877" s="19">
        <v>2</v>
      </c>
      <c r="G4877" s="19">
        <v>1</v>
      </c>
    </row>
    <row r="4878" spans="1:7" x14ac:dyDescent="0.2">
      <c r="A4878" s="19">
        <v>12000</v>
      </c>
      <c r="B4878" s="19">
        <v>0.1409</v>
      </c>
      <c r="C4878" s="19" t="s">
        <v>39</v>
      </c>
      <c r="D4878" s="19">
        <v>50000</v>
      </c>
      <c r="E4878" s="19">
        <v>36</v>
      </c>
      <c r="F4878" s="19">
        <v>1</v>
      </c>
      <c r="G4878" s="19">
        <v>1</v>
      </c>
    </row>
    <row r="4879" spans="1:7" x14ac:dyDescent="0.2">
      <c r="A4879" s="19">
        <v>6000</v>
      </c>
      <c r="B4879" s="19">
        <v>0.158</v>
      </c>
      <c r="C4879" s="19" t="s">
        <v>39</v>
      </c>
      <c r="D4879" s="19">
        <v>46000</v>
      </c>
      <c r="E4879" s="19">
        <v>36</v>
      </c>
      <c r="F4879" s="19">
        <v>2</v>
      </c>
      <c r="G4879" s="19">
        <v>0</v>
      </c>
    </row>
    <row r="4880" spans="1:7" x14ac:dyDescent="0.2">
      <c r="A4880" s="19">
        <v>9200</v>
      </c>
      <c r="B4880" s="19">
        <v>0.1212</v>
      </c>
      <c r="C4880" s="19" t="s">
        <v>39</v>
      </c>
      <c r="D4880" s="19">
        <v>68000</v>
      </c>
      <c r="E4880" s="19">
        <v>36</v>
      </c>
      <c r="F4880" s="19">
        <v>3</v>
      </c>
      <c r="G4880" s="19">
        <v>0</v>
      </c>
    </row>
    <row r="4881" spans="1:7" x14ac:dyDescent="0.2">
      <c r="A4881" s="19">
        <v>8500</v>
      </c>
      <c r="B4881" s="19">
        <v>0.1114</v>
      </c>
      <c r="C4881" s="19" t="s">
        <v>39</v>
      </c>
      <c r="D4881" s="19">
        <v>44000</v>
      </c>
      <c r="E4881" s="19">
        <v>36</v>
      </c>
      <c r="F4881" s="19">
        <v>10</v>
      </c>
      <c r="G4881" s="19">
        <v>0</v>
      </c>
    </row>
    <row r="4882" spans="1:7" x14ac:dyDescent="0.2">
      <c r="A4882" s="19">
        <v>2100</v>
      </c>
      <c r="B4882" s="19">
        <v>0.1016</v>
      </c>
      <c r="C4882" s="19" t="s">
        <v>41</v>
      </c>
      <c r="D4882" s="20">
        <v>100000</v>
      </c>
      <c r="E4882" s="19">
        <v>36</v>
      </c>
      <c r="F4882" s="19">
        <v>7</v>
      </c>
      <c r="G4882" s="19">
        <v>0</v>
      </c>
    </row>
    <row r="4883" spans="1:7" x14ac:dyDescent="0.2">
      <c r="A4883" s="19">
        <v>18000</v>
      </c>
      <c r="B4883" s="19">
        <v>0.13109999999999999</v>
      </c>
      <c r="C4883" s="19" t="s">
        <v>39</v>
      </c>
      <c r="D4883" s="19">
        <v>55000</v>
      </c>
      <c r="E4883" s="19">
        <v>36</v>
      </c>
      <c r="F4883" s="19">
        <v>2</v>
      </c>
      <c r="G4883" s="19">
        <v>0</v>
      </c>
    </row>
    <row r="4884" spans="1:7" x14ac:dyDescent="0.2">
      <c r="A4884" s="19">
        <v>35000</v>
      </c>
      <c r="B4884" s="19">
        <v>0.16289999999999999</v>
      </c>
      <c r="C4884" s="19" t="s">
        <v>41</v>
      </c>
      <c r="D4884" s="19">
        <v>113000</v>
      </c>
      <c r="E4884" s="19">
        <v>60</v>
      </c>
      <c r="F4884" s="19">
        <v>10</v>
      </c>
      <c r="G4884" s="19">
        <v>0</v>
      </c>
    </row>
    <row r="4885" spans="1:7" x14ac:dyDescent="0.2">
      <c r="A4885" s="19">
        <v>10000</v>
      </c>
      <c r="B4885" s="19">
        <v>8.8999999999999996E-2</v>
      </c>
      <c r="C4885" s="19" t="s">
        <v>41</v>
      </c>
      <c r="D4885" s="19">
        <v>95000</v>
      </c>
      <c r="E4885" s="19">
        <v>36</v>
      </c>
      <c r="F4885" s="19">
        <v>0.5</v>
      </c>
      <c r="G4885" s="19">
        <v>1</v>
      </c>
    </row>
    <row r="4886" spans="1:7" x14ac:dyDescent="0.2">
      <c r="A4886" s="19">
        <v>15250</v>
      </c>
      <c r="B4886" s="19">
        <v>0.13109999999999999</v>
      </c>
      <c r="C4886" s="19" t="s">
        <v>41</v>
      </c>
      <c r="D4886" s="19">
        <v>55000</v>
      </c>
      <c r="E4886" s="19">
        <v>36</v>
      </c>
      <c r="F4886" s="19">
        <v>5</v>
      </c>
      <c r="G4886" s="19">
        <v>1</v>
      </c>
    </row>
    <row r="4887" spans="1:7" x14ac:dyDescent="0.2">
      <c r="A4887" s="19">
        <v>20475</v>
      </c>
      <c r="B4887" s="19">
        <v>0.13109999999999999</v>
      </c>
      <c r="C4887" s="19" t="s">
        <v>41</v>
      </c>
      <c r="D4887" s="19">
        <v>75000</v>
      </c>
      <c r="E4887" s="19">
        <v>36</v>
      </c>
      <c r="F4887" s="19">
        <v>0.5</v>
      </c>
      <c r="G4887" s="19">
        <v>1</v>
      </c>
    </row>
    <row r="4888" spans="1:7" x14ac:dyDescent="0.2">
      <c r="A4888" s="19">
        <v>11450</v>
      </c>
      <c r="B4888" s="19">
        <v>0.1016</v>
      </c>
      <c r="C4888" s="19" t="s">
        <v>41</v>
      </c>
      <c r="D4888" s="19">
        <v>64000</v>
      </c>
      <c r="E4888" s="19">
        <v>36</v>
      </c>
      <c r="F4888" s="19">
        <v>10</v>
      </c>
      <c r="G4888" s="19">
        <v>0</v>
      </c>
    </row>
    <row r="4889" spans="1:7" x14ac:dyDescent="0.2">
      <c r="A4889" s="19">
        <v>19075</v>
      </c>
      <c r="B4889" s="19">
        <v>7.6200000000000004E-2</v>
      </c>
      <c r="C4889" s="19" t="s">
        <v>41</v>
      </c>
      <c r="D4889" s="19">
        <v>75000</v>
      </c>
      <c r="E4889" s="19">
        <v>36</v>
      </c>
      <c r="F4889" s="19">
        <v>5</v>
      </c>
      <c r="G4889" s="19">
        <v>1</v>
      </c>
    </row>
    <row r="4890" spans="1:7" x14ac:dyDescent="0.2">
      <c r="A4890" s="19">
        <v>18000</v>
      </c>
      <c r="B4890" s="19">
        <v>0.13109999999999999</v>
      </c>
      <c r="C4890" s="19" t="s">
        <v>40</v>
      </c>
      <c r="D4890" s="19">
        <v>110000</v>
      </c>
      <c r="E4890" s="19">
        <v>36</v>
      </c>
      <c r="F4890" s="19">
        <v>6</v>
      </c>
      <c r="G4890" s="19">
        <v>0</v>
      </c>
    </row>
    <row r="4891" spans="1:7" x14ac:dyDescent="0.2">
      <c r="A4891" s="19">
        <v>15000</v>
      </c>
      <c r="B4891" s="19">
        <v>0.13109999999999999</v>
      </c>
      <c r="C4891" s="19" t="s">
        <v>39</v>
      </c>
      <c r="D4891" s="19">
        <v>80000</v>
      </c>
      <c r="E4891" s="19">
        <v>36</v>
      </c>
      <c r="F4891" s="19">
        <v>3</v>
      </c>
      <c r="G4891" s="19">
        <v>1</v>
      </c>
    </row>
    <row r="4892" spans="1:7" x14ac:dyDescent="0.2">
      <c r="A4892" s="19">
        <v>11500</v>
      </c>
      <c r="B4892" s="19">
        <v>0.1212</v>
      </c>
      <c r="C4892" s="19" t="s">
        <v>41</v>
      </c>
      <c r="D4892" s="19">
        <v>55000</v>
      </c>
      <c r="E4892" s="19">
        <v>36</v>
      </c>
      <c r="F4892" s="19">
        <v>3</v>
      </c>
      <c r="G4892" s="19">
        <v>1</v>
      </c>
    </row>
    <row r="4893" spans="1:7" x14ac:dyDescent="0.2">
      <c r="A4893" s="19">
        <v>17500</v>
      </c>
      <c r="B4893" s="19">
        <v>7.9000000000000001E-2</v>
      </c>
      <c r="C4893" s="19" t="s">
        <v>41</v>
      </c>
      <c r="D4893" s="19">
        <v>81000</v>
      </c>
      <c r="E4893" s="19">
        <v>36</v>
      </c>
      <c r="F4893" s="19">
        <v>9</v>
      </c>
      <c r="G4893" s="19">
        <v>0</v>
      </c>
    </row>
    <row r="4894" spans="1:7" x14ac:dyDescent="0.2">
      <c r="A4894" s="19">
        <v>15000</v>
      </c>
      <c r="B4894" s="19">
        <v>0.13109999999999999</v>
      </c>
      <c r="C4894" s="19" t="s">
        <v>39</v>
      </c>
      <c r="D4894" s="19">
        <v>65000</v>
      </c>
      <c r="E4894" s="19">
        <v>36</v>
      </c>
      <c r="F4894" s="19">
        <v>2</v>
      </c>
      <c r="G4894" s="19">
        <v>0</v>
      </c>
    </row>
    <row r="4895" spans="1:7" x14ac:dyDescent="0.2">
      <c r="A4895" s="19">
        <v>9000</v>
      </c>
      <c r="B4895" s="19">
        <v>0.15310000000000001</v>
      </c>
      <c r="C4895" s="19" t="s">
        <v>39</v>
      </c>
      <c r="D4895" s="19">
        <v>59000</v>
      </c>
      <c r="E4895" s="19">
        <v>36</v>
      </c>
      <c r="F4895" s="19">
        <v>10</v>
      </c>
      <c r="G4895" s="19">
        <v>0</v>
      </c>
    </row>
    <row r="4896" spans="1:7" x14ac:dyDescent="0.2">
      <c r="A4896" s="19">
        <v>1700</v>
      </c>
      <c r="B4896" s="19">
        <v>0.1777</v>
      </c>
      <c r="C4896" s="19" t="s">
        <v>39</v>
      </c>
      <c r="D4896" s="19">
        <v>37250</v>
      </c>
      <c r="E4896" s="19">
        <v>36</v>
      </c>
      <c r="F4896" s="19">
        <v>0.5</v>
      </c>
      <c r="G4896" s="19">
        <v>0</v>
      </c>
    </row>
    <row r="4897" spans="1:7" x14ac:dyDescent="0.2">
      <c r="A4897" s="19">
        <v>18225</v>
      </c>
      <c r="B4897" s="19">
        <v>0.13109999999999999</v>
      </c>
      <c r="C4897" s="19" t="s">
        <v>39</v>
      </c>
      <c r="D4897" s="19">
        <v>50000</v>
      </c>
      <c r="E4897" s="19">
        <v>36</v>
      </c>
      <c r="F4897" s="19">
        <v>4</v>
      </c>
      <c r="G4897" s="19">
        <v>0</v>
      </c>
    </row>
    <row r="4898" spans="1:7" x14ac:dyDescent="0.2">
      <c r="A4898" s="19">
        <v>18000</v>
      </c>
      <c r="B4898" s="19">
        <v>0.1114</v>
      </c>
      <c r="C4898" s="19" t="s">
        <v>41</v>
      </c>
      <c r="D4898" s="19">
        <v>95000</v>
      </c>
      <c r="E4898" s="19">
        <v>36</v>
      </c>
      <c r="F4898" s="19">
        <v>10</v>
      </c>
      <c r="G4898" s="19">
        <v>0</v>
      </c>
    </row>
    <row r="4899" spans="1:7" x14ac:dyDescent="0.2">
      <c r="A4899" s="19">
        <v>9750</v>
      </c>
      <c r="B4899" s="19">
        <v>0.16289999999999999</v>
      </c>
      <c r="C4899" s="19" t="s">
        <v>39</v>
      </c>
      <c r="D4899" s="19">
        <v>29500</v>
      </c>
      <c r="E4899" s="19">
        <v>36</v>
      </c>
      <c r="F4899" s="19">
        <v>4</v>
      </c>
      <c r="G4899" s="19">
        <v>0</v>
      </c>
    </row>
    <row r="4900" spans="1:7" x14ac:dyDescent="0.2">
      <c r="A4900" s="19">
        <v>16000</v>
      </c>
      <c r="B4900" s="19">
        <v>0.13109999999999999</v>
      </c>
      <c r="C4900" s="19" t="s">
        <v>41</v>
      </c>
      <c r="D4900" s="19">
        <v>69000</v>
      </c>
      <c r="E4900" s="19">
        <v>36</v>
      </c>
      <c r="F4900" s="19">
        <v>10</v>
      </c>
      <c r="G4900" s="19">
        <v>0</v>
      </c>
    </row>
    <row r="4901" spans="1:7" x14ac:dyDescent="0.2">
      <c r="A4901" s="19">
        <v>6075</v>
      </c>
      <c r="B4901" s="19">
        <v>0.16289999999999999</v>
      </c>
      <c r="C4901" s="19" t="s">
        <v>41</v>
      </c>
      <c r="D4901" s="19">
        <v>28000</v>
      </c>
      <c r="E4901" s="19">
        <v>36</v>
      </c>
      <c r="F4901" s="19">
        <v>4</v>
      </c>
      <c r="G4901" s="19">
        <v>0</v>
      </c>
    </row>
    <row r="4902" spans="1:7" x14ac:dyDescent="0.2">
      <c r="A4902" s="19">
        <v>33500</v>
      </c>
      <c r="B4902" s="19">
        <v>8.8999999999999996E-2</v>
      </c>
      <c r="C4902" s="19" t="s">
        <v>39</v>
      </c>
      <c r="D4902" s="19">
        <v>206378</v>
      </c>
      <c r="E4902" s="19">
        <v>36</v>
      </c>
      <c r="F4902" s="19">
        <v>10</v>
      </c>
      <c r="G4902" s="19">
        <v>0</v>
      </c>
    </row>
    <row r="4903" spans="1:7" x14ac:dyDescent="0.2">
      <c r="A4903" s="19">
        <v>11100</v>
      </c>
      <c r="B4903" s="19">
        <v>0.1212</v>
      </c>
      <c r="C4903" s="19" t="s">
        <v>39</v>
      </c>
      <c r="D4903" s="19">
        <v>32400</v>
      </c>
      <c r="E4903" s="19">
        <v>36</v>
      </c>
      <c r="F4903" s="19">
        <v>9</v>
      </c>
      <c r="G4903" s="19">
        <v>1</v>
      </c>
    </row>
    <row r="4904" spans="1:7" x14ac:dyDescent="0.2">
      <c r="A4904" s="19">
        <v>11625</v>
      </c>
      <c r="B4904" s="19">
        <v>0.15310000000000001</v>
      </c>
      <c r="C4904" s="19" t="s">
        <v>39</v>
      </c>
      <c r="D4904" s="19">
        <v>33600</v>
      </c>
      <c r="E4904" s="19">
        <v>36</v>
      </c>
      <c r="F4904" s="19">
        <v>6</v>
      </c>
      <c r="G4904" s="19">
        <v>1</v>
      </c>
    </row>
    <row r="4905" spans="1:7" x14ac:dyDescent="0.2">
      <c r="A4905" s="19">
        <v>35000</v>
      </c>
      <c r="B4905" s="19">
        <v>0.15310000000000001</v>
      </c>
      <c r="C4905" s="19" t="s">
        <v>41</v>
      </c>
      <c r="D4905" s="19">
        <v>96600</v>
      </c>
      <c r="E4905" s="19">
        <v>36</v>
      </c>
      <c r="F4905" s="19">
        <v>10</v>
      </c>
      <c r="G4905" s="19">
        <v>0</v>
      </c>
    </row>
    <row r="4906" spans="1:7" x14ac:dyDescent="0.2">
      <c r="A4906" s="19">
        <v>24000</v>
      </c>
      <c r="B4906" s="19">
        <v>0.2198</v>
      </c>
      <c r="C4906" s="19" t="s">
        <v>39</v>
      </c>
      <c r="D4906" s="19">
        <v>72000</v>
      </c>
      <c r="E4906" s="19">
        <v>60</v>
      </c>
      <c r="F4906" s="19">
        <v>10</v>
      </c>
      <c r="G4906" s="19">
        <v>1</v>
      </c>
    </row>
    <row r="4907" spans="1:7" x14ac:dyDescent="0.2">
      <c r="A4907" s="19">
        <v>21000</v>
      </c>
      <c r="B4907" s="19">
        <v>8.8999999999999996E-2</v>
      </c>
      <c r="C4907" s="19" t="s">
        <v>41</v>
      </c>
      <c r="D4907" s="19">
        <v>132825</v>
      </c>
      <c r="E4907" s="19">
        <v>60</v>
      </c>
      <c r="F4907" s="19">
        <v>10</v>
      </c>
      <c r="G4907" s="19">
        <v>0</v>
      </c>
    </row>
    <row r="4908" spans="1:7" x14ac:dyDescent="0.2">
      <c r="A4908" s="19">
        <v>10000</v>
      </c>
      <c r="B4908" s="19">
        <v>0.158</v>
      </c>
      <c r="C4908" s="19" t="s">
        <v>39</v>
      </c>
      <c r="D4908" s="19">
        <v>50000</v>
      </c>
      <c r="E4908" s="19">
        <v>36</v>
      </c>
      <c r="F4908" s="19">
        <v>3</v>
      </c>
      <c r="G4908" s="19">
        <v>0</v>
      </c>
    </row>
    <row r="4909" spans="1:7" x14ac:dyDescent="0.2">
      <c r="A4909" s="19">
        <v>9250</v>
      </c>
      <c r="B4909" s="19">
        <v>0.1905</v>
      </c>
      <c r="C4909" s="19" t="s">
        <v>41</v>
      </c>
      <c r="D4909" s="19">
        <v>48000</v>
      </c>
      <c r="E4909" s="19">
        <v>36</v>
      </c>
      <c r="F4909" s="19">
        <v>10</v>
      </c>
      <c r="G4909" s="19">
        <v>0</v>
      </c>
    </row>
    <row r="4910" spans="1:7" x14ac:dyDescent="0.2">
      <c r="A4910" s="19">
        <v>16800</v>
      </c>
      <c r="B4910" s="19">
        <v>0.1212</v>
      </c>
      <c r="C4910" s="19" t="s">
        <v>39</v>
      </c>
      <c r="D4910" s="19">
        <v>66747</v>
      </c>
      <c r="E4910" s="19">
        <v>36</v>
      </c>
      <c r="F4910" s="19">
        <v>2</v>
      </c>
      <c r="G4910" s="19">
        <v>0</v>
      </c>
    </row>
    <row r="4911" spans="1:7" x14ac:dyDescent="0.2">
      <c r="A4911" s="19">
        <v>10000</v>
      </c>
      <c r="B4911" s="19">
        <v>0.1212</v>
      </c>
      <c r="C4911" s="19" t="s">
        <v>41</v>
      </c>
      <c r="D4911" s="20">
        <v>100000</v>
      </c>
      <c r="E4911" s="19">
        <v>36</v>
      </c>
      <c r="F4911" s="19">
        <v>4</v>
      </c>
      <c r="G4911" s="19">
        <v>0</v>
      </c>
    </row>
    <row r="4912" spans="1:7" x14ac:dyDescent="0.2">
      <c r="A4912" s="19">
        <v>6400</v>
      </c>
      <c r="B4912" s="19">
        <v>0.14330000000000001</v>
      </c>
      <c r="C4912" s="19" t="s">
        <v>39</v>
      </c>
      <c r="D4912" s="19">
        <v>40000</v>
      </c>
      <c r="E4912" s="19">
        <v>36</v>
      </c>
      <c r="F4912" s="19">
        <v>4</v>
      </c>
      <c r="G4912" s="19">
        <v>0</v>
      </c>
    </row>
    <row r="4913" spans="1:7" x14ac:dyDescent="0.2">
      <c r="A4913" s="19">
        <v>2000</v>
      </c>
      <c r="B4913" s="19">
        <v>0.1875</v>
      </c>
      <c r="C4913" s="19" t="s">
        <v>41</v>
      </c>
      <c r="D4913" s="19">
        <v>39000</v>
      </c>
      <c r="E4913" s="19">
        <v>36</v>
      </c>
      <c r="F4913" s="19">
        <v>8</v>
      </c>
      <c r="G4913" s="19">
        <v>0</v>
      </c>
    </row>
    <row r="4914" spans="1:7" x14ac:dyDescent="0.2">
      <c r="A4914" s="19">
        <v>25000</v>
      </c>
      <c r="B4914" s="19">
        <v>0.1016</v>
      </c>
      <c r="C4914" s="19" t="s">
        <v>41</v>
      </c>
      <c r="D4914" s="19">
        <v>80900</v>
      </c>
      <c r="E4914" s="19">
        <v>36</v>
      </c>
      <c r="F4914" s="19">
        <v>3</v>
      </c>
      <c r="G4914" s="19">
        <v>0</v>
      </c>
    </row>
    <row r="4915" spans="1:7" x14ac:dyDescent="0.2">
      <c r="A4915" s="19">
        <v>12000</v>
      </c>
      <c r="B4915" s="19">
        <v>0.1114</v>
      </c>
      <c r="C4915" s="19" t="s">
        <v>39</v>
      </c>
      <c r="D4915" s="19">
        <v>44381.87</v>
      </c>
      <c r="E4915" s="19">
        <v>36</v>
      </c>
      <c r="F4915" s="19">
        <v>8</v>
      </c>
      <c r="G4915" s="19">
        <v>0</v>
      </c>
    </row>
    <row r="4916" spans="1:7" x14ac:dyDescent="0.2">
      <c r="A4916" s="19">
        <v>6575</v>
      </c>
      <c r="B4916" s="19">
        <v>0.16289999999999999</v>
      </c>
      <c r="C4916" s="19" t="s">
        <v>41</v>
      </c>
      <c r="D4916" s="19">
        <v>68680</v>
      </c>
      <c r="E4916" s="19">
        <v>36</v>
      </c>
      <c r="F4916" s="19">
        <v>9</v>
      </c>
      <c r="G4916" s="19">
        <v>0</v>
      </c>
    </row>
    <row r="4917" spans="1:7" x14ac:dyDescent="0.2">
      <c r="A4917" s="19">
        <v>20000</v>
      </c>
      <c r="B4917" s="19">
        <v>0.1114</v>
      </c>
      <c r="C4917" s="19" t="s">
        <v>41</v>
      </c>
      <c r="D4917" s="19">
        <v>74000</v>
      </c>
      <c r="E4917" s="19">
        <v>36</v>
      </c>
      <c r="F4917" s="19">
        <v>10</v>
      </c>
      <c r="G4917" s="19">
        <v>0</v>
      </c>
    </row>
    <row r="4918" spans="1:7" x14ac:dyDescent="0.2">
      <c r="A4918" s="19">
        <v>6250</v>
      </c>
      <c r="B4918" s="19">
        <v>0.1114</v>
      </c>
      <c r="C4918" s="19" t="s">
        <v>39</v>
      </c>
      <c r="D4918" s="19">
        <v>22146</v>
      </c>
      <c r="E4918" s="19">
        <v>36</v>
      </c>
      <c r="F4918" s="19">
        <v>9</v>
      </c>
      <c r="G4918" s="19">
        <v>0</v>
      </c>
    </row>
    <row r="4919" spans="1:7" x14ac:dyDescent="0.2">
      <c r="A4919" s="19">
        <v>23325</v>
      </c>
      <c r="B4919" s="19">
        <v>0.158</v>
      </c>
      <c r="C4919" s="19" t="s">
        <v>41</v>
      </c>
      <c r="D4919" s="19">
        <v>52000</v>
      </c>
      <c r="E4919" s="19">
        <v>60</v>
      </c>
      <c r="F4919" s="19">
        <v>10</v>
      </c>
      <c r="G4919" s="19">
        <v>1</v>
      </c>
    </row>
    <row r="4920" spans="1:7" x14ac:dyDescent="0.2">
      <c r="A4920" s="19">
        <v>13000</v>
      </c>
      <c r="B4920" s="19">
        <v>0.1016</v>
      </c>
      <c r="C4920" s="19" t="s">
        <v>41</v>
      </c>
      <c r="D4920" s="19">
        <v>70000</v>
      </c>
      <c r="E4920" s="19">
        <v>36</v>
      </c>
      <c r="F4920" s="19">
        <v>7</v>
      </c>
      <c r="G4920" s="19">
        <v>0</v>
      </c>
    </row>
    <row r="4921" spans="1:7" x14ac:dyDescent="0.2">
      <c r="A4921" s="19">
        <v>23850</v>
      </c>
      <c r="B4921" s="19">
        <v>8.8999999999999996E-2</v>
      </c>
      <c r="C4921" s="19" t="s">
        <v>41</v>
      </c>
      <c r="D4921" s="19">
        <v>141600</v>
      </c>
      <c r="E4921" s="19">
        <v>60</v>
      </c>
      <c r="F4921" s="19">
        <v>2</v>
      </c>
      <c r="G4921" s="19">
        <v>0</v>
      </c>
    </row>
    <row r="4922" spans="1:7" x14ac:dyDescent="0.2">
      <c r="A4922" s="19">
        <v>24000</v>
      </c>
      <c r="B4922" s="19">
        <v>0.1114</v>
      </c>
      <c r="C4922" s="19" t="s">
        <v>41</v>
      </c>
      <c r="D4922" s="19">
        <v>119000</v>
      </c>
      <c r="E4922" s="19">
        <v>60</v>
      </c>
      <c r="F4922" s="19">
        <v>6</v>
      </c>
      <c r="G4922" s="19">
        <v>0</v>
      </c>
    </row>
    <row r="4923" spans="1:7" x14ac:dyDescent="0.2">
      <c r="A4923" s="19">
        <v>17000</v>
      </c>
      <c r="B4923" s="19">
        <v>0.1212</v>
      </c>
      <c r="C4923" s="19" t="s">
        <v>39</v>
      </c>
      <c r="D4923" s="19">
        <v>80000</v>
      </c>
      <c r="E4923" s="19">
        <v>36</v>
      </c>
      <c r="F4923" s="19">
        <v>1</v>
      </c>
      <c r="G4923" s="19">
        <v>0</v>
      </c>
    </row>
    <row r="4924" spans="1:7" x14ac:dyDescent="0.2">
      <c r="A4924" s="19">
        <v>7500</v>
      </c>
      <c r="B4924" s="19">
        <v>0.15310000000000001</v>
      </c>
      <c r="C4924" s="19" t="s">
        <v>39</v>
      </c>
      <c r="D4924" s="19">
        <v>58000</v>
      </c>
      <c r="E4924" s="19">
        <v>36</v>
      </c>
      <c r="F4924" s="19">
        <v>4</v>
      </c>
      <c r="G4924" s="19">
        <v>0</v>
      </c>
    </row>
    <row r="4925" spans="1:7" x14ac:dyDescent="0.2">
      <c r="A4925" s="19">
        <v>30000</v>
      </c>
      <c r="B4925" s="19">
        <v>0.22950000000000001</v>
      </c>
      <c r="C4925" s="19" t="s">
        <v>41</v>
      </c>
      <c r="D4925" s="19">
        <v>71000</v>
      </c>
      <c r="E4925" s="19">
        <v>60</v>
      </c>
      <c r="F4925" s="19">
        <v>7</v>
      </c>
      <c r="G4925" s="19">
        <v>0</v>
      </c>
    </row>
    <row r="4926" spans="1:7" x14ac:dyDescent="0.2">
      <c r="A4926" s="19">
        <v>8725</v>
      </c>
      <c r="B4926" s="19">
        <v>0.16289999999999999</v>
      </c>
      <c r="C4926" s="19" t="s">
        <v>39</v>
      </c>
      <c r="D4926" s="19">
        <v>30000</v>
      </c>
      <c r="E4926" s="19">
        <v>36</v>
      </c>
      <c r="F4926" s="19">
        <v>3</v>
      </c>
      <c r="G4926" s="19">
        <v>0</v>
      </c>
    </row>
    <row r="4927" spans="1:7" x14ac:dyDescent="0.2">
      <c r="A4927" s="19">
        <v>24000</v>
      </c>
      <c r="B4927" s="19">
        <v>7.6200000000000004E-2</v>
      </c>
      <c r="C4927" s="19" t="s">
        <v>41</v>
      </c>
      <c r="D4927" s="19">
        <v>215000</v>
      </c>
      <c r="E4927" s="19">
        <v>36</v>
      </c>
      <c r="F4927" s="19">
        <v>10</v>
      </c>
      <c r="G4927" s="19">
        <v>0</v>
      </c>
    </row>
    <row r="4928" spans="1:7" x14ac:dyDescent="0.2">
      <c r="A4928" s="19">
        <v>30000</v>
      </c>
      <c r="B4928" s="19">
        <v>0.17269999999999999</v>
      </c>
      <c r="C4928" s="19" t="s">
        <v>41</v>
      </c>
      <c r="D4928" s="19">
        <v>89000</v>
      </c>
      <c r="E4928" s="19">
        <v>60</v>
      </c>
      <c r="F4928" s="19">
        <v>10</v>
      </c>
      <c r="G4928" s="19">
        <v>1</v>
      </c>
    </row>
    <row r="4929" spans="1:7" x14ac:dyDescent="0.2">
      <c r="A4929" s="19">
        <v>18000</v>
      </c>
      <c r="B4929" s="19">
        <v>0.22950000000000001</v>
      </c>
      <c r="C4929" s="19" t="s">
        <v>39</v>
      </c>
      <c r="D4929" s="19">
        <v>54258</v>
      </c>
      <c r="E4929" s="19">
        <v>60</v>
      </c>
      <c r="F4929" s="19">
        <v>7</v>
      </c>
      <c r="G4929" s="19">
        <v>0</v>
      </c>
    </row>
    <row r="4930" spans="1:7" x14ac:dyDescent="0.2">
      <c r="A4930" s="19">
        <v>20000</v>
      </c>
      <c r="B4930" s="19">
        <v>0.1212</v>
      </c>
      <c r="C4930" s="19" t="s">
        <v>39</v>
      </c>
      <c r="D4930" s="19">
        <v>60000</v>
      </c>
      <c r="E4930" s="19">
        <v>36</v>
      </c>
      <c r="F4930" s="19">
        <v>5</v>
      </c>
      <c r="G4930" s="19">
        <v>1</v>
      </c>
    </row>
    <row r="4931" spans="1:7" x14ac:dyDescent="0.2">
      <c r="A4931" s="19">
        <v>10050</v>
      </c>
      <c r="B4931" s="19">
        <v>0.14330000000000001</v>
      </c>
      <c r="C4931" s="19" t="s">
        <v>41</v>
      </c>
      <c r="D4931" s="19">
        <v>30000</v>
      </c>
      <c r="E4931" s="19">
        <v>36</v>
      </c>
      <c r="F4931" s="19">
        <v>1</v>
      </c>
      <c r="G4931" s="19">
        <v>0</v>
      </c>
    </row>
    <row r="4932" spans="1:7" x14ac:dyDescent="0.2">
      <c r="A4932" s="19">
        <v>10000</v>
      </c>
      <c r="B4932" s="19">
        <v>0.18490000000000001</v>
      </c>
      <c r="C4932" s="19" t="s">
        <v>39</v>
      </c>
      <c r="D4932" s="19">
        <v>35000</v>
      </c>
      <c r="E4932" s="19">
        <v>36</v>
      </c>
      <c r="F4932" s="19">
        <v>3</v>
      </c>
      <c r="G4932" s="19">
        <v>1</v>
      </c>
    </row>
    <row r="4933" spans="1:7" x14ac:dyDescent="0.2">
      <c r="A4933" s="19">
        <v>8000</v>
      </c>
      <c r="B4933" s="19">
        <v>0.1212</v>
      </c>
      <c r="C4933" s="19" t="s">
        <v>41</v>
      </c>
      <c r="D4933" s="19">
        <v>65000</v>
      </c>
      <c r="E4933" s="19">
        <v>36</v>
      </c>
      <c r="F4933" s="19">
        <v>10</v>
      </c>
      <c r="G4933" s="19">
        <v>0</v>
      </c>
    </row>
    <row r="4934" spans="1:7" x14ac:dyDescent="0.2">
      <c r="A4934" s="19">
        <v>26000</v>
      </c>
      <c r="B4934" s="19">
        <v>0.19719999999999999</v>
      </c>
      <c r="C4934" s="19" t="s">
        <v>39</v>
      </c>
      <c r="D4934" s="19">
        <v>107000</v>
      </c>
      <c r="E4934" s="19">
        <v>60</v>
      </c>
      <c r="F4934" s="19">
        <v>1</v>
      </c>
      <c r="G4934" s="19">
        <v>1</v>
      </c>
    </row>
    <row r="4935" spans="1:7" x14ac:dyDescent="0.2">
      <c r="A4935" s="19">
        <v>8000</v>
      </c>
      <c r="B4935" s="19">
        <v>0.14330000000000001</v>
      </c>
      <c r="C4935" s="19" t="s">
        <v>40</v>
      </c>
      <c r="D4935" s="19">
        <v>41000</v>
      </c>
      <c r="E4935" s="19">
        <v>36</v>
      </c>
      <c r="F4935" s="19">
        <v>1</v>
      </c>
      <c r="G4935" s="19">
        <v>0</v>
      </c>
    </row>
    <row r="4936" spans="1:7" x14ac:dyDescent="0.2">
      <c r="A4936" s="19">
        <v>18000</v>
      </c>
      <c r="B4936" s="19">
        <v>0.1777</v>
      </c>
      <c r="C4936" s="19" t="s">
        <v>41</v>
      </c>
      <c r="D4936" s="19">
        <v>76000</v>
      </c>
      <c r="E4936" s="19">
        <v>36</v>
      </c>
      <c r="F4936" s="19">
        <v>10</v>
      </c>
      <c r="G4936" s="19">
        <v>0</v>
      </c>
    </row>
    <row r="4937" spans="1:7" x14ac:dyDescent="0.2">
      <c r="A4937" s="19">
        <v>18075</v>
      </c>
      <c r="B4937" s="19">
        <v>0.1114</v>
      </c>
      <c r="C4937" s="19" t="s">
        <v>41</v>
      </c>
      <c r="D4937" s="19">
        <v>146000</v>
      </c>
      <c r="E4937" s="19">
        <v>36</v>
      </c>
      <c r="F4937" s="19">
        <v>10</v>
      </c>
      <c r="G4937" s="19">
        <v>0</v>
      </c>
    </row>
    <row r="4938" spans="1:7" x14ac:dyDescent="0.2">
      <c r="A4938" s="19">
        <v>5000</v>
      </c>
      <c r="B4938" s="19">
        <v>0.1016</v>
      </c>
      <c r="C4938" s="19" t="s">
        <v>39</v>
      </c>
      <c r="D4938" s="19">
        <v>76000</v>
      </c>
      <c r="E4938" s="19">
        <v>36</v>
      </c>
      <c r="F4938" s="19">
        <v>6</v>
      </c>
      <c r="G4938" s="19">
        <v>0</v>
      </c>
    </row>
    <row r="4939" spans="1:7" x14ac:dyDescent="0.2">
      <c r="A4939" s="19">
        <v>16000</v>
      </c>
      <c r="B4939" s="19">
        <v>0.1212</v>
      </c>
      <c r="C4939" s="19" t="s">
        <v>39</v>
      </c>
      <c r="D4939" s="19">
        <v>50000</v>
      </c>
      <c r="E4939" s="19">
        <v>36</v>
      </c>
      <c r="F4939" s="19">
        <v>2</v>
      </c>
      <c r="G4939" s="19">
        <v>0</v>
      </c>
    </row>
    <row r="4940" spans="1:7" x14ac:dyDescent="0.2">
      <c r="A4940" s="19">
        <v>17000</v>
      </c>
      <c r="B4940" s="19">
        <v>0.1016</v>
      </c>
      <c r="C4940" s="19" t="s">
        <v>39</v>
      </c>
      <c r="D4940" s="19">
        <v>180000</v>
      </c>
      <c r="E4940" s="19">
        <v>36</v>
      </c>
      <c r="F4940" s="19">
        <v>2</v>
      </c>
      <c r="G4940" s="19">
        <v>0</v>
      </c>
    </row>
    <row r="4941" spans="1:7" x14ac:dyDescent="0.2">
      <c r="A4941" s="19">
        <v>21000</v>
      </c>
      <c r="B4941" s="19">
        <v>6.6199999999999995E-2</v>
      </c>
      <c r="C4941" s="19" t="s">
        <v>41</v>
      </c>
      <c r="D4941" s="19">
        <v>103000</v>
      </c>
      <c r="E4941" s="19">
        <v>36</v>
      </c>
      <c r="F4941" s="19">
        <v>10</v>
      </c>
      <c r="G4941" s="19">
        <v>0</v>
      </c>
    </row>
    <row r="4942" spans="1:7" x14ac:dyDescent="0.2">
      <c r="A4942" s="19">
        <v>11875</v>
      </c>
      <c r="B4942" s="19">
        <v>6.0299999999999999E-2</v>
      </c>
      <c r="C4942" s="19" t="s">
        <v>41</v>
      </c>
      <c r="D4942" s="19">
        <v>52000</v>
      </c>
      <c r="E4942" s="19">
        <v>36</v>
      </c>
      <c r="F4942" s="19">
        <v>3</v>
      </c>
      <c r="G4942" s="19">
        <v>0</v>
      </c>
    </row>
    <row r="4943" spans="1:7" x14ac:dyDescent="0.2">
      <c r="A4943" s="19">
        <v>25000</v>
      </c>
      <c r="B4943" s="19">
        <v>0.15310000000000001</v>
      </c>
      <c r="C4943" s="19" t="s">
        <v>41</v>
      </c>
      <c r="D4943" s="19">
        <v>90000</v>
      </c>
      <c r="E4943" s="19">
        <v>60</v>
      </c>
      <c r="F4943" s="19">
        <v>7</v>
      </c>
      <c r="G4943" s="19">
        <v>0</v>
      </c>
    </row>
    <row r="4944" spans="1:7" x14ac:dyDescent="0.2">
      <c r="A4944" s="19">
        <v>28000</v>
      </c>
      <c r="B4944" s="19">
        <v>0.1777</v>
      </c>
      <c r="C4944" s="19" t="s">
        <v>41</v>
      </c>
      <c r="D4944" s="19">
        <v>189000</v>
      </c>
      <c r="E4944" s="19">
        <v>60</v>
      </c>
      <c r="F4944" s="19">
        <v>6</v>
      </c>
      <c r="G4944" s="19">
        <v>1</v>
      </c>
    </row>
    <row r="4945" spans="1:7" x14ac:dyDescent="0.2">
      <c r="A4945" s="19">
        <v>12000</v>
      </c>
      <c r="B4945" s="19">
        <v>0.1114</v>
      </c>
      <c r="C4945" s="19" t="s">
        <v>40</v>
      </c>
      <c r="D4945" s="19">
        <v>95000</v>
      </c>
      <c r="E4945" s="19">
        <v>36</v>
      </c>
      <c r="F4945" s="19">
        <v>10</v>
      </c>
      <c r="G4945" s="19">
        <v>0</v>
      </c>
    </row>
    <row r="4946" spans="1:7" x14ac:dyDescent="0.2">
      <c r="A4946" s="19">
        <v>24000</v>
      </c>
      <c r="B4946" s="19">
        <v>8.8999999999999996E-2</v>
      </c>
      <c r="C4946" s="19" t="s">
        <v>41</v>
      </c>
      <c r="D4946" s="19">
        <v>112000</v>
      </c>
      <c r="E4946" s="19">
        <v>60</v>
      </c>
      <c r="F4946" s="19">
        <v>0.5</v>
      </c>
      <c r="G4946" s="19">
        <v>0</v>
      </c>
    </row>
    <row r="4947" spans="1:7" x14ac:dyDescent="0.2">
      <c r="A4947" s="19">
        <v>19200</v>
      </c>
      <c r="B4947" s="19">
        <v>0.1114</v>
      </c>
      <c r="C4947" s="19" t="s">
        <v>41</v>
      </c>
      <c r="D4947" s="19">
        <v>80000</v>
      </c>
      <c r="E4947" s="19">
        <v>36</v>
      </c>
      <c r="F4947" s="19">
        <v>8</v>
      </c>
      <c r="G4947" s="19">
        <v>0</v>
      </c>
    </row>
    <row r="4948" spans="1:7" x14ac:dyDescent="0.2">
      <c r="A4948" s="19">
        <v>18000</v>
      </c>
      <c r="B4948" s="19">
        <v>0.16289999999999999</v>
      </c>
      <c r="C4948" s="19" t="s">
        <v>39</v>
      </c>
      <c r="D4948" s="19">
        <v>52000</v>
      </c>
      <c r="E4948" s="19">
        <v>36</v>
      </c>
      <c r="F4948" s="19">
        <v>10</v>
      </c>
      <c r="G4948" s="19">
        <v>0</v>
      </c>
    </row>
    <row r="4949" spans="1:7" x14ac:dyDescent="0.2">
      <c r="A4949" s="19">
        <v>8875</v>
      </c>
      <c r="B4949" s="19">
        <v>0.1875</v>
      </c>
      <c r="C4949" s="19" t="s">
        <v>40</v>
      </c>
      <c r="D4949" s="19">
        <v>32000</v>
      </c>
      <c r="E4949" s="19">
        <v>36</v>
      </c>
      <c r="F4949" s="19">
        <v>1</v>
      </c>
      <c r="G4949" s="19">
        <v>1</v>
      </c>
    </row>
    <row r="4950" spans="1:7" x14ac:dyDescent="0.2">
      <c r="A4950" s="19">
        <v>10000</v>
      </c>
      <c r="B4950" s="19">
        <v>0.1114</v>
      </c>
      <c r="C4950" s="19" t="s">
        <v>41</v>
      </c>
      <c r="D4950" s="19">
        <v>63000</v>
      </c>
      <c r="E4950" s="19">
        <v>36</v>
      </c>
      <c r="F4950" s="19">
        <v>6</v>
      </c>
      <c r="G4950" s="19">
        <v>0</v>
      </c>
    </row>
    <row r="4951" spans="1:7" x14ac:dyDescent="0.2">
      <c r="A4951" s="19">
        <v>15000</v>
      </c>
      <c r="B4951" s="19">
        <v>0.13109999999999999</v>
      </c>
      <c r="C4951" s="19" t="s">
        <v>39</v>
      </c>
      <c r="D4951" s="19">
        <v>46000</v>
      </c>
      <c r="E4951" s="19">
        <v>36</v>
      </c>
      <c r="F4951" s="19">
        <v>9</v>
      </c>
      <c r="G4951" s="19">
        <v>0</v>
      </c>
    </row>
    <row r="4952" spans="1:7" x14ac:dyDescent="0.2">
      <c r="A4952" s="19">
        <v>19425</v>
      </c>
      <c r="B4952" s="19">
        <v>0.1777</v>
      </c>
      <c r="C4952" s="19" t="s">
        <v>39</v>
      </c>
      <c r="D4952" s="19">
        <v>44000</v>
      </c>
      <c r="E4952" s="19">
        <v>60</v>
      </c>
      <c r="F4952" s="19">
        <v>6</v>
      </c>
      <c r="G4952" s="19">
        <v>1</v>
      </c>
    </row>
    <row r="4953" spans="1:7" x14ac:dyDescent="0.2">
      <c r="A4953" s="19">
        <v>4725</v>
      </c>
      <c r="B4953" s="19">
        <v>0.22470000000000001</v>
      </c>
      <c r="C4953" s="19" t="s">
        <v>39</v>
      </c>
      <c r="D4953" s="19">
        <v>29000</v>
      </c>
      <c r="E4953" s="19">
        <v>36</v>
      </c>
      <c r="F4953" s="19">
        <v>1</v>
      </c>
      <c r="G4953" s="19">
        <v>0</v>
      </c>
    </row>
    <row r="4954" spans="1:7" x14ac:dyDescent="0.2">
      <c r="A4954" s="19">
        <v>18000</v>
      </c>
      <c r="B4954" s="19">
        <v>0.1875</v>
      </c>
      <c r="C4954" s="19" t="s">
        <v>41</v>
      </c>
      <c r="D4954" s="19">
        <v>42000</v>
      </c>
      <c r="E4954" s="19">
        <v>36</v>
      </c>
      <c r="F4954" s="19">
        <v>1</v>
      </c>
      <c r="G4954" s="19">
        <v>0</v>
      </c>
    </row>
    <row r="4955" spans="1:7" x14ac:dyDescent="0.2">
      <c r="A4955" s="19">
        <v>10000</v>
      </c>
      <c r="B4955" s="19">
        <v>7.6200000000000004E-2</v>
      </c>
      <c r="C4955" s="19" t="s">
        <v>41</v>
      </c>
      <c r="D4955" s="19">
        <v>70000</v>
      </c>
      <c r="E4955" s="19">
        <v>36</v>
      </c>
      <c r="F4955" s="19">
        <v>4</v>
      </c>
      <c r="G4955" s="19">
        <v>0</v>
      </c>
    </row>
    <row r="4956" spans="1:7" x14ac:dyDescent="0.2">
      <c r="A4956" s="19">
        <v>5250</v>
      </c>
      <c r="B4956" s="19">
        <v>0.1875</v>
      </c>
      <c r="C4956" s="19" t="s">
        <v>39</v>
      </c>
      <c r="D4956" s="19">
        <v>60000</v>
      </c>
      <c r="E4956" s="19">
        <v>36</v>
      </c>
      <c r="F4956" s="19">
        <v>10</v>
      </c>
      <c r="G4956" s="19">
        <v>1</v>
      </c>
    </row>
    <row r="4957" spans="1:7" x14ac:dyDescent="0.2">
      <c r="A4957" s="19">
        <v>15000</v>
      </c>
      <c r="B4957" s="19">
        <v>0.158</v>
      </c>
      <c r="C4957" s="19" t="s">
        <v>41</v>
      </c>
      <c r="D4957" s="19">
        <v>74000</v>
      </c>
      <c r="E4957" s="19">
        <v>36</v>
      </c>
      <c r="F4957" s="19">
        <v>4</v>
      </c>
      <c r="G4957" s="19">
        <v>0</v>
      </c>
    </row>
    <row r="4958" spans="1:7" x14ac:dyDescent="0.2">
      <c r="A4958" s="19">
        <v>9000</v>
      </c>
      <c r="B4958" s="19">
        <v>0.158</v>
      </c>
      <c r="C4958" s="19" t="s">
        <v>41</v>
      </c>
      <c r="D4958" s="19">
        <v>50000</v>
      </c>
      <c r="E4958" s="19">
        <v>36</v>
      </c>
      <c r="F4958" s="19">
        <v>9</v>
      </c>
      <c r="G4958" s="19">
        <v>1</v>
      </c>
    </row>
    <row r="4959" spans="1:7" x14ac:dyDescent="0.2">
      <c r="A4959" s="19">
        <v>20000</v>
      </c>
      <c r="B4959" s="19">
        <v>0.16289999999999999</v>
      </c>
      <c r="C4959" s="19" t="s">
        <v>41</v>
      </c>
      <c r="D4959" s="19">
        <v>63000</v>
      </c>
      <c r="E4959" s="19">
        <v>60</v>
      </c>
      <c r="F4959" s="19">
        <v>10</v>
      </c>
      <c r="G4959" s="19">
        <v>0</v>
      </c>
    </row>
    <row r="4960" spans="1:7" x14ac:dyDescent="0.2">
      <c r="A4960" s="19">
        <v>6000</v>
      </c>
      <c r="B4960" s="19">
        <v>0.13109999999999999</v>
      </c>
      <c r="C4960" s="19" t="s">
        <v>39</v>
      </c>
      <c r="D4960" s="19">
        <v>50000</v>
      </c>
      <c r="E4960" s="19">
        <v>36</v>
      </c>
      <c r="F4960" s="19">
        <v>7</v>
      </c>
      <c r="G4960" s="19">
        <v>0</v>
      </c>
    </row>
    <row r="4961" spans="1:7" x14ac:dyDescent="0.2">
      <c r="A4961" s="19">
        <v>18000</v>
      </c>
      <c r="B4961" s="19">
        <v>0.17269999999999999</v>
      </c>
      <c r="C4961" s="19" t="s">
        <v>41</v>
      </c>
      <c r="D4961" s="19">
        <v>49284</v>
      </c>
      <c r="E4961" s="19">
        <v>36</v>
      </c>
      <c r="F4961" s="19">
        <v>10</v>
      </c>
      <c r="G4961" s="19">
        <v>1</v>
      </c>
    </row>
    <row r="4962" spans="1:7" x14ac:dyDescent="0.2">
      <c r="A4962" s="19">
        <v>7500</v>
      </c>
      <c r="B4962" s="19">
        <v>0.158</v>
      </c>
      <c r="C4962" s="19" t="s">
        <v>41</v>
      </c>
      <c r="D4962" s="19">
        <v>38000</v>
      </c>
      <c r="E4962" s="19">
        <v>36</v>
      </c>
      <c r="F4962" s="19">
        <v>7</v>
      </c>
      <c r="G4962" s="19">
        <v>0</v>
      </c>
    </row>
    <row r="4963" spans="1:7" x14ac:dyDescent="0.2">
      <c r="A4963" s="19">
        <v>21250</v>
      </c>
      <c r="B4963" s="19">
        <v>0.1212</v>
      </c>
      <c r="C4963" s="19" t="s">
        <v>41</v>
      </c>
      <c r="D4963" s="19">
        <v>48000</v>
      </c>
      <c r="E4963" s="19">
        <v>36</v>
      </c>
      <c r="F4963" s="19">
        <v>6</v>
      </c>
      <c r="G4963" s="19">
        <v>0</v>
      </c>
    </row>
    <row r="4964" spans="1:7" x14ac:dyDescent="0.2">
      <c r="A4964" s="19">
        <v>20000</v>
      </c>
      <c r="B4964" s="19">
        <v>6.0299999999999999E-2</v>
      </c>
      <c r="C4964" s="19" t="s">
        <v>41</v>
      </c>
      <c r="D4964" s="19">
        <v>110000</v>
      </c>
      <c r="E4964" s="19">
        <v>36</v>
      </c>
      <c r="F4964" s="19">
        <v>0.5</v>
      </c>
      <c r="G4964" s="19">
        <v>0</v>
      </c>
    </row>
    <row r="4965" spans="1:7" x14ac:dyDescent="0.2">
      <c r="A4965" s="19">
        <v>33425</v>
      </c>
      <c r="B4965" s="19">
        <v>0.17269999999999999</v>
      </c>
      <c r="C4965" s="19" t="s">
        <v>41</v>
      </c>
      <c r="D4965" s="19">
        <v>107500</v>
      </c>
      <c r="E4965" s="19">
        <v>60</v>
      </c>
      <c r="F4965" s="19">
        <v>2</v>
      </c>
      <c r="G4965" s="19">
        <v>0</v>
      </c>
    </row>
    <row r="4966" spans="1:7" x14ac:dyDescent="0.2">
      <c r="A4966" s="19">
        <v>15000</v>
      </c>
      <c r="B4966" s="19">
        <v>0.1016</v>
      </c>
      <c r="C4966" s="19" t="s">
        <v>41</v>
      </c>
      <c r="D4966" s="19">
        <v>110000</v>
      </c>
      <c r="E4966" s="19">
        <v>36</v>
      </c>
      <c r="F4966" s="19">
        <v>7</v>
      </c>
      <c r="G4966" s="19">
        <v>0</v>
      </c>
    </row>
    <row r="4967" spans="1:7" x14ac:dyDescent="0.2">
      <c r="A4967" s="19">
        <v>12500</v>
      </c>
      <c r="B4967" s="19">
        <v>0.1114</v>
      </c>
      <c r="C4967" s="19" t="s">
        <v>41</v>
      </c>
      <c r="D4967" s="19">
        <v>52000</v>
      </c>
      <c r="E4967" s="19">
        <v>36</v>
      </c>
      <c r="F4967" s="19">
        <v>9</v>
      </c>
      <c r="G4967" s="19">
        <v>1</v>
      </c>
    </row>
    <row r="4968" spans="1:7" x14ac:dyDescent="0.2">
      <c r="A4968" s="19">
        <v>3650</v>
      </c>
      <c r="B4968" s="19">
        <v>0.16289999999999999</v>
      </c>
      <c r="C4968" s="19" t="s">
        <v>39</v>
      </c>
      <c r="D4968" s="19">
        <v>28000</v>
      </c>
      <c r="E4968" s="19">
        <v>36</v>
      </c>
      <c r="F4968" s="19">
        <v>10</v>
      </c>
      <c r="G4968" s="19">
        <v>1</v>
      </c>
    </row>
    <row r="4969" spans="1:7" x14ac:dyDescent="0.2">
      <c r="A4969" s="19">
        <v>16000</v>
      </c>
      <c r="B4969" s="19">
        <v>0.158</v>
      </c>
      <c r="C4969" s="19" t="s">
        <v>41</v>
      </c>
      <c r="D4969" s="19">
        <v>55000</v>
      </c>
      <c r="E4969" s="19">
        <v>60</v>
      </c>
      <c r="F4969" s="19">
        <v>7</v>
      </c>
      <c r="G4969" s="19">
        <v>0</v>
      </c>
    </row>
    <row r="4970" spans="1:7" x14ac:dyDescent="0.2">
      <c r="A4970" s="19">
        <v>14000</v>
      </c>
      <c r="B4970" s="19">
        <v>0.1114</v>
      </c>
      <c r="C4970" s="19" t="s">
        <v>39</v>
      </c>
      <c r="D4970" s="19">
        <v>86000</v>
      </c>
      <c r="E4970" s="19">
        <v>36</v>
      </c>
      <c r="F4970" s="19">
        <v>3</v>
      </c>
      <c r="G4970" s="19">
        <v>0</v>
      </c>
    </row>
    <row r="4971" spans="1:7" x14ac:dyDescent="0.2">
      <c r="A4971" s="19">
        <v>12000</v>
      </c>
      <c r="B4971" s="19">
        <v>0.13109999999999999</v>
      </c>
      <c r="C4971" s="19" t="s">
        <v>39</v>
      </c>
      <c r="D4971" s="19">
        <v>100700</v>
      </c>
      <c r="E4971" s="19">
        <v>36</v>
      </c>
      <c r="F4971" s="19">
        <v>5</v>
      </c>
      <c r="G4971" s="19">
        <v>0</v>
      </c>
    </row>
    <row r="4972" spans="1:7" x14ac:dyDescent="0.2">
      <c r="A4972" s="19">
        <v>18000</v>
      </c>
      <c r="B4972" s="19">
        <v>0.1016</v>
      </c>
      <c r="C4972" s="19" t="s">
        <v>41</v>
      </c>
      <c r="D4972" s="19">
        <v>98000</v>
      </c>
      <c r="E4972" s="19">
        <v>36</v>
      </c>
      <c r="F4972" s="19">
        <v>10</v>
      </c>
      <c r="G4972" s="19">
        <v>0</v>
      </c>
    </row>
    <row r="4973" spans="1:7" x14ac:dyDescent="0.2">
      <c r="A4973" s="19">
        <v>14000</v>
      </c>
      <c r="B4973" s="19">
        <v>8.8999999999999996E-2</v>
      </c>
      <c r="C4973" s="19" t="s">
        <v>39</v>
      </c>
      <c r="D4973" s="19">
        <v>109000</v>
      </c>
      <c r="E4973" s="19">
        <v>36</v>
      </c>
      <c r="F4973" s="19">
        <v>3</v>
      </c>
      <c r="G4973" s="19">
        <v>0</v>
      </c>
    </row>
    <row r="4974" spans="1:7" x14ac:dyDescent="0.2">
      <c r="A4974" s="19">
        <v>5000</v>
      </c>
      <c r="B4974" s="19">
        <v>7.9000000000000001E-2</v>
      </c>
      <c r="C4974" s="19" t="s">
        <v>41</v>
      </c>
      <c r="D4974" s="19">
        <v>58000</v>
      </c>
      <c r="E4974" s="19">
        <v>36</v>
      </c>
      <c r="F4974" s="19">
        <v>10</v>
      </c>
      <c r="G4974" s="19">
        <v>0</v>
      </c>
    </row>
    <row r="4975" spans="1:7" x14ac:dyDescent="0.2">
      <c r="A4975" s="19">
        <v>12175</v>
      </c>
      <c r="B4975" s="19">
        <v>0.1875</v>
      </c>
      <c r="C4975" s="19" t="s">
        <v>41</v>
      </c>
      <c r="D4975" s="19">
        <v>35000</v>
      </c>
      <c r="E4975" s="19">
        <v>36</v>
      </c>
      <c r="F4975" s="19">
        <v>8</v>
      </c>
      <c r="G4975" s="19">
        <v>0</v>
      </c>
    </row>
    <row r="4976" spans="1:7" x14ac:dyDescent="0.2">
      <c r="A4976" s="19">
        <v>10400</v>
      </c>
      <c r="B4976" s="19">
        <v>0.1212</v>
      </c>
      <c r="C4976" s="19" t="s">
        <v>41</v>
      </c>
      <c r="D4976" s="19">
        <v>63000</v>
      </c>
      <c r="E4976" s="19">
        <v>36</v>
      </c>
      <c r="F4976" s="19">
        <v>2</v>
      </c>
      <c r="G4976" s="19">
        <v>0</v>
      </c>
    </row>
    <row r="4977" spans="1:7" x14ac:dyDescent="0.2">
      <c r="A4977" s="19">
        <v>11100</v>
      </c>
      <c r="B4977" s="19">
        <v>0.158</v>
      </c>
      <c r="C4977" s="19" t="s">
        <v>41</v>
      </c>
      <c r="D4977" s="19">
        <v>45000</v>
      </c>
      <c r="E4977" s="19">
        <v>36</v>
      </c>
      <c r="F4977" s="19">
        <v>2</v>
      </c>
      <c r="G4977" s="19">
        <v>0</v>
      </c>
    </row>
    <row r="4978" spans="1:7" x14ac:dyDescent="0.2">
      <c r="A4978" s="19">
        <v>6000</v>
      </c>
      <c r="B4978" s="19">
        <v>0.16289999999999999</v>
      </c>
      <c r="C4978" s="19" t="s">
        <v>41</v>
      </c>
      <c r="D4978" s="19">
        <v>70000</v>
      </c>
      <c r="E4978" s="19">
        <v>36</v>
      </c>
      <c r="F4978" s="19">
        <v>0.5</v>
      </c>
      <c r="G4978" s="19">
        <v>0</v>
      </c>
    </row>
    <row r="4979" spans="1:7" x14ac:dyDescent="0.2">
      <c r="A4979" s="19">
        <v>5175</v>
      </c>
      <c r="B4979" s="19">
        <v>0.14330000000000001</v>
      </c>
      <c r="C4979" s="19" t="s">
        <v>40</v>
      </c>
      <c r="D4979" s="19">
        <v>31000</v>
      </c>
      <c r="E4979" s="19">
        <v>36</v>
      </c>
      <c r="F4979" s="19">
        <v>6</v>
      </c>
      <c r="G4979" s="19">
        <v>0</v>
      </c>
    </row>
    <row r="4980" spans="1:7" x14ac:dyDescent="0.2">
      <c r="A4980" s="19">
        <v>6000</v>
      </c>
      <c r="B4980" s="19">
        <v>0.18490000000000001</v>
      </c>
      <c r="C4980" s="19" t="s">
        <v>41</v>
      </c>
      <c r="D4980" s="19">
        <v>45000</v>
      </c>
      <c r="E4980" s="19">
        <v>36</v>
      </c>
      <c r="F4980" s="19">
        <v>4</v>
      </c>
      <c r="G4980" s="19">
        <v>1</v>
      </c>
    </row>
    <row r="4981" spans="1:7" x14ac:dyDescent="0.2">
      <c r="A4981" s="19">
        <v>14750</v>
      </c>
      <c r="B4981" s="19">
        <v>0.1016</v>
      </c>
      <c r="C4981" s="19" t="s">
        <v>41</v>
      </c>
      <c r="D4981" s="19">
        <v>85000</v>
      </c>
      <c r="E4981" s="19">
        <v>36</v>
      </c>
      <c r="F4981" s="19">
        <v>3</v>
      </c>
      <c r="G4981" s="19">
        <v>0</v>
      </c>
    </row>
    <row r="4982" spans="1:7" x14ac:dyDescent="0.2">
      <c r="A4982" s="19">
        <v>21100</v>
      </c>
      <c r="B4982" s="19">
        <v>0.2049</v>
      </c>
      <c r="C4982" s="19" t="s">
        <v>39</v>
      </c>
      <c r="D4982" s="19">
        <v>79000</v>
      </c>
      <c r="E4982" s="19">
        <v>36</v>
      </c>
      <c r="F4982" s="19">
        <v>5</v>
      </c>
      <c r="G4982" s="19">
        <v>0</v>
      </c>
    </row>
    <row r="4983" spans="1:7" x14ac:dyDescent="0.2">
      <c r="A4983" s="19">
        <v>11700</v>
      </c>
      <c r="B4983" s="19">
        <v>0.13109999999999999</v>
      </c>
      <c r="C4983" s="19" t="s">
        <v>41</v>
      </c>
      <c r="D4983" s="19">
        <v>45000</v>
      </c>
      <c r="E4983" s="19">
        <v>36</v>
      </c>
      <c r="F4983" s="19">
        <v>0.5</v>
      </c>
      <c r="G4983" s="19">
        <v>0</v>
      </c>
    </row>
    <row r="4984" spans="1:7" x14ac:dyDescent="0.2">
      <c r="A4984" s="19">
        <v>11700</v>
      </c>
      <c r="B4984" s="19">
        <v>0.18490000000000001</v>
      </c>
      <c r="C4984" s="19" t="s">
        <v>39</v>
      </c>
      <c r="D4984" s="19">
        <v>34272</v>
      </c>
      <c r="E4984" s="19">
        <v>36</v>
      </c>
      <c r="F4984" s="19">
        <v>1</v>
      </c>
      <c r="G4984" s="19">
        <v>0</v>
      </c>
    </row>
    <row r="4985" spans="1:7" x14ac:dyDescent="0.2">
      <c r="A4985" s="19">
        <v>12000</v>
      </c>
      <c r="B4985" s="19">
        <v>0.1114</v>
      </c>
      <c r="C4985" s="19" t="s">
        <v>39</v>
      </c>
      <c r="D4985" s="19">
        <v>45000</v>
      </c>
      <c r="E4985" s="19">
        <v>36</v>
      </c>
      <c r="F4985" s="19">
        <v>4</v>
      </c>
      <c r="G4985" s="19">
        <v>0</v>
      </c>
    </row>
    <row r="4986" spans="1:7" x14ac:dyDescent="0.2">
      <c r="A4986" s="19">
        <v>29000</v>
      </c>
      <c r="B4986" s="19">
        <v>0.1114</v>
      </c>
      <c r="C4986" s="19" t="s">
        <v>41</v>
      </c>
      <c r="D4986" s="19">
        <v>65000</v>
      </c>
      <c r="E4986" s="19">
        <v>36</v>
      </c>
      <c r="F4986" s="19">
        <v>10</v>
      </c>
      <c r="G4986" s="19">
        <v>0</v>
      </c>
    </row>
    <row r="4987" spans="1:7" x14ac:dyDescent="0.2">
      <c r="A4987" s="19">
        <v>22000</v>
      </c>
      <c r="B4987" s="19">
        <v>6.6199999999999995E-2</v>
      </c>
      <c r="C4987" s="19" t="s">
        <v>41</v>
      </c>
      <c r="D4987" s="19">
        <v>117000</v>
      </c>
      <c r="E4987" s="19">
        <v>36</v>
      </c>
      <c r="F4987" s="19">
        <v>7</v>
      </c>
      <c r="G4987" s="19">
        <v>0</v>
      </c>
    </row>
    <row r="4988" spans="1:7" x14ac:dyDescent="0.2">
      <c r="A4988" s="19">
        <v>18000</v>
      </c>
      <c r="B4988" s="19">
        <v>0.1016</v>
      </c>
      <c r="C4988" s="19" t="s">
        <v>39</v>
      </c>
      <c r="D4988" s="19">
        <v>56000</v>
      </c>
      <c r="E4988" s="19">
        <v>36</v>
      </c>
      <c r="F4988" s="19">
        <v>0.5</v>
      </c>
      <c r="G4988" s="19">
        <v>0</v>
      </c>
    </row>
    <row r="4989" spans="1:7" x14ac:dyDescent="0.2">
      <c r="A4989" s="19">
        <v>12000</v>
      </c>
      <c r="B4989" s="19">
        <v>0.17269999999999999</v>
      </c>
      <c r="C4989" s="19" t="s">
        <v>39</v>
      </c>
      <c r="D4989" s="19">
        <v>47000</v>
      </c>
      <c r="E4989" s="19">
        <v>36</v>
      </c>
      <c r="F4989" s="19">
        <v>5</v>
      </c>
      <c r="G4989" s="19">
        <v>0</v>
      </c>
    </row>
    <row r="4990" spans="1:7" x14ac:dyDescent="0.2">
      <c r="A4990" s="19">
        <v>12175</v>
      </c>
      <c r="B4990" s="19">
        <v>0.1409</v>
      </c>
      <c r="C4990" s="19" t="s">
        <v>39</v>
      </c>
      <c r="D4990" s="19">
        <v>34788</v>
      </c>
      <c r="E4990" s="19">
        <v>36</v>
      </c>
      <c r="F4990" s="19">
        <v>10</v>
      </c>
      <c r="G4990" s="19">
        <v>0</v>
      </c>
    </row>
    <row r="4991" spans="1:7" x14ac:dyDescent="0.2">
      <c r="A4991" s="19">
        <v>2300</v>
      </c>
      <c r="B4991" s="19">
        <v>6.6199999999999995E-2</v>
      </c>
      <c r="C4991" s="19" t="s">
        <v>41</v>
      </c>
      <c r="D4991" s="19">
        <v>106500</v>
      </c>
      <c r="E4991" s="19">
        <v>36</v>
      </c>
      <c r="F4991" s="19">
        <v>10</v>
      </c>
      <c r="G4991" s="19">
        <v>0</v>
      </c>
    </row>
    <row r="4992" spans="1:7" x14ac:dyDescent="0.2">
      <c r="A4992" s="19">
        <v>24000</v>
      </c>
      <c r="B4992" s="19">
        <v>0.17269999999999999</v>
      </c>
      <c r="C4992" s="19" t="s">
        <v>39</v>
      </c>
      <c r="D4992" s="19">
        <v>82298</v>
      </c>
      <c r="E4992" s="19">
        <v>60</v>
      </c>
      <c r="F4992" s="19">
        <v>10</v>
      </c>
      <c r="G4992" s="19">
        <v>0</v>
      </c>
    </row>
    <row r="4993" spans="1:7" x14ac:dyDescent="0.2">
      <c r="A4993" s="19">
        <v>11500</v>
      </c>
      <c r="B4993" s="19">
        <v>0.18490000000000001</v>
      </c>
      <c r="C4993" s="19" t="s">
        <v>40</v>
      </c>
      <c r="D4993" s="19">
        <v>35000</v>
      </c>
      <c r="E4993" s="19">
        <v>36</v>
      </c>
      <c r="F4993" s="19">
        <v>4</v>
      </c>
      <c r="G4993" s="19">
        <v>0</v>
      </c>
    </row>
    <row r="4994" spans="1:7" x14ac:dyDescent="0.2">
      <c r="A4994" s="19">
        <v>21600</v>
      </c>
      <c r="B4994" s="19">
        <v>0.13109999999999999</v>
      </c>
      <c r="C4994" s="19" t="s">
        <v>41</v>
      </c>
      <c r="D4994" s="19">
        <v>64000</v>
      </c>
      <c r="E4994" s="19">
        <v>36</v>
      </c>
      <c r="F4994" s="19">
        <v>5</v>
      </c>
      <c r="G4994" s="19">
        <v>1</v>
      </c>
    </row>
    <row r="4995" spans="1:7" x14ac:dyDescent="0.2">
      <c r="A4995" s="19">
        <v>8800</v>
      </c>
      <c r="B4995" s="19">
        <v>0.18490000000000001</v>
      </c>
      <c r="C4995" s="19" t="s">
        <v>41</v>
      </c>
      <c r="D4995" s="19">
        <v>60000</v>
      </c>
      <c r="E4995" s="19">
        <v>36</v>
      </c>
      <c r="F4995" s="19">
        <v>3</v>
      </c>
      <c r="G4995" s="19">
        <v>0</v>
      </c>
    </row>
    <row r="4996" spans="1:7" x14ac:dyDescent="0.2">
      <c r="A4996" s="19">
        <v>10000</v>
      </c>
      <c r="B4996" s="19">
        <v>0.15310000000000001</v>
      </c>
      <c r="C4996" s="19" t="s">
        <v>41</v>
      </c>
      <c r="D4996" s="19">
        <v>40000</v>
      </c>
      <c r="E4996" s="19">
        <v>36</v>
      </c>
      <c r="F4996" s="19">
        <v>7</v>
      </c>
      <c r="G4996" s="19">
        <v>0</v>
      </c>
    </row>
    <row r="4997" spans="1:7" x14ac:dyDescent="0.2">
      <c r="A4997" s="19">
        <v>12000</v>
      </c>
      <c r="B4997" s="19">
        <v>0.1212</v>
      </c>
      <c r="C4997" s="19" t="s">
        <v>41</v>
      </c>
      <c r="D4997" s="19">
        <v>70000</v>
      </c>
      <c r="E4997" s="19">
        <v>36</v>
      </c>
      <c r="F4997" s="19">
        <v>2</v>
      </c>
      <c r="G4997" s="19">
        <v>0</v>
      </c>
    </row>
    <row r="4998" spans="1:7" x14ac:dyDescent="0.2">
      <c r="A4998" s="19">
        <v>15000</v>
      </c>
      <c r="B4998" s="19">
        <v>0.13109999999999999</v>
      </c>
      <c r="C4998" s="19" t="s">
        <v>41</v>
      </c>
      <c r="D4998" s="19">
        <v>158000</v>
      </c>
      <c r="E4998" s="19">
        <v>36</v>
      </c>
      <c r="F4998" s="19">
        <v>10</v>
      </c>
      <c r="G4998" s="19">
        <v>0</v>
      </c>
    </row>
    <row r="4999" spans="1:7" x14ac:dyDescent="0.2">
      <c r="A4999" s="19">
        <v>3000</v>
      </c>
      <c r="B4999" s="19">
        <v>0.1212</v>
      </c>
      <c r="C4999" s="19" t="s">
        <v>41</v>
      </c>
      <c r="D4999" s="19">
        <v>52000</v>
      </c>
      <c r="E4999" s="19">
        <v>36</v>
      </c>
      <c r="F4999" s="19">
        <v>5</v>
      </c>
      <c r="G4999" s="19">
        <v>0</v>
      </c>
    </row>
    <row r="5000" spans="1:7" x14ac:dyDescent="0.2">
      <c r="A5000" s="19">
        <v>24000</v>
      </c>
      <c r="B5000" s="19">
        <v>0.1212</v>
      </c>
      <c r="C5000" s="19" t="s">
        <v>41</v>
      </c>
      <c r="D5000" s="19">
        <v>80000</v>
      </c>
      <c r="E5000" s="19">
        <v>36</v>
      </c>
      <c r="F5000" s="19">
        <v>1</v>
      </c>
      <c r="G5000" s="19">
        <v>1</v>
      </c>
    </row>
    <row r="5001" spans="1:7" x14ac:dyDescent="0.2">
      <c r="A5001" s="19">
        <v>16750</v>
      </c>
      <c r="B5001" s="19">
        <v>0.23280000000000001</v>
      </c>
      <c r="C5001" s="19" t="s">
        <v>41</v>
      </c>
      <c r="D5001" s="19">
        <v>42000</v>
      </c>
      <c r="E5001" s="19">
        <v>60</v>
      </c>
      <c r="F5001" s="19">
        <v>6</v>
      </c>
      <c r="G5001" s="19">
        <v>1</v>
      </c>
    </row>
    <row r="5002" spans="1:7" x14ac:dyDescent="0.2">
      <c r="A5002" s="19">
        <v>30000</v>
      </c>
      <c r="B5002" s="19">
        <v>0.16289999999999999</v>
      </c>
      <c r="C5002" s="19" t="s">
        <v>39</v>
      </c>
      <c r="D5002" s="19">
        <v>102500</v>
      </c>
      <c r="E5002" s="19">
        <v>60</v>
      </c>
      <c r="F5002" s="19">
        <v>0.5</v>
      </c>
      <c r="G5002" s="19">
        <v>1</v>
      </c>
    </row>
    <row r="5003" spans="1:7" x14ac:dyDescent="0.2">
      <c r="A5003" s="19">
        <v>9000</v>
      </c>
      <c r="B5003" s="19">
        <v>0.1777</v>
      </c>
      <c r="C5003" s="19" t="s">
        <v>41</v>
      </c>
      <c r="D5003" s="19">
        <v>40000</v>
      </c>
      <c r="E5003" s="19">
        <v>36</v>
      </c>
      <c r="F5003" s="19">
        <v>10</v>
      </c>
      <c r="G5003" s="19">
        <v>1</v>
      </c>
    </row>
    <row r="5004" spans="1:7" x14ac:dyDescent="0.2">
      <c r="A5004" s="19">
        <v>17625</v>
      </c>
      <c r="B5004" s="19">
        <v>0.16289999999999999</v>
      </c>
      <c r="C5004" s="19" t="s">
        <v>39</v>
      </c>
      <c r="D5004" s="19">
        <v>40000</v>
      </c>
      <c r="E5004" s="19">
        <v>60</v>
      </c>
      <c r="F5004" s="19">
        <v>3</v>
      </c>
      <c r="G5004" s="19">
        <v>1</v>
      </c>
    </row>
    <row r="5005" spans="1:7" x14ac:dyDescent="0.2">
      <c r="A5005" s="19">
        <v>15000</v>
      </c>
      <c r="B5005" s="19">
        <v>0.1212</v>
      </c>
      <c r="C5005" s="19" t="s">
        <v>41</v>
      </c>
      <c r="D5005" s="19">
        <v>104000</v>
      </c>
      <c r="E5005" s="19">
        <v>36</v>
      </c>
      <c r="F5005" s="19">
        <v>10</v>
      </c>
      <c r="G5005" s="19">
        <v>1</v>
      </c>
    </row>
    <row r="5006" spans="1:7" x14ac:dyDescent="0.2">
      <c r="A5006" s="19">
        <v>16425</v>
      </c>
      <c r="B5006" s="19">
        <v>0.158</v>
      </c>
      <c r="C5006" s="19" t="s">
        <v>39</v>
      </c>
      <c r="D5006" s="19">
        <v>90000</v>
      </c>
      <c r="E5006" s="19">
        <v>60</v>
      </c>
      <c r="F5006" s="19">
        <v>3</v>
      </c>
      <c r="G5006" s="19">
        <v>0</v>
      </c>
    </row>
    <row r="5007" spans="1:7" x14ac:dyDescent="0.2">
      <c r="A5007" s="19">
        <v>12000</v>
      </c>
      <c r="B5007" s="19">
        <v>0.1212</v>
      </c>
      <c r="C5007" s="19" t="s">
        <v>39</v>
      </c>
      <c r="D5007" s="19">
        <v>61000</v>
      </c>
      <c r="E5007" s="19">
        <v>36</v>
      </c>
      <c r="F5007" s="19">
        <v>10</v>
      </c>
      <c r="G5007" s="19">
        <v>0</v>
      </c>
    </row>
    <row r="5008" spans="1:7" x14ac:dyDescent="0.2">
      <c r="A5008" s="19">
        <v>10000</v>
      </c>
      <c r="B5008" s="19">
        <v>0.13109999999999999</v>
      </c>
      <c r="C5008" s="19" t="s">
        <v>40</v>
      </c>
      <c r="D5008" s="19">
        <v>80000</v>
      </c>
      <c r="E5008" s="19">
        <v>36</v>
      </c>
      <c r="F5008" s="19">
        <v>2</v>
      </c>
      <c r="G5008" s="19">
        <v>1</v>
      </c>
    </row>
    <row r="5009" spans="1:7" x14ac:dyDescent="0.2">
      <c r="A5009" s="19">
        <v>18000</v>
      </c>
      <c r="B5009" s="19">
        <v>7.6200000000000004E-2</v>
      </c>
      <c r="C5009" s="19" t="s">
        <v>41</v>
      </c>
      <c r="D5009" s="19">
        <v>95000</v>
      </c>
      <c r="E5009" s="19">
        <v>36</v>
      </c>
      <c r="F5009" s="19">
        <v>2</v>
      </c>
      <c r="G5009" s="19">
        <v>0</v>
      </c>
    </row>
    <row r="5010" spans="1:7" x14ac:dyDescent="0.2">
      <c r="A5010" s="19">
        <v>14400</v>
      </c>
      <c r="B5010" s="19">
        <v>0.1016</v>
      </c>
      <c r="C5010" s="19" t="s">
        <v>41</v>
      </c>
      <c r="D5010" s="19">
        <v>58000</v>
      </c>
      <c r="E5010" s="19">
        <v>36</v>
      </c>
      <c r="F5010" s="19">
        <v>10</v>
      </c>
      <c r="G5010" s="19">
        <v>0</v>
      </c>
    </row>
    <row r="5011" spans="1:7" x14ac:dyDescent="0.2">
      <c r="A5011" s="19">
        <v>30000</v>
      </c>
      <c r="B5011" s="19">
        <v>0.19719999999999999</v>
      </c>
      <c r="C5011" s="19" t="s">
        <v>41</v>
      </c>
      <c r="D5011" s="19">
        <v>127000</v>
      </c>
      <c r="E5011" s="19">
        <v>60</v>
      </c>
      <c r="F5011" s="19">
        <v>10</v>
      </c>
      <c r="G5011" s="19">
        <v>1</v>
      </c>
    </row>
    <row r="5012" spans="1:7" x14ac:dyDescent="0.2">
      <c r="A5012" s="19">
        <v>16500</v>
      </c>
      <c r="B5012" s="19">
        <v>0.1212</v>
      </c>
      <c r="C5012" s="19" t="s">
        <v>39</v>
      </c>
      <c r="D5012" s="19">
        <v>43000</v>
      </c>
      <c r="E5012" s="19">
        <v>36</v>
      </c>
      <c r="F5012" s="19">
        <v>1</v>
      </c>
      <c r="G5012" s="19">
        <v>0</v>
      </c>
    </row>
    <row r="5013" spans="1:7" x14ac:dyDescent="0.2">
      <c r="A5013" s="19">
        <v>25000</v>
      </c>
      <c r="B5013" s="19">
        <v>0.22470000000000001</v>
      </c>
      <c r="C5013" s="19" t="s">
        <v>39</v>
      </c>
      <c r="D5013" s="19">
        <v>65000</v>
      </c>
      <c r="E5013" s="19">
        <v>60</v>
      </c>
      <c r="F5013" s="19">
        <v>9</v>
      </c>
      <c r="G5013" s="19">
        <v>0</v>
      </c>
    </row>
    <row r="5014" spans="1:7" x14ac:dyDescent="0.2">
      <c r="A5014" s="19">
        <v>16575</v>
      </c>
      <c r="B5014" s="19">
        <v>0.16289999999999999</v>
      </c>
      <c r="C5014" s="19" t="s">
        <v>39</v>
      </c>
      <c r="D5014" s="19">
        <v>40143</v>
      </c>
      <c r="E5014" s="19">
        <v>36</v>
      </c>
      <c r="F5014" s="19">
        <v>8</v>
      </c>
      <c r="G5014" s="19">
        <v>0</v>
      </c>
    </row>
    <row r="5015" spans="1:7" x14ac:dyDescent="0.2">
      <c r="A5015" s="19">
        <v>8325</v>
      </c>
      <c r="B5015" s="19">
        <v>0.13109999999999999</v>
      </c>
      <c r="C5015" s="19" t="s">
        <v>41</v>
      </c>
      <c r="D5015" s="19">
        <v>25000</v>
      </c>
      <c r="E5015" s="19">
        <v>36</v>
      </c>
      <c r="F5015" s="19">
        <v>6</v>
      </c>
      <c r="G5015" s="19">
        <v>0</v>
      </c>
    </row>
    <row r="5016" spans="1:7" x14ac:dyDescent="0.2">
      <c r="A5016" s="19">
        <v>8750</v>
      </c>
      <c r="B5016" s="19">
        <v>0.1212</v>
      </c>
      <c r="C5016" s="19" t="s">
        <v>41</v>
      </c>
      <c r="D5016" s="19">
        <v>70000</v>
      </c>
      <c r="E5016" s="19">
        <v>36</v>
      </c>
      <c r="F5016" s="19">
        <v>10</v>
      </c>
      <c r="G5016" s="19">
        <v>0</v>
      </c>
    </row>
    <row r="5017" spans="1:7" x14ac:dyDescent="0.2">
      <c r="A5017" s="19">
        <v>15000</v>
      </c>
      <c r="B5017" s="19">
        <v>0.13109999999999999</v>
      </c>
      <c r="C5017" s="19" t="s">
        <v>41</v>
      </c>
      <c r="D5017" s="19">
        <v>62000</v>
      </c>
      <c r="E5017" s="19">
        <v>36</v>
      </c>
      <c r="F5017" s="19">
        <v>6</v>
      </c>
      <c r="G5017" s="19">
        <v>1</v>
      </c>
    </row>
    <row r="5018" spans="1:7" x14ac:dyDescent="0.2">
      <c r="A5018" s="19">
        <v>35000</v>
      </c>
      <c r="B5018" s="19">
        <v>0.1905</v>
      </c>
      <c r="C5018" s="19" t="s">
        <v>41</v>
      </c>
      <c r="D5018" s="19">
        <v>106000</v>
      </c>
      <c r="E5018" s="19">
        <v>60</v>
      </c>
      <c r="F5018" s="19">
        <v>10</v>
      </c>
      <c r="G5018" s="19">
        <v>0</v>
      </c>
    </row>
    <row r="5019" spans="1:7" x14ac:dyDescent="0.2">
      <c r="A5019" s="19">
        <v>24000</v>
      </c>
      <c r="B5019" s="19">
        <v>0.13109999999999999</v>
      </c>
      <c r="C5019" s="19" t="s">
        <v>39</v>
      </c>
      <c r="D5019" s="19">
        <v>78000</v>
      </c>
      <c r="E5019" s="19">
        <v>36</v>
      </c>
      <c r="F5019" s="19">
        <v>3</v>
      </c>
      <c r="G5019" s="19">
        <v>0</v>
      </c>
    </row>
    <row r="5020" spans="1:7" x14ac:dyDescent="0.2">
      <c r="A5020" s="19">
        <v>18000</v>
      </c>
      <c r="B5020" s="19">
        <v>0.1016</v>
      </c>
      <c r="C5020" s="19" t="s">
        <v>39</v>
      </c>
      <c r="D5020" s="19">
        <v>140000</v>
      </c>
      <c r="E5020" s="19">
        <v>36</v>
      </c>
      <c r="F5020" s="19">
        <v>7</v>
      </c>
      <c r="G5020" s="19">
        <v>0</v>
      </c>
    </row>
    <row r="5021" spans="1:7" x14ac:dyDescent="0.2">
      <c r="A5021" s="19">
        <v>12000</v>
      </c>
      <c r="B5021" s="19">
        <v>0.15310000000000001</v>
      </c>
      <c r="C5021" s="19" t="s">
        <v>39</v>
      </c>
      <c r="D5021" s="19">
        <v>43250</v>
      </c>
      <c r="E5021" s="19">
        <v>36</v>
      </c>
      <c r="F5021" s="19">
        <v>1</v>
      </c>
      <c r="G5021" s="19">
        <v>0</v>
      </c>
    </row>
    <row r="5022" spans="1:7" x14ac:dyDescent="0.2">
      <c r="A5022" s="19">
        <v>11100</v>
      </c>
      <c r="B5022" s="19">
        <v>0.14330000000000001</v>
      </c>
      <c r="C5022" s="19" t="s">
        <v>41</v>
      </c>
      <c r="D5022" s="19">
        <v>61000</v>
      </c>
      <c r="E5022" s="19">
        <v>36</v>
      </c>
      <c r="F5022" s="19">
        <v>10</v>
      </c>
      <c r="G5022" s="19">
        <v>1</v>
      </c>
    </row>
    <row r="5023" spans="1:7" x14ac:dyDescent="0.2">
      <c r="A5023" s="19">
        <v>20000</v>
      </c>
      <c r="B5023" s="19">
        <v>0.18490000000000001</v>
      </c>
      <c r="C5023" s="19" t="s">
        <v>41</v>
      </c>
      <c r="D5023" s="20">
        <v>1000000</v>
      </c>
      <c r="E5023" s="19">
        <v>36</v>
      </c>
      <c r="F5023" s="19">
        <v>9</v>
      </c>
      <c r="G5023" s="19">
        <v>0</v>
      </c>
    </row>
    <row r="5024" spans="1:7" x14ac:dyDescent="0.2">
      <c r="A5024" s="19">
        <v>10000</v>
      </c>
      <c r="B5024" s="19">
        <v>0.16289999999999999</v>
      </c>
      <c r="C5024" s="19" t="s">
        <v>41</v>
      </c>
      <c r="D5024" s="19">
        <v>38000</v>
      </c>
      <c r="E5024" s="19">
        <v>36</v>
      </c>
      <c r="F5024" s="19">
        <v>0.5</v>
      </c>
      <c r="G5024" s="19">
        <v>0</v>
      </c>
    </row>
    <row r="5025" spans="1:7" x14ac:dyDescent="0.2">
      <c r="A5025" s="19">
        <v>7500</v>
      </c>
      <c r="B5025" s="19">
        <v>0.1212</v>
      </c>
      <c r="C5025" s="19" t="s">
        <v>41</v>
      </c>
      <c r="D5025" s="19">
        <v>67500</v>
      </c>
      <c r="E5025" s="19">
        <v>36</v>
      </c>
      <c r="F5025" s="19">
        <v>1</v>
      </c>
      <c r="G5025" s="19">
        <v>0</v>
      </c>
    </row>
    <row r="5026" spans="1:7" x14ac:dyDescent="0.2">
      <c r="A5026" s="19">
        <v>20000</v>
      </c>
      <c r="B5026" s="19">
        <v>0.17269999999999999</v>
      </c>
      <c r="C5026" s="19" t="s">
        <v>39</v>
      </c>
      <c r="D5026" s="19">
        <v>77000</v>
      </c>
      <c r="E5026" s="19">
        <v>60</v>
      </c>
      <c r="F5026" s="19">
        <v>10</v>
      </c>
      <c r="G5026" s="19">
        <v>0</v>
      </c>
    </row>
    <row r="5027" spans="1:7" x14ac:dyDescent="0.2">
      <c r="A5027" s="19">
        <v>16000</v>
      </c>
      <c r="B5027" s="19">
        <v>7.9000000000000001E-2</v>
      </c>
      <c r="C5027" s="19" t="s">
        <v>41</v>
      </c>
      <c r="D5027" s="19">
        <v>84000</v>
      </c>
      <c r="E5027" s="19">
        <v>36</v>
      </c>
      <c r="F5027" s="19">
        <v>10</v>
      </c>
      <c r="G5027" s="19">
        <v>0</v>
      </c>
    </row>
    <row r="5028" spans="1:7" x14ac:dyDescent="0.2">
      <c r="A5028" s="19">
        <v>15000</v>
      </c>
      <c r="B5028" s="19">
        <v>0.1114</v>
      </c>
      <c r="C5028" s="19" t="s">
        <v>39</v>
      </c>
      <c r="D5028" s="19">
        <v>80899</v>
      </c>
      <c r="E5028" s="19">
        <v>36</v>
      </c>
      <c r="F5028" s="19">
        <v>2</v>
      </c>
      <c r="G5028" s="19">
        <v>0</v>
      </c>
    </row>
    <row r="5029" spans="1:7" x14ac:dyDescent="0.2">
      <c r="A5029" s="19">
        <v>25000</v>
      </c>
      <c r="B5029" s="19">
        <v>0.21490000000000001</v>
      </c>
      <c r="C5029" s="19" t="s">
        <v>41</v>
      </c>
      <c r="D5029" s="19">
        <v>65000</v>
      </c>
      <c r="E5029" s="19">
        <v>60</v>
      </c>
      <c r="F5029" s="19">
        <v>10</v>
      </c>
      <c r="G5029" s="19">
        <v>0</v>
      </c>
    </row>
    <row r="5030" spans="1:7" x14ac:dyDescent="0.2">
      <c r="A5030" s="19">
        <v>19750</v>
      </c>
      <c r="B5030" s="19">
        <v>0.158</v>
      </c>
      <c r="C5030" s="19" t="s">
        <v>41</v>
      </c>
      <c r="D5030" s="19">
        <v>45000</v>
      </c>
      <c r="E5030" s="19">
        <v>60</v>
      </c>
      <c r="F5030" s="19">
        <v>1</v>
      </c>
      <c r="G5030" s="19">
        <v>0</v>
      </c>
    </row>
    <row r="5031" spans="1:7" x14ac:dyDescent="0.2">
      <c r="A5031" s="19">
        <v>9000</v>
      </c>
      <c r="B5031" s="19">
        <v>0.14330000000000001</v>
      </c>
      <c r="C5031" s="19" t="s">
        <v>41</v>
      </c>
      <c r="D5031" s="19">
        <v>40000</v>
      </c>
      <c r="E5031" s="19">
        <v>36</v>
      </c>
      <c r="F5031" s="19">
        <v>2</v>
      </c>
      <c r="G5031" s="19">
        <v>0</v>
      </c>
    </row>
    <row r="5032" spans="1:7" x14ac:dyDescent="0.2">
      <c r="A5032" s="19">
        <v>8000</v>
      </c>
      <c r="B5032" s="19">
        <v>0.16289999999999999</v>
      </c>
      <c r="C5032" s="19" t="s">
        <v>39</v>
      </c>
      <c r="D5032" s="19">
        <v>30000</v>
      </c>
      <c r="E5032" s="19">
        <v>36</v>
      </c>
      <c r="F5032" s="19">
        <v>3</v>
      </c>
      <c r="G5032" s="19">
        <v>0</v>
      </c>
    </row>
    <row r="5033" spans="1:7" x14ac:dyDescent="0.2">
      <c r="A5033" s="19">
        <v>25000</v>
      </c>
      <c r="B5033" s="19">
        <v>0.17269999999999999</v>
      </c>
      <c r="C5033" s="19" t="s">
        <v>41</v>
      </c>
      <c r="D5033" s="19">
        <v>60000</v>
      </c>
      <c r="E5033" s="19">
        <v>60</v>
      </c>
      <c r="F5033" s="19">
        <v>7</v>
      </c>
      <c r="G5033" s="19">
        <v>0</v>
      </c>
    </row>
    <row r="5034" spans="1:7" x14ac:dyDescent="0.2">
      <c r="A5034" s="19">
        <v>11600</v>
      </c>
      <c r="B5034" s="19">
        <v>8.8999999999999996E-2</v>
      </c>
      <c r="C5034" s="19" t="s">
        <v>41</v>
      </c>
      <c r="D5034" s="19">
        <v>70000</v>
      </c>
      <c r="E5034" s="19">
        <v>60</v>
      </c>
      <c r="F5034" s="19">
        <v>10</v>
      </c>
      <c r="G5034" s="19">
        <v>0</v>
      </c>
    </row>
    <row r="5035" spans="1:7" x14ac:dyDescent="0.2">
      <c r="A5035" s="19">
        <v>4300</v>
      </c>
      <c r="B5035" s="19">
        <v>0.158</v>
      </c>
      <c r="C5035" s="19" t="s">
        <v>39</v>
      </c>
      <c r="D5035" s="19">
        <v>65000</v>
      </c>
      <c r="E5035" s="19">
        <v>36</v>
      </c>
      <c r="F5035" s="19">
        <v>7</v>
      </c>
      <c r="G5035" s="19">
        <v>0</v>
      </c>
    </row>
    <row r="5036" spans="1:7" x14ac:dyDescent="0.2">
      <c r="A5036" s="19">
        <v>10000</v>
      </c>
      <c r="B5036" s="19">
        <v>0.13109999999999999</v>
      </c>
      <c r="C5036" s="19" t="s">
        <v>41</v>
      </c>
      <c r="D5036" s="19">
        <v>55000</v>
      </c>
      <c r="E5036" s="19">
        <v>36</v>
      </c>
      <c r="F5036" s="19">
        <v>10</v>
      </c>
      <c r="G5036" s="19">
        <v>0</v>
      </c>
    </row>
    <row r="5037" spans="1:7" x14ac:dyDescent="0.2">
      <c r="A5037" s="19">
        <v>26400</v>
      </c>
      <c r="B5037" s="19">
        <v>0.23830000000000001</v>
      </c>
      <c r="C5037" s="19" t="s">
        <v>39</v>
      </c>
      <c r="D5037" s="19">
        <v>62000</v>
      </c>
      <c r="E5037" s="19">
        <v>60</v>
      </c>
      <c r="F5037" s="19">
        <v>10</v>
      </c>
      <c r="G5037" s="19">
        <v>0</v>
      </c>
    </row>
    <row r="5038" spans="1:7" x14ac:dyDescent="0.2">
      <c r="A5038" s="19">
        <v>17475</v>
      </c>
      <c r="B5038" s="19">
        <v>0.1212</v>
      </c>
      <c r="C5038" s="19" t="s">
        <v>40</v>
      </c>
      <c r="D5038" s="19">
        <v>70000</v>
      </c>
      <c r="E5038" s="19">
        <v>36</v>
      </c>
      <c r="F5038" s="19">
        <v>2</v>
      </c>
      <c r="G5038" s="19">
        <v>0</v>
      </c>
    </row>
    <row r="5039" spans="1:7" x14ac:dyDescent="0.2">
      <c r="A5039" s="19">
        <v>12000</v>
      </c>
      <c r="B5039" s="19">
        <v>0.1114</v>
      </c>
      <c r="C5039" s="19" t="s">
        <v>41</v>
      </c>
      <c r="D5039" s="19">
        <v>54000</v>
      </c>
      <c r="E5039" s="19">
        <v>36</v>
      </c>
      <c r="F5039" s="19">
        <v>1</v>
      </c>
      <c r="G5039" s="19">
        <v>0</v>
      </c>
    </row>
    <row r="5040" spans="1:7" x14ac:dyDescent="0.2">
      <c r="A5040" s="19">
        <v>16750</v>
      </c>
      <c r="B5040" s="19">
        <v>0.1016</v>
      </c>
      <c r="C5040" s="19" t="s">
        <v>40</v>
      </c>
      <c r="D5040" s="19">
        <v>55000</v>
      </c>
      <c r="E5040" s="19">
        <v>36</v>
      </c>
      <c r="F5040" s="19">
        <v>10</v>
      </c>
      <c r="G5040" s="19">
        <v>0</v>
      </c>
    </row>
    <row r="5041" spans="1:7" x14ac:dyDescent="0.2">
      <c r="A5041" s="19">
        <v>27575</v>
      </c>
      <c r="B5041" s="19">
        <v>7.6200000000000004E-2</v>
      </c>
      <c r="C5041" s="19" t="s">
        <v>41</v>
      </c>
      <c r="D5041" s="19">
        <v>220000</v>
      </c>
      <c r="E5041" s="19">
        <v>36</v>
      </c>
      <c r="F5041" s="19">
        <v>3</v>
      </c>
      <c r="G5041" s="19">
        <v>0</v>
      </c>
    </row>
    <row r="5042" spans="1:7" x14ac:dyDescent="0.2">
      <c r="A5042" s="19">
        <v>8325</v>
      </c>
      <c r="B5042" s="19">
        <v>7.9000000000000001E-2</v>
      </c>
      <c r="C5042" s="19" t="s">
        <v>39</v>
      </c>
      <c r="D5042" s="19">
        <v>25000</v>
      </c>
      <c r="E5042" s="19">
        <v>36</v>
      </c>
      <c r="F5042" s="19">
        <v>9</v>
      </c>
      <c r="G5042" s="19">
        <v>0</v>
      </c>
    </row>
    <row r="5043" spans="1:7" x14ac:dyDescent="0.2">
      <c r="A5043" s="19">
        <v>11200</v>
      </c>
      <c r="B5043" s="19">
        <v>0.1016</v>
      </c>
      <c r="C5043" s="19" t="s">
        <v>39</v>
      </c>
      <c r="D5043" s="19">
        <v>85400</v>
      </c>
      <c r="E5043" s="19">
        <v>36</v>
      </c>
      <c r="F5043" s="19">
        <v>4</v>
      </c>
      <c r="G5043" s="19">
        <v>0</v>
      </c>
    </row>
    <row r="5044" spans="1:7" x14ac:dyDescent="0.2">
      <c r="A5044" s="19">
        <v>19000</v>
      </c>
      <c r="B5044" s="19">
        <v>0.1114</v>
      </c>
      <c r="C5044" s="19" t="s">
        <v>39</v>
      </c>
      <c r="D5044" s="19">
        <v>75000</v>
      </c>
      <c r="E5044" s="19">
        <v>36</v>
      </c>
      <c r="F5044" s="19">
        <v>10</v>
      </c>
      <c r="G5044" s="19">
        <v>0</v>
      </c>
    </row>
    <row r="5045" spans="1:7" x14ac:dyDescent="0.2">
      <c r="A5045" s="19">
        <v>31300</v>
      </c>
      <c r="B5045" s="19">
        <v>0.15310000000000001</v>
      </c>
      <c r="C5045" s="19" t="s">
        <v>41</v>
      </c>
      <c r="D5045" s="19">
        <v>85000</v>
      </c>
      <c r="E5045" s="19">
        <v>60</v>
      </c>
      <c r="F5045" s="19">
        <v>1</v>
      </c>
      <c r="G5045" s="19">
        <v>0</v>
      </c>
    </row>
    <row r="5046" spans="1:7" x14ac:dyDescent="0.2">
      <c r="A5046" s="19">
        <v>15850</v>
      </c>
      <c r="B5046" s="19">
        <v>0.18490000000000001</v>
      </c>
      <c r="C5046" s="19" t="s">
        <v>41</v>
      </c>
      <c r="D5046" s="19">
        <v>36000</v>
      </c>
      <c r="E5046" s="19">
        <v>36</v>
      </c>
      <c r="F5046" s="19">
        <v>10</v>
      </c>
      <c r="G5046" s="19">
        <v>0</v>
      </c>
    </row>
    <row r="5047" spans="1:7" x14ac:dyDescent="0.2">
      <c r="A5047" s="19">
        <v>16000</v>
      </c>
      <c r="B5047" s="19">
        <v>0.1016</v>
      </c>
      <c r="C5047" s="19" t="s">
        <v>41</v>
      </c>
      <c r="D5047" s="19">
        <v>83000</v>
      </c>
      <c r="E5047" s="19">
        <v>36</v>
      </c>
      <c r="F5047" s="19">
        <v>1</v>
      </c>
      <c r="G5047" s="19">
        <v>0</v>
      </c>
    </row>
    <row r="5048" spans="1:7" x14ac:dyDescent="0.2">
      <c r="A5048" s="19">
        <v>9000</v>
      </c>
      <c r="B5048" s="19">
        <v>0.1409</v>
      </c>
      <c r="C5048" s="19" t="s">
        <v>39</v>
      </c>
      <c r="D5048" s="19">
        <v>34000</v>
      </c>
      <c r="E5048" s="19">
        <v>36</v>
      </c>
      <c r="F5048" s="19">
        <v>2</v>
      </c>
      <c r="G5048" s="19">
        <v>0</v>
      </c>
    </row>
    <row r="5049" spans="1:7" x14ac:dyDescent="0.2">
      <c r="A5049" s="19">
        <v>6500</v>
      </c>
      <c r="B5049" s="19">
        <v>0.14330000000000001</v>
      </c>
      <c r="C5049" s="19" t="s">
        <v>41</v>
      </c>
      <c r="D5049" s="19">
        <v>55000</v>
      </c>
      <c r="E5049" s="19">
        <v>36</v>
      </c>
      <c r="F5049" s="19">
        <v>10</v>
      </c>
      <c r="G5049" s="19">
        <v>0</v>
      </c>
    </row>
    <row r="5050" spans="1:7" x14ac:dyDescent="0.2">
      <c r="A5050" s="19">
        <v>28000</v>
      </c>
      <c r="B5050" s="19">
        <v>0.1114</v>
      </c>
      <c r="C5050" s="19" t="s">
        <v>41</v>
      </c>
      <c r="D5050" s="19">
        <v>85000</v>
      </c>
      <c r="E5050" s="19">
        <v>60</v>
      </c>
      <c r="F5050" s="19">
        <v>10</v>
      </c>
      <c r="G5050" s="19">
        <v>0</v>
      </c>
    </row>
    <row r="5051" spans="1:7" x14ac:dyDescent="0.2">
      <c r="A5051" s="19">
        <v>4000</v>
      </c>
      <c r="B5051" s="19">
        <v>0.18490000000000001</v>
      </c>
      <c r="C5051" s="19" t="s">
        <v>39</v>
      </c>
      <c r="D5051" s="19">
        <v>22000</v>
      </c>
      <c r="E5051" s="19">
        <v>36</v>
      </c>
      <c r="F5051" s="19">
        <v>0.5</v>
      </c>
      <c r="G5051" s="19">
        <v>1</v>
      </c>
    </row>
    <row r="5052" spans="1:7" x14ac:dyDescent="0.2">
      <c r="A5052" s="19">
        <v>15000</v>
      </c>
      <c r="B5052" s="19">
        <v>0.1114</v>
      </c>
      <c r="C5052" s="19" t="s">
        <v>41</v>
      </c>
      <c r="D5052" s="19">
        <v>53000</v>
      </c>
      <c r="E5052" s="19">
        <v>36</v>
      </c>
      <c r="F5052" s="19">
        <v>10</v>
      </c>
      <c r="G5052" s="19">
        <v>0</v>
      </c>
    </row>
    <row r="5053" spans="1:7" x14ac:dyDescent="0.2">
      <c r="A5053" s="19">
        <v>15000</v>
      </c>
      <c r="B5053" s="19">
        <v>0.13109999999999999</v>
      </c>
      <c r="C5053" s="19" t="s">
        <v>39</v>
      </c>
      <c r="D5053" s="19">
        <v>54000</v>
      </c>
      <c r="E5053" s="19">
        <v>36</v>
      </c>
      <c r="F5053" s="19">
        <v>10</v>
      </c>
      <c r="G5053" s="19">
        <v>0</v>
      </c>
    </row>
    <row r="5054" spans="1:7" x14ac:dyDescent="0.2">
      <c r="A5054" s="19">
        <v>17225</v>
      </c>
      <c r="B5054" s="19">
        <v>6.0299999999999999E-2</v>
      </c>
      <c r="C5054" s="19" t="s">
        <v>41</v>
      </c>
      <c r="D5054" s="19">
        <v>97000</v>
      </c>
      <c r="E5054" s="19">
        <v>36</v>
      </c>
      <c r="F5054" s="19">
        <v>10</v>
      </c>
      <c r="G5054" s="19">
        <v>0</v>
      </c>
    </row>
    <row r="5055" spans="1:7" x14ac:dyDescent="0.2">
      <c r="A5055" s="19">
        <v>12800</v>
      </c>
      <c r="B5055" s="19">
        <v>0.1875</v>
      </c>
      <c r="C5055" s="19" t="s">
        <v>39</v>
      </c>
      <c r="D5055" s="19">
        <v>38400</v>
      </c>
      <c r="E5055" s="19">
        <v>36</v>
      </c>
      <c r="F5055" s="19">
        <v>0.5</v>
      </c>
      <c r="G5055" s="19">
        <v>0</v>
      </c>
    </row>
    <row r="5056" spans="1:7" x14ac:dyDescent="0.2">
      <c r="A5056" s="19">
        <v>24000</v>
      </c>
      <c r="B5056" s="19">
        <v>8.8999999999999996E-2</v>
      </c>
      <c r="C5056" s="19" t="s">
        <v>41</v>
      </c>
      <c r="D5056" s="19">
        <v>95000</v>
      </c>
      <c r="E5056" s="19">
        <v>36</v>
      </c>
      <c r="F5056" s="19">
        <v>0.5</v>
      </c>
      <c r="G5056" s="19">
        <v>0</v>
      </c>
    </row>
    <row r="5057" spans="1:7" x14ac:dyDescent="0.2">
      <c r="A5057" s="19">
        <v>24000</v>
      </c>
      <c r="B5057" s="19">
        <v>0.17269999999999999</v>
      </c>
      <c r="C5057" s="19" t="s">
        <v>41</v>
      </c>
      <c r="D5057" s="19">
        <v>101600</v>
      </c>
      <c r="E5057" s="19">
        <v>60</v>
      </c>
      <c r="F5057" s="19">
        <v>10</v>
      </c>
      <c r="G5057" s="19">
        <v>1</v>
      </c>
    </row>
    <row r="5058" spans="1:7" x14ac:dyDescent="0.2">
      <c r="A5058" s="19">
        <v>8400</v>
      </c>
      <c r="B5058" s="19">
        <v>0.17269999999999999</v>
      </c>
      <c r="C5058" s="19" t="s">
        <v>39</v>
      </c>
      <c r="D5058" s="19">
        <v>70000</v>
      </c>
      <c r="E5058" s="19">
        <v>36</v>
      </c>
      <c r="F5058" s="19">
        <v>8</v>
      </c>
      <c r="G5058" s="19">
        <v>1</v>
      </c>
    </row>
    <row r="5059" spans="1:7" x14ac:dyDescent="0.2">
      <c r="A5059" s="19">
        <v>18000</v>
      </c>
      <c r="B5059" s="19">
        <v>0.16289999999999999</v>
      </c>
      <c r="C5059" s="19" t="s">
        <v>39</v>
      </c>
      <c r="D5059" s="19">
        <v>61200</v>
      </c>
      <c r="E5059" s="19">
        <v>60</v>
      </c>
      <c r="F5059" s="19">
        <v>2</v>
      </c>
      <c r="G5059" s="19">
        <v>0</v>
      </c>
    </row>
    <row r="5060" spans="1:7" x14ac:dyDescent="0.2">
      <c r="A5060" s="19">
        <v>10000</v>
      </c>
      <c r="B5060" s="19">
        <v>0.1016</v>
      </c>
      <c r="C5060" s="19" t="s">
        <v>39</v>
      </c>
      <c r="D5060" s="19">
        <v>85000</v>
      </c>
      <c r="E5060" s="19">
        <v>36</v>
      </c>
      <c r="F5060" s="19">
        <v>2</v>
      </c>
      <c r="G5060" s="19">
        <v>0</v>
      </c>
    </row>
    <row r="5061" spans="1:7" x14ac:dyDescent="0.2">
      <c r="A5061" s="19">
        <v>9000</v>
      </c>
      <c r="B5061" s="19">
        <v>0.14330000000000001</v>
      </c>
      <c r="C5061" s="19" t="s">
        <v>41</v>
      </c>
      <c r="D5061" s="19">
        <v>60000</v>
      </c>
      <c r="E5061" s="19">
        <v>36</v>
      </c>
      <c r="F5061" s="19">
        <v>9</v>
      </c>
      <c r="G5061" s="19">
        <v>0</v>
      </c>
    </row>
    <row r="5062" spans="1:7" x14ac:dyDescent="0.2">
      <c r="A5062" s="19">
        <v>16000</v>
      </c>
      <c r="B5062" s="19">
        <v>0.1777</v>
      </c>
      <c r="C5062" s="19" t="s">
        <v>41</v>
      </c>
      <c r="D5062" s="19">
        <v>85000</v>
      </c>
      <c r="E5062" s="19">
        <v>60</v>
      </c>
      <c r="F5062" s="19">
        <v>8</v>
      </c>
      <c r="G5062" s="19">
        <v>0</v>
      </c>
    </row>
    <row r="5063" spans="1:7" x14ac:dyDescent="0.2">
      <c r="A5063" s="19">
        <v>20125</v>
      </c>
      <c r="B5063" s="19">
        <v>0.13109999999999999</v>
      </c>
      <c r="C5063" s="19" t="s">
        <v>40</v>
      </c>
      <c r="D5063" s="19">
        <v>45500</v>
      </c>
      <c r="E5063" s="19">
        <v>36</v>
      </c>
      <c r="F5063" s="19">
        <v>10</v>
      </c>
      <c r="G5063" s="19">
        <v>0</v>
      </c>
    </row>
    <row r="5064" spans="1:7" x14ac:dyDescent="0.2">
      <c r="A5064" s="19">
        <v>20050</v>
      </c>
      <c r="B5064" s="19">
        <v>0.13109999999999999</v>
      </c>
      <c r="C5064" s="19" t="s">
        <v>41</v>
      </c>
      <c r="D5064" s="19">
        <v>77000</v>
      </c>
      <c r="E5064" s="19">
        <v>36</v>
      </c>
      <c r="F5064" s="19">
        <v>9</v>
      </c>
      <c r="G5064" s="19">
        <v>0</v>
      </c>
    </row>
    <row r="5065" spans="1:7" x14ac:dyDescent="0.2">
      <c r="A5065" s="19">
        <v>7400</v>
      </c>
      <c r="B5065" s="19">
        <v>0.14330000000000001</v>
      </c>
      <c r="C5065" s="19" t="s">
        <v>39</v>
      </c>
      <c r="D5065" s="19">
        <v>28000</v>
      </c>
      <c r="E5065" s="19">
        <v>36</v>
      </c>
      <c r="F5065" s="19">
        <v>2</v>
      </c>
      <c r="G5065" s="19">
        <v>0</v>
      </c>
    </row>
    <row r="5066" spans="1:7" x14ac:dyDescent="0.2">
      <c r="A5066" s="19">
        <v>7500</v>
      </c>
      <c r="B5066" s="19">
        <v>0.1114</v>
      </c>
      <c r="C5066" s="19" t="s">
        <v>41</v>
      </c>
      <c r="D5066" s="19">
        <v>92745</v>
      </c>
      <c r="E5066" s="19">
        <v>36</v>
      </c>
      <c r="F5066" s="19">
        <v>2</v>
      </c>
      <c r="G5066" s="19">
        <v>0</v>
      </c>
    </row>
    <row r="5067" spans="1:7" x14ac:dyDescent="0.2">
      <c r="A5067" s="19">
        <v>5000</v>
      </c>
      <c r="B5067" s="19">
        <v>0.1212</v>
      </c>
      <c r="C5067" s="19" t="s">
        <v>41</v>
      </c>
      <c r="D5067" s="19">
        <v>63000</v>
      </c>
      <c r="E5067" s="19">
        <v>36</v>
      </c>
      <c r="F5067" s="19">
        <v>10</v>
      </c>
      <c r="G5067" s="19">
        <v>0</v>
      </c>
    </row>
    <row r="5068" spans="1:7" x14ac:dyDescent="0.2">
      <c r="A5068" s="19">
        <v>16000</v>
      </c>
      <c r="B5068" s="19">
        <v>8.8999999999999996E-2</v>
      </c>
      <c r="C5068" s="19" t="s">
        <v>41</v>
      </c>
      <c r="D5068" s="19">
        <v>56000</v>
      </c>
      <c r="E5068" s="19">
        <v>36</v>
      </c>
      <c r="F5068" s="19">
        <v>7</v>
      </c>
      <c r="G5068" s="19">
        <v>0</v>
      </c>
    </row>
    <row r="5069" spans="1:7" x14ac:dyDescent="0.2">
      <c r="A5069" s="19">
        <v>28000</v>
      </c>
      <c r="B5069" s="19">
        <v>0.158</v>
      </c>
      <c r="C5069" s="19" t="s">
        <v>40</v>
      </c>
      <c r="D5069" s="19">
        <v>170000</v>
      </c>
      <c r="E5069" s="19">
        <v>36</v>
      </c>
      <c r="F5069" s="19">
        <v>3</v>
      </c>
      <c r="G5069" s="19">
        <v>0</v>
      </c>
    </row>
    <row r="5070" spans="1:7" x14ac:dyDescent="0.2">
      <c r="A5070" s="19">
        <v>10000</v>
      </c>
      <c r="B5070" s="19">
        <v>0.13109999999999999</v>
      </c>
      <c r="C5070" s="19" t="s">
        <v>39</v>
      </c>
      <c r="D5070" s="19">
        <v>70000</v>
      </c>
      <c r="E5070" s="19">
        <v>36</v>
      </c>
      <c r="F5070" s="19">
        <v>10</v>
      </c>
      <c r="G5070" s="19">
        <v>0</v>
      </c>
    </row>
    <row r="5071" spans="1:7" x14ac:dyDescent="0.2">
      <c r="A5071" s="19">
        <v>23825</v>
      </c>
      <c r="B5071" s="19">
        <v>6.0299999999999999E-2</v>
      </c>
      <c r="C5071" s="19" t="s">
        <v>41</v>
      </c>
      <c r="D5071" s="19">
        <v>240000</v>
      </c>
      <c r="E5071" s="19">
        <v>36</v>
      </c>
      <c r="F5071" s="19">
        <v>9</v>
      </c>
      <c r="G5071" s="19">
        <v>0</v>
      </c>
    </row>
    <row r="5072" spans="1:7" x14ac:dyDescent="0.2">
      <c r="A5072" s="19">
        <v>30750</v>
      </c>
      <c r="B5072" s="19">
        <v>0.1905</v>
      </c>
      <c r="C5072" s="19" t="s">
        <v>41</v>
      </c>
      <c r="D5072" s="19">
        <v>69000</v>
      </c>
      <c r="E5072" s="19">
        <v>60</v>
      </c>
      <c r="F5072" s="19">
        <v>10</v>
      </c>
      <c r="G5072" s="19">
        <v>0</v>
      </c>
    </row>
    <row r="5073" spans="1:7" x14ac:dyDescent="0.2">
      <c r="A5073" s="19">
        <v>16000</v>
      </c>
      <c r="B5073" s="19">
        <v>0.1114</v>
      </c>
      <c r="C5073" s="19" t="s">
        <v>41</v>
      </c>
      <c r="D5073" s="19">
        <v>64400</v>
      </c>
      <c r="E5073" s="19">
        <v>36</v>
      </c>
      <c r="F5073" s="19">
        <v>9</v>
      </c>
      <c r="G5073" s="19">
        <v>0</v>
      </c>
    </row>
    <row r="5074" spans="1:7" x14ac:dyDescent="0.2">
      <c r="A5074" s="19">
        <v>20000</v>
      </c>
      <c r="B5074" s="19">
        <v>0.1114</v>
      </c>
      <c r="C5074" s="19" t="s">
        <v>39</v>
      </c>
      <c r="D5074" s="19">
        <v>90000</v>
      </c>
      <c r="E5074" s="19">
        <v>36</v>
      </c>
      <c r="F5074" s="19">
        <v>8</v>
      </c>
      <c r="G5074" s="19">
        <v>1</v>
      </c>
    </row>
    <row r="5075" spans="1:7" x14ac:dyDescent="0.2">
      <c r="A5075" s="19">
        <v>19000</v>
      </c>
      <c r="B5075" s="19">
        <v>0.18490000000000001</v>
      </c>
      <c r="C5075" s="19" t="s">
        <v>39</v>
      </c>
      <c r="D5075" s="19">
        <v>42240</v>
      </c>
      <c r="E5075" s="19">
        <v>36</v>
      </c>
      <c r="F5075" s="19">
        <v>10</v>
      </c>
      <c r="G5075" s="19">
        <v>1</v>
      </c>
    </row>
    <row r="5076" spans="1:7" x14ac:dyDescent="0.2">
      <c r="A5076" s="19">
        <v>19075</v>
      </c>
      <c r="B5076" s="19">
        <v>0.17269999999999999</v>
      </c>
      <c r="C5076" s="19" t="s">
        <v>41</v>
      </c>
      <c r="D5076" s="19">
        <v>42600</v>
      </c>
      <c r="E5076" s="19">
        <v>60</v>
      </c>
      <c r="F5076" s="19">
        <v>5</v>
      </c>
      <c r="G5076" s="19">
        <v>0</v>
      </c>
    </row>
    <row r="5077" spans="1:7" x14ac:dyDescent="0.2">
      <c r="A5077" s="19">
        <v>19000</v>
      </c>
      <c r="B5077" s="19">
        <v>0.16289999999999999</v>
      </c>
      <c r="C5077" s="19" t="s">
        <v>39</v>
      </c>
      <c r="D5077" s="19">
        <v>45000</v>
      </c>
      <c r="E5077" s="19">
        <v>60</v>
      </c>
      <c r="F5077" s="19">
        <v>2</v>
      </c>
      <c r="G5077" s="19">
        <v>0</v>
      </c>
    </row>
    <row r="5078" spans="1:7" x14ac:dyDescent="0.2">
      <c r="A5078" s="19">
        <v>20000</v>
      </c>
      <c r="B5078" s="19">
        <v>6.0299999999999999E-2</v>
      </c>
      <c r="C5078" s="19" t="s">
        <v>41</v>
      </c>
      <c r="D5078" s="19">
        <v>98000</v>
      </c>
      <c r="E5078" s="19">
        <v>36</v>
      </c>
      <c r="F5078" s="19">
        <v>10</v>
      </c>
      <c r="G5078" s="19">
        <v>0</v>
      </c>
    </row>
    <row r="5079" spans="1:7" x14ac:dyDescent="0.2">
      <c r="A5079" s="19">
        <v>10000</v>
      </c>
      <c r="B5079" s="19">
        <v>0.14330000000000001</v>
      </c>
      <c r="C5079" s="19" t="s">
        <v>41</v>
      </c>
      <c r="D5079" s="19">
        <v>45000</v>
      </c>
      <c r="E5079" s="19">
        <v>36</v>
      </c>
      <c r="F5079" s="19">
        <v>4</v>
      </c>
      <c r="G5079" s="19">
        <v>0</v>
      </c>
    </row>
    <row r="5080" spans="1:7" x14ac:dyDescent="0.2">
      <c r="A5080" s="19">
        <v>10000</v>
      </c>
      <c r="B5080" s="19">
        <v>0.158</v>
      </c>
      <c r="C5080" s="19" t="s">
        <v>39</v>
      </c>
      <c r="D5080" s="19">
        <v>74500</v>
      </c>
      <c r="E5080" s="19">
        <v>36</v>
      </c>
      <c r="F5080" s="19">
        <v>3</v>
      </c>
      <c r="G5080" s="19">
        <v>0</v>
      </c>
    </row>
    <row r="5081" spans="1:7" x14ac:dyDescent="0.2">
      <c r="A5081" s="19">
        <v>7000</v>
      </c>
      <c r="B5081" s="19">
        <v>0.13109999999999999</v>
      </c>
      <c r="C5081" s="19" t="s">
        <v>41</v>
      </c>
      <c r="D5081" s="19">
        <v>58000</v>
      </c>
      <c r="E5081" s="19">
        <v>36</v>
      </c>
      <c r="F5081" s="19">
        <v>10</v>
      </c>
      <c r="G5081" s="19">
        <v>0</v>
      </c>
    </row>
    <row r="5082" spans="1:7" x14ac:dyDescent="0.2">
      <c r="A5082" s="19">
        <v>12000</v>
      </c>
      <c r="B5082" s="19">
        <v>0.1212</v>
      </c>
      <c r="C5082" s="19" t="s">
        <v>39</v>
      </c>
      <c r="D5082" s="19">
        <v>80000</v>
      </c>
      <c r="E5082" s="19">
        <v>36</v>
      </c>
      <c r="F5082" s="19">
        <v>4</v>
      </c>
      <c r="G5082" s="19">
        <v>0</v>
      </c>
    </row>
    <row r="5083" spans="1:7" x14ac:dyDescent="0.2">
      <c r="A5083" s="19">
        <v>15000</v>
      </c>
      <c r="B5083" s="19">
        <v>0.1212</v>
      </c>
      <c r="C5083" s="19" t="s">
        <v>41</v>
      </c>
      <c r="D5083" s="19">
        <v>36500</v>
      </c>
      <c r="E5083" s="19">
        <v>36</v>
      </c>
      <c r="F5083" s="19">
        <v>5</v>
      </c>
      <c r="G5083" s="19">
        <v>0</v>
      </c>
    </row>
    <row r="5084" spans="1:7" x14ac:dyDescent="0.2">
      <c r="A5084" s="19">
        <v>21200</v>
      </c>
      <c r="B5084" s="19">
        <v>0.18490000000000001</v>
      </c>
      <c r="C5084" s="19" t="s">
        <v>41</v>
      </c>
      <c r="D5084" s="19">
        <v>65000</v>
      </c>
      <c r="E5084" s="19">
        <v>36</v>
      </c>
      <c r="F5084" s="19">
        <v>7</v>
      </c>
      <c r="G5084" s="19">
        <v>0</v>
      </c>
    </row>
    <row r="5085" spans="1:7" x14ac:dyDescent="0.2">
      <c r="A5085" s="19">
        <v>17000</v>
      </c>
      <c r="B5085" s="19">
        <v>0.14330000000000001</v>
      </c>
      <c r="C5085" s="19" t="s">
        <v>41</v>
      </c>
      <c r="D5085" s="19">
        <v>46447</v>
      </c>
      <c r="E5085" s="19">
        <v>60</v>
      </c>
      <c r="F5085" s="19">
        <v>10</v>
      </c>
      <c r="G5085" s="19">
        <v>0</v>
      </c>
    </row>
    <row r="5086" spans="1:7" x14ac:dyDescent="0.2">
      <c r="A5086" s="19">
        <v>14000</v>
      </c>
      <c r="B5086" s="19">
        <v>0.18490000000000001</v>
      </c>
      <c r="C5086" s="19" t="s">
        <v>39</v>
      </c>
      <c r="D5086" s="19">
        <v>60000</v>
      </c>
      <c r="E5086" s="19">
        <v>36</v>
      </c>
      <c r="F5086" s="19">
        <v>8</v>
      </c>
      <c r="G5086" s="19">
        <v>0</v>
      </c>
    </row>
    <row r="5087" spans="1:7" x14ac:dyDescent="0.2">
      <c r="A5087" s="19">
        <v>21000</v>
      </c>
      <c r="B5087" s="19">
        <v>7.9000000000000001E-2</v>
      </c>
      <c r="C5087" s="19" t="s">
        <v>41</v>
      </c>
      <c r="D5087" s="19">
        <v>160000</v>
      </c>
      <c r="E5087" s="19">
        <v>36</v>
      </c>
      <c r="F5087" s="19">
        <v>5</v>
      </c>
      <c r="G5087" s="19">
        <v>0</v>
      </c>
    </row>
    <row r="5088" spans="1:7" x14ac:dyDescent="0.2">
      <c r="A5088" s="19">
        <v>30000</v>
      </c>
      <c r="B5088" s="19">
        <v>0.18490000000000001</v>
      </c>
      <c r="C5088" s="19" t="s">
        <v>41</v>
      </c>
      <c r="D5088" s="19">
        <v>88000</v>
      </c>
      <c r="E5088" s="19">
        <v>36</v>
      </c>
      <c r="F5088" s="19">
        <v>8</v>
      </c>
      <c r="G5088" s="19">
        <v>0</v>
      </c>
    </row>
    <row r="5089" spans="1:7" x14ac:dyDescent="0.2">
      <c r="A5089" s="19">
        <v>35000</v>
      </c>
      <c r="B5089" s="19">
        <v>0.16289999999999999</v>
      </c>
      <c r="C5089" s="19" t="s">
        <v>41</v>
      </c>
      <c r="D5089" s="19">
        <v>125000</v>
      </c>
      <c r="E5089" s="19">
        <v>60</v>
      </c>
      <c r="F5089" s="19">
        <v>10</v>
      </c>
      <c r="G5089" s="19">
        <v>0</v>
      </c>
    </row>
    <row r="5090" spans="1:7" x14ac:dyDescent="0.2">
      <c r="A5090" s="19">
        <v>24600</v>
      </c>
      <c r="B5090" s="19">
        <v>0.16289999999999999</v>
      </c>
      <c r="C5090" s="19" t="s">
        <v>41</v>
      </c>
      <c r="D5090" s="19">
        <v>69000</v>
      </c>
      <c r="E5090" s="19">
        <v>36</v>
      </c>
      <c r="F5090" s="19">
        <v>10</v>
      </c>
      <c r="G5090" s="19">
        <v>0</v>
      </c>
    </row>
    <row r="5091" spans="1:7" x14ac:dyDescent="0.2">
      <c r="A5091" s="19">
        <v>6000</v>
      </c>
      <c r="B5091" s="19">
        <v>0.1212</v>
      </c>
      <c r="C5091" s="19" t="s">
        <v>41</v>
      </c>
      <c r="D5091" s="19">
        <v>40000</v>
      </c>
      <c r="E5091" s="19">
        <v>36</v>
      </c>
      <c r="F5091" s="19">
        <v>6</v>
      </c>
      <c r="G5091" s="19">
        <v>0</v>
      </c>
    </row>
    <row r="5092" spans="1:7" x14ac:dyDescent="0.2">
      <c r="A5092" s="19">
        <v>28000</v>
      </c>
      <c r="B5092" s="19">
        <v>0.1777</v>
      </c>
      <c r="C5092" s="19" t="s">
        <v>41</v>
      </c>
      <c r="D5092" s="19">
        <v>65000</v>
      </c>
      <c r="E5092" s="19">
        <v>36</v>
      </c>
      <c r="F5092" s="19">
        <v>10</v>
      </c>
      <c r="G5092" s="19">
        <v>1</v>
      </c>
    </row>
    <row r="5093" spans="1:7" x14ac:dyDescent="0.2">
      <c r="A5093" s="19">
        <v>10000</v>
      </c>
      <c r="B5093" s="19">
        <v>0.1212</v>
      </c>
      <c r="C5093" s="19" t="s">
        <v>39</v>
      </c>
      <c r="D5093" s="19">
        <v>55000</v>
      </c>
      <c r="E5093" s="19">
        <v>36</v>
      </c>
      <c r="F5093" s="19">
        <v>10</v>
      </c>
      <c r="G5093" s="19">
        <v>0</v>
      </c>
    </row>
    <row r="5094" spans="1:7" x14ac:dyDescent="0.2">
      <c r="A5094" s="19">
        <v>4950</v>
      </c>
      <c r="B5094" s="19">
        <v>0.1905</v>
      </c>
      <c r="C5094" s="19" t="s">
        <v>39</v>
      </c>
      <c r="D5094" s="19">
        <v>18000</v>
      </c>
      <c r="E5094" s="19">
        <v>36</v>
      </c>
      <c r="F5094" s="19">
        <v>0.5</v>
      </c>
      <c r="G5094" s="19">
        <v>0</v>
      </c>
    </row>
    <row r="5095" spans="1:7" x14ac:dyDescent="0.2">
      <c r="A5095" s="19">
        <v>5000</v>
      </c>
      <c r="B5095" s="19">
        <v>0.1114</v>
      </c>
      <c r="C5095" s="19" t="s">
        <v>41</v>
      </c>
      <c r="D5095" s="19">
        <v>75000</v>
      </c>
      <c r="E5095" s="19">
        <v>36</v>
      </c>
      <c r="F5095" s="19">
        <v>10</v>
      </c>
      <c r="G5095" s="19">
        <v>0</v>
      </c>
    </row>
    <row r="5096" spans="1:7" x14ac:dyDescent="0.2">
      <c r="A5096" s="19">
        <v>16000</v>
      </c>
      <c r="B5096" s="19">
        <v>0.1212</v>
      </c>
      <c r="C5096" s="19" t="s">
        <v>41</v>
      </c>
      <c r="D5096" s="19">
        <v>125000</v>
      </c>
      <c r="E5096" s="19">
        <v>36</v>
      </c>
      <c r="F5096" s="19">
        <v>10</v>
      </c>
      <c r="G5096" s="19">
        <v>0</v>
      </c>
    </row>
    <row r="5097" spans="1:7" x14ac:dyDescent="0.2">
      <c r="A5097" s="19">
        <v>33425</v>
      </c>
      <c r="B5097" s="19">
        <v>0.1905</v>
      </c>
      <c r="C5097" s="19" t="s">
        <v>41</v>
      </c>
      <c r="D5097" s="19">
        <v>75000</v>
      </c>
      <c r="E5097" s="19">
        <v>60</v>
      </c>
      <c r="F5097" s="19">
        <v>2</v>
      </c>
      <c r="G5097" s="19">
        <v>1</v>
      </c>
    </row>
    <row r="5098" spans="1:7" x14ac:dyDescent="0.2">
      <c r="A5098" s="19">
        <v>22800</v>
      </c>
      <c r="B5098" s="19">
        <v>8.8999999999999996E-2</v>
      </c>
      <c r="C5098" s="19" t="s">
        <v>41</v>
      </c>
      <c r="D5098" s="19">
        <v>85000</v>
      </c>
      <c r="E5098" s="19">
        <v>36</v>
      </c>
      <c r="F5098" s="19">
        <v>6</v>
      </c>
      <c r="G5098" s="19">
        <v>0</v>
      </c>
    </row>
    <row r="5099" spans="1:7" x14ac:dyDescent="0.2">
      <c r="A5099" s="19">
        <v>15000</v>
      </c>
      <c r="B5099" s="19">
        <v>0.1016</v>
      </c>
      <c r="C5099" s="19" t="s">
        <v>39</v>
      </c>
      <c r="D5099" s="19">
        <v>90000</v>
      </c>
      <c r="E5099" s="19">
        <v>36</v>
      </c>
      <c r="F5099" s="19">
        <v>8</v>
      </c>
      <c r="G5099" s="19">
        <v>0</v>
      </c>
    </row>
    <row r="5100" spans="1:7" x14ac:dyDescent="0.2">
      <c r="A5100" s="19">
        <v>35000</v>
      </c>
      <c r="B5100" s="19">
        <v>0.21</v>
      </c>
      <c r="C5100" s="19" t="s">
        <v>39</v>
      </c>
      <c r="D5100" s="19">
        <v>80000</v>
      </c>
      <c r="E5100" s="19">
        <v>60</v>
      </c>
      <c r="F5100" s="19">
        <v>0.5</v>
      </c>
      <c r="G5100" s="19">
        <v>0</v>
      </c>
    </row>
    <row r="5101" spans="1:7" x14ac:dyDescent="0.2">
      <c r="A5101" s="19">
        <v>19000</v>
      </c>
      <c r="B5101" s="19">
        <v>0.13109999999999999</v>
      </c>
      <c r="C5101" s="19" t="s">
        <v>39</v>
      </c>
      <c r="D5101" s="19">
        <v>58270</v>
      </c>
      <c r="E5101" s="19">
        <v>36</v>
      </c>
      <c r="F5101" s="19">
        <v>10</v>
      </c>
      <c r="G5101" s="19">
        <v>0</v>
      </c>
    </row>
    <row r="5102" spans="1:7" x14ac:dyDescent="0.2">
      <c r="A5102" s="19">
        <v>3000</v>
      </c>
      <c r="B5102" s="19">
        <v>0.22950000000000001</v>
      </c>
      <c r="C5102" s="19" t="s">
        <v>39</v>
      </c>
      <c r="D5102" s="19">
        <v>18000</v>
      </c>
      <c r="E5102" s="19">
        <v>36</v>
      </c>
      <c r="F5102" s="19">
        <v>2</v>
      </c>
      <c r="G5102" s="19">
        <v>1</v>
      </c>
    </row>
    <row r="5103" spans="1:7" x14ac:dyDescent="0.2">
      <c r="A5103" s="19">
        <v>3000</v>
      </c>
      <c r="B5103" s="19">
        <v>8.8999999999999996E-2</v>
      </c>
      <c r="C5103" s="19" t="s">
        <v>39</v>
      </c>
      <c r="D5103" s="19">
        <v>50000</v>
      </c>
      <c r="E5103" s="19">
        <v>36</v>
      </c>
      <c r="F5103" s="19">
        <v>7</v>
      </c>
      <c r="G5103" s="19">
        <v>0</v>
      </c>
    </row>
    <row r="5104" spans="1:7" x14ac:dyDescent="0.2">
      <c r="A5104" s="19">
        <v>16000</v>
      </c>
      <c r="B5104" s="19">
        <v>0.1114</v>
      </c>
      <c r="C5104" s="19" t="s">
        <v>39</v>
      </c>
      <c r="D5104" s="19">
        <v>54000</v>
      </c>
      <c r="E5104" s="19">
        <v>36</v>
      </c>
      <c r="F5104" s="19">
        <v>1</v>
      </c>
      <c r="G5104" s="19">
        <v>0</v>
      </c>
    </row>
    <row r="5105" spans="1:7" x14ac:dyDescent="0.2">
      <c r="A5105" s="19">
        <v>35000</v>
      </c>
      <c r="B5105" s="19">
        <v>0.21490000000000001</v>
      </c>
      <c r="C5105" s="19" t="s">
        <v>40</v>
      </c>
      <c r="D5105" s="19">
        <v>175000</v>
      </c>
      <c r="E5105" s="19">
        <v>60</v>
      </c>
      <c r="F5105" s="19">
        <v>0.5</v>
      </c>
      <c r="G5105" s="19">
        <v>0</v>
      </c>
    </row>
    <row r="5106" spans="1:7" x14ac:dyDescent="0.2">
      <c r="A5106" s="19">
        <v>21100</v>
      </c>
      <c r="B5106" s="19">
        <v>0.1409</v>
      </c>
      <c r="C5106" s="19" t="s">
        <v>39</v>
      </c>
      <c r="D5106" s="19">
        <v>60000</v>
      </c>
      <c r="E5106" s="19">
        <v>36</v>
      </c>
      <c r="F5106" s="19">
        <v>6</v>
      </c>
      <c r="G5106" s="19">
        <v>1</v>
      </c>
    </row>
    <row r="5107" spans="1:7" x14ac:dyDescent="0.2">
      <c r="A5107" s="19">
        <v>11675</v>
      </c>
      <c r="B5107" s="19">
        <v>0.1875</v>
      </c>
      <c r="C5107" s="19" t="s">
        <v>41</v>
      </c>
      <c r="D5107" s="19">
        <v>35000</v>
      </c>
      <c r="E5107" s="19">
        <v>36</v>
      </c>
      <c r="F5107" s="19">
        <v>0.5</v>
      </c>
      <c r="G5107" s="19">
        <v>0</v>
      </c>
    </row>
    <row r="5108" spans="1:7" x14ac:dyDescent="0.2">
      <c r="A5108" s="19">
        <v>12000</v>
      </c>
      <c r="B5108" s="19">
        <v>8.8999999999999996E-2</v>
      </c>
      <c r="C5108" s="19" t="s">
        <v>41</v>
      </c>
      <c r="D5108" s="19">
        <v>68000</v>
      </c>
      <c r="E5108" s="19">
        <v>36</v>
      </c>
      <c r="F5108" s="19">
        <v>10</v>
      </c>
      <c r="G5108" s="19">
        <v>0</v>
      </c>
    </row>
    <row r="5109" spans="1:7" x14ac:dyDescent="0.2">
      <c r="A5109" s="19">
        <v>33000</v>
      </c>
      <c r="B5109" s="19">
        <v>0.13109999999999999</v>
      </c>
      <c r="C5109" s="19" t="s">
        <v>39</v>
      </c>
      <c r="D5109" s="19">
        <v>138000</v>
      </c>
      <c r="E5109" s="19">
        <v>36</v>
      </c>
      <c r="F5109" s="19">
        <v>1</v>
      </c>
      <c r="G5109" s="19">
        <v>0</v>
      </c>
    </row>
    <row r="5110" spans="1:7" x14ac:dyDescent="0.2">
      <c r="A5110" s="19">
        <v>8875</v>
      </c>
      <c r="B5110" s="19">
        <v>0.1212</v>
      </c>
      <c r="C5110" s="19" t="s">
        <v>39</v>
      </c>
      <c r="D5110" s="19">
        <v>58000</v>
      </c>
      <c r="E5110" s="19">
        <v>36</v>
      </c>
      <c r="F5110" s="19">
        <v>10</v>
      </c>
      <c r="G5110" s="19">
        <v>1</v>
      </c>
    </row>
    <row r="5111" spans="1:7" x14ac:dyDescent="0.2">
      <c r="A5111" s="19">
        <v>19950</v>
      </c>
      <c r="B5111" s="19">
        <v>0.1212</v>
      </c>
      <c r="C5111" s="19" t="s">
        <v>41</v>
      </c>
      <c r="D5111" s="19">
        <v>45000</v>
      </c>
      <c r="E5111" s="19">
        <v>36</v>
      </c>
      <c r="F5111" s="19">
        <v>10</v>
      </c>
      <c r="G5111" s="19">
        <v>0</v>
      </c>
    </row>
    <row r="5112" spans="1:7" x14ac:dyDescent="0.2">
      <c r="A5112" s="19">
        <v>10000</v>
      </c>
      <c r="B5112" s="19">
        <v>0.1114</v>
      </c>
      <c r="C5112" s="19" t="s">
        <v>39</v>
      </c>
      <c r="D5112" s="19">
        <v>47800</v>
      </c>
      <c r="E5112" s="19">
        <v>36</v>
      </c>
      <c r="F5112" s="19">
        <v>6</v>
      </c>
      <c r="G5112" s="19">
        <v>1</v>
      </c>
    </row>
    <row r="5113" spans="1:7" x14ac:dyDescent="0.2">
      <c r="A5113" s="19">
        <v>17000</v>
      </c>
      <c r="B5113" s="19">
        <v>0.17269999999999999</v>
      </c>
      <c r="C5113" s="19" t="s">
        <v>41</v>
      </c>
      <c r="D5113" s="19">
        <v>61000</v>
      </c>
      <c r="E5113" s="19">
        <v>60</v>
      </c>
      <c r="F5113" s="19">
        <v>10</v>
      </c>
      <c r="G5113" s="19">
        <v>0</v>
      </c>
    </row>
    <row r="5114" spans="1:7" x14ac:dyDescent="0.2">
      <c r="A5114" s="19">
        <v>9000</v>
      </c>
      <c r="B5114" s="19">
        <v>0.1114</v>
      </c>
      <c r="C5114" s="19" t="s">
        <v>40</v>
      </c>
      <c r="D5114" s="19">
        <v>60400</v>
      </c>
      <c r="E5114" s="19">
        <v>36</v>
      </c>
      <c r="F5114" s="19">
        <v>5</v>
      </c>
      <c r="G5114" s="19">
        <v>0</v>
      </c>
    </row>
    <row r="5115" spans="1:7" x14ac:dyDescent="0.2">
      <c r="A5115" s="19">
        <v>19200</v>
      </c>
      <c r="B5115" s="19">
        <v>0.15310000000000001</v>
      </c>
      <c r="C5115" s="19" t="s">
        <v>41</v>
      </c>
      <c r="D5115" s="19">
        <v>150000</v>
      </c>
      <c r="E5115" s="19">
        <v>60</v>
      </c>
      <c r="F5115" s="19">
        <v>10</v>
      </c>
      <c r="G5115" s="19">
        <v>1</v>
      </c>
    </row>
    <row r="5116" spans="1:7" x14ac:dyDescent="0.2">
      <c r="A5116" s="19">
        <v>12000</v>
      </c>
      <c r="B5116" s="19">
        <v>0.13109999999999999</v>
      </c>
      <c r="C5116" s="19" t="s">
        <v>39</v>
      </c>
      <c r="D5116" s="19">
        <v>80000</v>
      </c>
      <c r="E5116" s="19">
        <v>60</v>
      </c>
      <c r="F5116" s="19">
        <v>2</v>
      </c>
      <c r="G5116" s="19">
        <v>0</v>
      </c>
    </row>
    <row r="5117" spans="1:7" x14ac:dyDescent="0.2">
      <c r="A5117" s="19">
        <v>16000</v>
      </c>
      <c r="B5117" s="19">
        <v>0.1212</v>
      </c>
      <c r="C5117" s="19" t="s">
        <v>40</v>
      </c>
      <c r="D5117" s="19">
        <v>82000</v>
      </c>
      <c r="E5117" s="19">
        <v>36</v>
      </c>
      <c r="F5117" s="19">
        <v>3</v>
      </c>
      <c r="G5117" s="19">
        <v>0</v>
      </c>
    </row>
    <row r="5118" spans="1:7" x14ac:dyDescent="0.2">
      <c r="A5118" s="19">
        <v>7200</v>
      </c>
      <c r="B5118" s="19">
        <v>0.17269999999999999</v>
      </c>
      <c r="C5118" s="19" t="s">
        <v>40</v>
      </c>
      <c r="D5118" s="19">
        <v>39550</v>
      </c>
      <c r="E5118" s="19">
        <v>36</v>
      </c>
      <c r="F5118" s="19">
        <v>0.5</v>
      </c>
      <c r="G5118" s="19">
        <v>0</v>
      </c>
    </row>
    <row r="5119" spans="1:7" x14ac:dyDescent="0.2">
      <c r="A5119" s="19">
        <v>10000</v>
      </c>
      <c r="B5119" s="19">
        <v>0.1875</v>
      </c>
      <c r="C5119" s="19" t="s">
        <v>40</v>
      </c>
      <c r="D5119" s="19">
        <v>92000</v>
      </c>
      <c r="E5119" s="19">
        <v>36</v>
      </c>
      <c r="F5119" s="19">
        <v>0.5</v>
      </c>
      <c r="G5119" s="19">
        <v>0</v>
      </c>
    </row>
    <row r="5120" spans="1:7" x14ac:dyDescent="0.2">
      <c r="A5120" s="19">
        <v>20000</v>
      </c>
      <c r="B5120" s="19">
        <v>0.1905</v>
      </c>
      <c r="C5120" s="19" t="s">
        <v>41</v>
      </c>
      <c r="D5120" s="19">
        <v>207000</v>
      </c>
      <c r="E5120" s="19">
        <v>60</v>
      </c>
      <c r="F5120" s="19">
        <v>6</v>
      </c>
      <c r="G5120" s="19">
        <v>0</v>
      </c>
    </row>
    <row r="5121" spans="1:7" x14ac:dyDescent="0.2">
      <c r="A5121" s="19">
        <v>18225</v>
      </c>
      <c r="B5121" s="19">
        <v>0.14330000000000001</v>
      </c>
      <c r="C5121" s="19" t="s">
        <v>39</v>
      </c>
      <c r="D5121" s="19">
        <v>55000</v>
      </c>
      <c r="E5121" s="19">
        <v>36</v>
      </c>
      <c r="F5121" s="19">
        <v>8</v>
      </c>
      <c r="G5121" s="19">
        <v>0</v>
      </c>
    </row>
    <row r="5122" spans="1:7" x14ac:dyDescent="0.2">
      <c r="A5122" s="19">
        <v>35000</v>
      </c>
      <c r="B5122" s="19">
        <v>0.14330000000000001</v>
      </c>
      <c r="C5122" s="19" t="s">
        <v>41</v>
      </c>
      <c r="D5122" s="19">
        <v>102000</v>
      </c>
      <c r="E5122" s="19">
        <v>36</v>
      </c>
      <c r="F5122" s="19">
        <v>10</v>
      </c>
      <c r="G5122" s="19">
        <v>1</v>
      </c>
    </row>
    <row r="5123" spans="1:7" x14ac:dyDescent="0.2">
      <c r="A5123" s="19">
        <v>10000</v>
      </c>
      <c r="B5123" s="19">
        <v>0.15310000000000001</v>
      </c>
      <c r="C5123" s="19" t="s">
        <v>41</v>
      </c>
      <c r="D5123" s="19">
        <v>50000</v>
      </c>
      <c r="E5123" s="19">
        <v>36</v>
      </c>
      <c r="F5123" s="19">
        <v>10</v>
      </c>
      <c r="G5123" s="19">
        <v>1</v>
      </c>
    </row>
    <row r="5124" spans="1:7" x14ac:dyDescent="0.2">
      <c r="A5124" s="19">
        <v>17000</v>
      </c>
      <c r="B5124" s="19">
        <v>0.1114</v>
      </c>
      <c r="C5124" s="19" t="s">
        <v>41</v>
      </c>
      <c r="D5124" s="19">
        <v>50000</v>
      </c>
      <c r="E5124" s="19">
        <v>36</v>
      </c>
      <c r="F5124" s="19">
        <v>10</v>
      </c>
      <c r="G5124" s="19">
        <v>0</v>
      </c>
    </row>
    <row r="5125" spans="1:7" x14ac:dyDescent="0.2">
      <c r="A5125" s="19">
        <v>8875</v>
      </c>
      <c r="B5125" s="19">
        <v>0.1409</v>
      </c>
      <c r="C5125" s="19" t="s">
        <v>39</v>
      </c>
      <c r="D5125" s="19">
        <v>26000</v>
      </c>
      <c r="E5125" s="19">
        <v>36</v>
      </c>
      <c r="F5125" s="19">
        <v>0.5</v>
      </c>
      <c r="G5125" s="19">
        <v>0</v>
      </c>
    </row>
    <row r="5126" spans="1:7" x14ac:dyDescent="0.2">
      <c r="A5126" s="19">
        <v>12000</v>
      </c>
      <c r="B5126" s="19">
        <v>0.1777</v>
      </c>
      <c r="C5126" s="19" t="s">
        <v>41</v>
      </c>
      <c r="D5126" s="19">
        <v>46000</v>
      </c>
      <c r="E5126" s="19">
        <v>36</v>
      </c>
      <c r="F5126" s="19">
        <v>4</v>
      </c>
      <c r="G5126" s="19">
        <v>1</v>
      </c>
    </row>
    <row r="5127" spans="1:7" x14ac:dyDescent="0.2">
      <c r="A5127" s="19">
        <v>12000</v>
      </c>
      <c r="B5127" s="19">
        <v>0.16289999999999999</v>
      </c>
      <c r="C5127" s="19" t="s">
        <v>39</v>
      </c>
      <c r="D5127" s="19">
        <v>75000</v>
      </c>
      <c r="E5127" s="19">
        <v>36</v>
      </c>
      <c r="F5127" s="19">
        <v>2</v>
      </c>
      <c r="G5127" s="19">
        <v>1</v>
      </c>
    </row>
    <row r="5128" spans="1:7" x14ac:dyDescent="0.2">
      <c r="A5128" s="19">
        <v>10625</v>
      </c>
      <c r="B5128" s="19">
        <v>0.1875</v>
      </c>
      <c r="C5128" s="19" t="s">
        <v>41</v>
      </c>
      <c r="D5128" s="19">
        <v>47000</v>
      </c>
      <c r="E5128" s="19">
        <v>36</v>
      </c>
      <c r="F5128" s="19">
        <v>10</v>
      </c>
      <c r="G5128" s="19">
        <v>0</v>
      </c>
    </row>
    <row r="5129" spans="1:7" x14ac:dyDescent="0.2">
      <c r="A5129" s="19">
        <v>10000</v>
      </c>
      <c r="B5129" s="19">
        <v>0.1409</v>
      </c>
      <c r="C5129" s="19" t="s">
        <v>41</v>
      </c>
      <c r="D5129" s="19">
        <v>40000</v>
      </c>
      <c r="E5129" s="19">
        <v>36</v>
      </c>
      <c r="F5129" s="19">
        <v>10</v>
      </c>
      <c r="G5129" s="19">
        <v>1</v>
      </c>
    </row>
    <row r="5130" spans="1:7" x14ac:dyDescent="0.2">
      <c r="A5130" s="19">
        <v>12000</v>
      </c>
      <c r="B5130" s="19">
        <v>0.1114</v>
      </c>
      <c r="C5130" s="19" t="s">
        <v>39</v>
      </c>
      <c r="D5130" s="19">
        <v>105000</v>
      </c>
      <c r="E5130" s="19">
        <v>36</v>
      </c>
      <c r="F5130" s="19">
        <v>5</v>
      </c>
      <c r="G5130" s="19">
        <v>0</v>
      </c>
    </row>
    <row r="5131" spans="1:7" x14ac:dyDescent="0.2">
      <c r="A5131" s="19">
        <v>30000</v>
      </c>
      <c r="B5131" s="19">
        <v>0.14330000000000001</v>
      </c>
      <c r="C5131" s="19" t="s">
        <v>41</v>
      </c>
      <c r="D5131" s="19">
        <v>90000</v>
      </c>
      <c r="E5131" s="19">
        <v>36</v>
      </c>
      <c r="F5131" s="19">
        <v>8</v>
      </c>
      <c r="G5131" s="19">
        <v>0</v>
      </c>
    </row>
    <row r="5132" spans="1:7" x14ac:dyDescent="0.2">
      <c r="A5132" s="19">
        <v>3000</v>
      </c>
      <c r="B5132" s="19">
        <v>0.17269999999999999</v>
      </c>
      <c r="C5132" s="19" t="s">
        <v>41</v>
      </c>
      <c r="D5132" s="19">
        <v>72000</v>
      </c>
      <c r="E5132" s="19">
        <v>36</v>
      </c>
      <c r="F5132" s="19">
        <v>2</v>
      </c>
      <c r="G5132" s="19">
        <v>0</v>
      </c>
    </row>
    <row r="5133" spans="1:7" x14ac:dyDescent="0.2">
      <c r="A5133" s="19">
        <v>9000</v>
      </c>
      <c r="B5133" s="19">
        <v>0.1409</v>
      </c>
      <c r="C5133" s="19" t="s">
        <v>39</v>
      </c>
      <c r="D5133" s="19">
        <v>51000</v>
      </c>
      <c r="E5133" s="19">
        <v>36</v>
      </c>
      <c r="F5133" s="19">
        <v>4</v>
      </c>
      <c r="G5133" s="19">
        <v>0</v>
      </c>
    </row>
    <row r="5134" spans="1:7" x14ac:dyDescent="0.2">
      <c r="A5134" s="19">
        <v>25000</v>
      </c>
      <c r="B5134" s="19">
        <v>0.13109999999999999</v>
      </c>
      <c r="C5134" s="19" t="s">
        <v>41</v>
      </c>
      <c r="D5134" s="19">
        <v>76500</v>
      </c>
      <c r="E5134" s="19">
        <v>36</v>
      </c>
      <c r="F5134" s="19">
        <v>5</v>
      </c>
      <c r="G5134" s="19">
        <v>0</v>
      </c>
    </row>
    <row r="5135" spans="1:7" x14ac:dyDescent="0.2">
      <c r="A5135" s="19">
        <v>2250</v>
      </c>
      <c r="B5135" s="19">
        <v>0.15310000000000001</v>
      </c>
      <c r="C5135" s="19" t="s">
        <v>41</v>
      </c>
      <c r="D5135" s="19">
        <v>26000</v>
      </c>
      <c r="E5135" s="19">
        <v>36</v>
      </c>
      <c r="F5135" s="19">
        <v>5</v>
      </c>
      <c r="G5135" s="19">
        <v>0</v>
      </c>
    </row>
    <row r="5136" spans="1:7" x14ac:dyDescent="0.2">
      <c r="A5136" s="19">
        <v>24375</v>
      </c>
      <c r="B5136" s="19">
        <v>6.0299999999999999E-2</v>
      </c>
      <c r="C5136" s="19" t="s">
        <v>41</v>
      </c>
      <c r="D5136" s="19">
        <v>90000</v>
      </c>
      <c r="E5136" s="19">
        <v>36</v>
      </c>
      <c r="F5136" s="19">
        <v>3</v>
      </c>
      <c r="G5136" s="19">
        <v>0</v>
      </c>
    </row>
    <row r="5137" spans="1:7" x14ac:dyDescent="0.2">
      <c r="A5137" s="19">
        <v>10000</v>
      </c>
      <c r="B5137" s="19">
        <v>0.1409</v>
      </c>
      <c r="C5137" s="19" t="s">
        <v>41</v>
      </c>
      <c r="D5137" s="19">
        <v>40560</v>
      </c>
      <c r="E5137" s="19">
        <v>36</v>
      </c>
      <c r="F5137" s="19">
        <v>9</v>
      </c>
      <c r="G5137" s="19">
        <v>0</v>
      </c>
    </row>
    <row r="5138" spans="1:7" x14ac:dyDescent="0.2">
      <c r="A5138" s="19">
        <v>10000</v>
      </c>
      <c r="B5138" s="19">
        <v>6.6199999999999995E-2</v>
      </c>
      <c r="C5138" s="19" t="s">
        <v>41</v>
      </c>
      <c r="D5138" s="19">
        <v>108000</v>
      </c>
      <c r="E5138" s="19">
        <v>36</v>
      </c>
      <c r="F5138" s="19">
        <v>8</v>
      </c>
      <c r="G5138" s="19">
        <v>0</v>
      </c>
    </row>
    <row r="5139" spans="1:7" x14ac:dyDescent="0.2">
      <c r="A5139" s="19">
        <v>15000</v>
      </c>
      <c r="B5139" s="19">
        <v>0.13109999999999999</v>
      </c>
      <c r="C5139" s="19" t="s">
        <v>41</v>
      </c>
      <c r="D5139" s="19">
        <v>95000</v>
      </c>
      <c r="E5139" s="19">
        <v>36</v>
      </c>
      <c r="F5139" s="19">
        <v>1</v>
      </c>
      <c r="G5139" s="19">
        <v>0</v>
      </c>
    </row>
    <row r="5140" spans="1:7" x14ac:dyDescent="0.2">
      <c r="A5140" s="19">
        <v>20000</v>
      </c>
      <c r="B5140" s="19">
        <v>7.9000000000000001E-2</v>
      </c>
      <c r="C5140" s="19" t="s">
        <v>41</v>
      </c>
      <c r="D5140" s="19">
        <v>95000</v>
      </c>
      <c r="E5140" s="19">
        <v>36</v>
      </c>
      <c r="F5140" s="19">
        <v>0.5</v>
      </c>
      <c r="G5140" s="19">
        <v>0</v>
      </c>
    </row>
    <row r="5141" spans="1:7" x14ac:dyDescent="0.2">
      <c r="A5141" s="19">
        <v>12000</v>
      </c>
      <c r="B5141" s="19">
        <v>0.18490000000000001</v>
      </c>
      <c r="C5141" s="19" t="s">
        <v>40</v>
      </c>
      <c r="D5141" s="19">
        <v>99800</v>
      </c>
      <c r="E5141" s="19">
        <v>36</v>
      </c>
      <c r="F5141" s="19">
        <v>2</v>
      </c>
      <c r="G5141" s="19">
        <v>0</v>
      </c>
    </row>
    <row r="5142" spans="1:7" x14ac:dyDescent="0.2">
      <c r="A5142" s="19">
        <v>9000</v>
      </c>
      <c r="B5142" s="19">
        <v>0.1114</v>
      </c>
      <c r="C5142" s="19" t="s">
        <v>41</v>
      </c>
      <c r="D5142" s="19">
        <v>61000</v>
      </c>
      <c r="E5142" s="19">
        <v>36</v>
      </c>
      <c r="F5142" s="19">
        <v>10</v>
      </c>
      <c r="G5142" s="19">
        <v>0</v>
      </c>
    </row>
    <row r="5143" spans="1:7" x14ac:dyDescent="0.2">
      <c r="A5143" s="19">
        <v>5500</v>
      </c>
      <c r="B5143" s="19">
        <v>0.13109999999999999</v>
      </c>
      <c r="C5143" s="19" t="s">
        <v>40</v>
      </c>
      <c r="D5143" s="19">
        <v>33000</v>
      </c>
      <c r="E5143" s="19">
        <v>36</v>
      </c>
      <c r="F5143" s="19">
        <v>0.5</v>
      </c>
      <c r="G5143" s="19">
        <v>0</v>
      </c>
    </row>
    <row r="5144" spans="1:7" x14ac:dyDescent="0.2">
      <c r="A5144" s="19">
        <v>6000</v>
      </c>
      <c r="B5144" s="19">
        <v>0.14330000000000001</v>
      </c>
      <c r="C5144" s="19" t="s">
        <v>41</v>
      </c>
      <c r="D5144" s="19">
        <v>34907</v>
      </c>
      <c r="E5144" s="19">
        <v>36</v>
      </c>
      <c r="F5144" s="19">
        <v>2</v>
      </c>
      <c r="G5144" s="19">
        <v>0</v>
      </c>
    </row>
    <row r="5145" spans="1:7" x14ac:dyDescent="0.2">
      <c r="A5145" s="19">
        <v>14125</v>
      </c>
      <c r="B5145" s="19">
        <v>0.1114</v>
      </c>
      <c r="C5145" s="19" t="s">
        <v>40</v>
      </c>
      <c r="D5145" s="19">
        <v>230000</v>
      </c>
      <c r="E5145" s="19">
        <v>36</v>
      </c>
      <c r="F5145" s="19">
        <v>3</v>
      </c>
      <c r="G5145" s="19">
        <v>0</v>
      </c>
    </row>
    <row r="5146" spans="1:7" x14ac:dyDescent="0.2">
      <c r="A5146" s="19">
        <v>16000</v>
      </c>
      <c r="B5146" s="19">
        <v>0.16289999999999999</v>
      </c>
      <c r="C5146" s="19" t="s">
        <v>39</v>
      </c>
      <c r="D5146" s="19">
        <v>75000</v>
      </c>
      <c r="E5146" s="19">
        <v>36</v>
      </c>
      <c r="F5146" s="19">
        <v>10</v>
      </c>
      <c r="G5146" s="19">
        <v>0</v>
      </c>
    </row>
    <row r="5147" spans="1:7" x14ac:dyDescent="0.2">
      <c r="A5147" s="19">
        <v>12000</v>
      </c>
      <c r="B5147" s="19">
        <v>0.16289999999999999</v>
      </c>
      <c r="C5147" s="19" t="s">
        <v>39</v>
      </c>
      <c r="D5147" s="19">
        <v>63000</v>
      </c>
      <c r="E5147" s="19">
        <v>36</v>
      </c>
      <c r="F5147" s="19">
        <v>10</v>
      </c>
      <c r="G5147" s="19">
        <v>1</v>
      </c>
    </row>
    <row r="5148" spans="1:7" x14ac:dyDescent="0.2">
      <c r="A5148" s="19">
        <v>16950</v>
      </c>
      <c r="B5148" s="19">
        <v>0.1905</v>
      </c>
      <c r="C5148" s="19" t="s">
        <v>39</v>
      </c>
      <c r="D5148" s="19">
        <v>38000</v>
      </c>
      <c r="E5148" s="19">
        <v>36</v>
      </c>
      <c r="F5148" s="19">
        <v>10</v>
      </c>
      <c r="G5148" s="19">
        <v>1</v>
      </c>
    </row>
    <row r="5149" spans="1:7" x14ac:dyDescent="0.2">
      <c r="A5149" s="19">
        <v>16000</v>
      </c>
      <c r="B5149" s="19">
        <v>0.13109999999999999</v>
      </c>
      <c r="C5149" s="19" t="s">
        <v>39</v>
      </c>
      <c r="D5149" s="19">
        <v>68000</v>
      </c>
      <c r="E5149" s="19">
        <v>36</v>
      </c>
      <c r="F5149" s="19">
        <v>9</v>
      </c>
      <c r="G5149" s="19">
        <v>0</v>
      </c>
    </row>
    <row r="5150" spans="1:7" x14ac:dyDescent="0.2">
      <c r="A5150" s="19">
        <v>22750</v>
      </c>
      <c r="B5150" s="19">
        <v>8.8999999999999996E-2</v>
      </c>
      <c r="C5150" s="19" t="s">
        <v>41</v>
      </c>
      <c r="D5150" s="19">
        <v>107500</v>
      </c>
      <c r="E5150" s="19">
        <v>36</v>
      </c>
      <c r="F5150" s="19">
        <v>4</v>
      </c>
      <c r="G5150" s="19">
        <v>0</v>
      </c>
    </row>
    <row r="5151" spans="1:7" x14ac:dyDescent="0.2">
      <c r="A5151" s="19">
        <v>20000</v>
      </c>
      <c r="B5151" s="19">
        <v>0.13109999999999999</v>
      </c>
      <c r="C5151" s="19" t="s">
        <v>41</v>
      </c>
      <c r="D5151" s="19">
        <v>110000</v>
      </c>
      <c r="E5151" s="19">
        <v>36</v>
      </c>
      <c r="F5151" s="19">
        <v>10</v>
      </c>
      <c r="G5151" s="19">
        <v>1</v>
      </c>
    </row>
    <row r="5152" spans="1:7" x14ac:dyDescent="0.2">
      <c r="A5152" s="19">
        <v>8000</v>
      </c>
      <c r="B5152" s="19">
        <v>6.0299999999999999E-2</v>
      </c>
      <c r="C5152" s="19" t="s">
        <v>41</v>
      </c>
      <c r="D5152" s="19">
        <v>92000</v>
      </c>
      <c r="E5152" s="19">
        <v>36</v>
      </c>
      <c r="F5152" s="19">
        <v>10</v>
      </c>
      <c r="G5152" s="19">
        <v>0</v>
      </c>
    </row>
    <row r="5153" spans="1:7" x14ac:dyDescent="0.2">
      <c r="A5153" s="19">
        <v>12000</v>
      </c>
      <c r="B5153" s="19">
        <v>0.1016</v>
      </c>
      <c r="C5153" s="19" t="s">
        <v>41</v>
      </c>
      <c r="D5153" s="19">
        <v>120000</v>
      </c>
      <c r="E5153" s="19">
        <v>36</v>
      </c>
      <c r="F5153" s="19">
        <v>10</v>
      </c>
      <c r="G5153" s="19">
        <v>0</v>
      </c>
    </row>
    <row r="5154" spans="1:7" x14ac:dyDescent="0.2">
      <c r="A5154" s="19">
        <v>9200</v>
      </c>
      <c r="B5154" s="19">
        <v>0.1212</v>
      </c>
      <c r="C5154" s="19" t="s">
        <v>41</v>
      </c>
      <c r="D5154" s="19">
        <v>60000</v>
      </c>
      <c r="E5154" s="19">
        <v>36</v>
      </c>
      <c r="F5154" s="19">
        <v>10</v>
      </c>
      <c r="G5154" s="19">
        <v>0</v>
      </c>
    </row>
    <row r="5155" spans="1:7" x14ac:dyDescent="0.2">
      <c r="A5155" s="19">
        <v>9000</v>
      </c>
      <c r="B5155" s="19">
        <v>0.18490000000000001</v>
      </c>
      <c r="C5155" s="19" t="s">
        <v>39</v>
      </c>
      <c r="D5155" s="19">
        <v>59500</v>
      </c>
      <c r="E5155" s="19">
        <v>36</v>
      </c>
      <c r="F5155" s="19">
        <v>3</v>
      </c>
      <c r="G5155" s="19">
        <v>0</v>
      </c>
    </row>
    <row r="5156" spans="1:7" x14ac:dyDescent="0.2">
      <c r="A5156" s="19">
        <v>9900</v>
      </c>
      <c r="B5156" s="19">
        <v>0.1212</v>
      </c>
      <c r="C5156" s="19" t="s">
        <v>39</v>
      </c>
      <c r="D5156" s="19">
        <v>42000</v>
      </c>
      <c r="E5156" s="19">
        <v>36</v>
      </c>
      <c r="F5156" s="19">
        <v>2</v>
      </c>
      <c r="G5156" s="19">
        <v>0</v>
      </c>
    </row>
    <row r="5157" spans="1:7" x14ac:dyDescent="0.2">
      <c r="A5157" s="19">
        <v>20000</v>
      </c>
      <c r="B5157" s="19">
        <v>0.17269999999999999</v>
      </c>
      <c r="C5157" s="19" t="s">
        <v>39</v>
      </c>
      <c r="D5157" s="19">
        <v>68000</v>
      </c>
      <c r="E5157" s="19">
        <v>36</v>
      </c>
      <c r="F5157" s="19">
        <v>10</v>
      </c>
      <c r="G5157" s="19">
        <v>0</v>
      </c>
    </row>
    <row r="5158" spans="1:7" x14ac:dyDescent="0.2">
      <c r="A5158" s="19">
        <v>13000</v>
      </c>
      <c r="B5158" s="19">
        <v>0.1016</v>
      </c>
      <c r="C5158" s="19" t="s">
        <v>39</v>
      </c>
      <c r="D5158" s="19">
        <v>65000</v>
      </c>
      <c r="E5158" s="19">
        <v>36</v>
      </c>
      <c r="F5158" s="19">
        <v>6</v>
      </c>
      <c r="G5158" s="19">
        <v>0</v>
      </c>
    </row>
    <row r="5159" spans="1:7" x14ac:dyDescent="0.2">
      <c r="A5159" s="19">
        <v>5000</v>
      </c>
      <c r="B5159" s="19">
        <v>0.1875</v>
      </c>
      <c r="C5159" s="19" t="s">
        <v>41</v>
      </c>
      <c r="D5159" s="19">
        <v>34000</v>
      </c>
      <c r="E5159" s="19">
        <v>36</v>
      </c>
      <c r="F5159" s="19">
        <v>1</v>
      </c>
      <c r="G5159" s="19">
        <v>0</v>
      </c>
    </row>
    <row r="5160" spans="1:7" x14ac:dyDescent="0.2">
      <c r="A5160" s="19">
        <v>10000</v>
      </c>
      <c r="B5160" s="19">
        <v>0.1114</v>
      </c>
      <c r="C5160" s="19" t="s">
        <v>39</v>
      </c>
      <c r="D5160" s="19">
        <v>60000</v>
      </c>
      <c r="E5160" s="19">
        <v>36</v>
      </c>
      <c r="F5160" s="19">
        <v>2</v>
      </c>
      <c r="G5160" s="19">
        <v>0</v>
      </c>
    </row>
    <row r="5161" spans="1:7" x14ac:dyDescent="0.2">
      <c r="A5161" s="19">
        <v>21000</v>
      </c>
      <c r="B5161" s="19">
        <v>7.9000000000000001E-2</v>
      </c>
      <c r="C5161" s="19" t="s">
        <v>41</v>
      </c>
      <c r="D5161" s="19">
        <v>82000</v>
      </c>
      <c r="E5161" s="19">
        <v>36</v>
      </c>
      <c r="F5161" s="19">
        <v>4</v>
      </c>
      <c r="G5161" s="19">
        <v>0</v>
      </c>
    </row>
    <row r="5162" spans="1:7" x14ac:dyDescent="0.2">
      <c r="A5162" s="19">
        <v>8000</v>
      </c>
      <c r="B5162" s="19">
        <v>0.17269999999999999</v>
      </c>
      <c r="C5162" s="19" t="s">
        <v>41</v>
      </c>
      <c r="D5162" s="19">
        <v>54000</v>
      </c>
      <c r="E5162" s="19">
        <v>36</v>
      </c>
      <c r="F5162" s="19">
        <v>1</v>
      </c>
      <c r="G5162" s="19">
        <v>0</v>
      </c>
    </row>
    <row r="5163" spans="1:7" x14ac:dyDescent="0.2">
      <c r="A5163" s="19">
        <v>15000</v>
      </c>
      <c r="B5163" s="19">
        <v>0.18490000000000001</v>
      </c>
      <c r="C5163" s="19" t="s">
        <v>41</v>
      </c>
      <c r="D5163" s="19">
        <v>90652.64</v>
      </c>
      <c r="E5163" s="19">
        <v>36</v>
      </c>
      <c r="F5163" s="19">
        <v>10</v>
      </c>
      <c r="G5163" s="19">
        <v>1</v>
      </c>
    </row>
    <row r="5164" spans="1:7" x14ac:dyDescent="0.2">
      <c r="A5164" s="19">
        <v>2500</v>
      </c>
      <c r="B5164" s="19">
        <v>0.22470000000000001</v>
      </c>
      <c r="C5164" s="19" t="s">
        <v>41</v>
      </c>
      <c r="D5164" s="19">
        <v>68000</v>
      </c>
      <c r="E5164" s="19">
        <v>36</v>
      </c>
      <c r="F5164" s="19">
        <v>10</v>
      </c>
      <c r="G5164" s="19">
        <v>1</v>
      </c>
    </row>
    <row r="5165" spans="1:7" x14ac:dyDescent="0.2">
      <c r="A5165" s="19">
        <v>20000</v>
      </c>
      <c r="B5165" s="19">
        <v>0.14330000000000001</v>
      </c>
      <c r="C5165" s="19" t="s">
        <v>41</v>
      </c>
      <c r="D5165" s="19">
        <v>86000</v>
      </c>
      <c r="E5165" s="19">
        <v>36</v>
      </c>
      <c r="F5165" s="19">
        <v>8</v>
      </c>
      <c r="G5165" s="19">
        <v>0</v>
      </c>
    </row>
    <row r="5166" spans="1:7" x14ac:dyDescent="0.2">
      <c r="A5166" s="19">
        <v>8000</v>
      </c>
      <c r="B5166" s="19">
        <v>0.1875</v>
      </c>
      <c r="C5166" s="19" t="s">
        <v>39</v>
      </c>
      <c r="D5166" s="19">
        <v>35000</v>
      </c>
      <c r="E5166" s="19">
        <v>36</v>
      </c>
      <c r="F5166" s="19">
        <v>0.5</v>
      </c>
      <c r="G5166" s="19">
        <v>1</v>
      </c>
    </row>
    <row r="5167" spans="1:7" x14ac:dyDescent="0.2">
      <c r="A5167" s="19">
        <v>11000</v>
      </c>
      <c r="B5167" s="19">
        <v>0.1114</v>
      </c>
      <c r="C5167" s="19" t="s">
        <v>39</v>
      </c>
      <c r="D5167" s="19">
        <v>78000</v>
      </c>
      <c r="E5167" s="19">
        <v>36</v>
      </c>
      <c r="F5167" s="19">
        <v>10</v>
      </c>
      <c r="G5167" s="19">
        <v>0</v>
      </c>
    </row>
    <row r="5168" spans="1:7" x14ac:dyDescent="0.2">
      <c r="A5168" s="19">
        <v>15850</v>
      </c>
      <c r="B5168" s="19">
        <v>0.1777</v>
      </c>
      <c r="C5168" s="19" t="s">
        <v>39</v>
      </c>
      <c r="D5168" s="19">
        <v>64200</v>
      </c>
      <c r="E5168" s="19">
        <v>36</v>
      </c>
      <c r="F5168" s="19">
        <v>10</v>
      </c>
      <c r="G5168" s="19">
        <v>0</v>
      </c>
    </row>
    <row r="5169" spans="1:7" x14ac:dyDescent="0.2">
      <c r="A5169" s="19">
        <v>10000</v>
      </c>
      <c r="B5169" s="19">
        <v>0.13109999999999999</v>
      </c>
      <c r="C5169" s="19" t="s">
        <v>39</v>
      </c>
      <c r="D5169" s="19">
        <v>60500</v>
      </c>
      <c r="E5169" s="19">
        <v>36</v>
      </c>
      <c r="F5169" s="19">
        <v>4</v>
      </c>
      <c r="G5169" s="19">
        <v>0</v>
      </c>
    </row>
    <row r="5170" spans="1:7" x14ac:dyDescent="0.2">
      <c r="A5170" s="19">
        <v>19500</v>
      </c>
      <c r="B5170" s="19">
        <v>0.15310000000000001</v>
      </c>
      <c r="C5170" s="19" t="s">
        <v>41</v>
      </c>
      <c r="D5170" s="19">
        <v>110000</v>
      </c>
      <c r="E5170" s="19">
        <v>60</v>
      </c>
      <c r="F5170" s="19">
        <v>0.5</v>
      </c>
      <c r="G5170" s="19">
        <v>0</v>
      </c>
    </row>
    <row r="5171" spans="1:7" x14ac:dyDescent="0.2">
      <c r="A5171" s="19">
        <v>24375</v>
      </c>
      <c r="B5171" s="19">
        <v>0.17269999999999999</v>
      </c>
      <c r="C5171" s="19" t="s">
        <v>39</v>
      </c>
      <c r="D5171" s="19">
        <v>55000</v>
      </c>
      <c r="E5171" s="19">
        <v>60</v>
      </c>
      <c r="F5171" s="19">
        <v>8</v>
      </c>
      <c r="G5171" s="19">
        <v>0</v>
      </c>
    </row>
    <row r="5172" spans="1:7" x14ac:dyDescent="0.2">
      <c r="A5172" s="19">
        <v>16000</v>
      </c>
      <c r="B5172" s="19">
        <v>0.1212</v>
      </c>
      <c r="C5172" s="19" t="s">
        <v>41</v>
      </c>
      <c r="D5172" s="19">
        <v>80174</v>
      </c>
      <c r="E5172" s="19">
        <v>60</v>
      </c>
      <c r="F5172" s="19">
        <v>10</v>
      </c>
      <c r="G5172" s="19">
        <v>1</v>
      </c>
    </row>
    <row r="5173" spans="1:7" x14ac:dyDescent="0.2">
      <c r="A5173" s="19">
        <v>15000</v>
      </c>
      <c r="B5173" s="19">
        <v>0.158</v>
      </c>
      <c r="C5173" s="19" t="s">
        <v>39</v>
      </c>
      <c r="D5173" s="19">
        <v>40000</v>
      </c>
      <c r="E5173" s="19">
        <v>36</v>
      </c>
      <c r="F5173" s="19">
        <v>4</v>
      </c>
      <c r="G5173" s="19">
        <v>1</v>
      </c>
    </row>
    <row r="5174" spans="1:7" x14ac:dyDescent="0.2">
      <c r="A5174" s="19">
        <v>10000</v>
      </c>
      <c r="B5174" s="19">
        <v>0.1409</v>
      </c>
      <c r="C5174" s="19" t="s">
        <v>41</v>
      </c>
      <c r="D5174" s="19">
        <v>150000</v>
      </c>
      <c r="E5174" s="19">
        <v>36</v>
      </c>
      <c r="F5174" s="19">
        <v>10</v>
      </c>
      <c r="G5174" s="19">
        <v>0</v>
      </c>
    </row>
    <row r="5175" spans="1:7" x14ac:dyDescent="0.2">
      <c r="A5175" s="19">
        <v>10000</v>
      </c>
      <c r="B5175" s="19">
        <v>0.1212</v>
      </c>
      <c r="C5175" s="19" t="s">
        <v>40</v>
      </c>
      <c r="D5175" s="19">
        <v>48000</v>
      </c>
      <c r="E5175" s="19">
        <v>36</v>
      </c>
      <c r="F5175" s="19">
        <v>4</v>
      </c>
      <c r="G5175" s="19">
        <v>0</v>
      </c>
    </row>
    <row r="5176" spans="1:7" x14ac:dyDescent="0.2">
      <c r="A5176" s="19">
        <v>2000</v>
      </c>
      <c r="B5176" s="19">
        <v>0.17269999999999999</v>
      </c>
      <c r="C5176" s="19" t="s">
        <v>39</v>
      </c>
      <c r="D5176" s="19">
        <v>30000</v>
      </c>
      <c r="E5176" s="19">
        <v>36</v>
      </c>
      <c r="F5176" s="19">
        <v>0.5</v>
      </c>
      <c r="G5176" s="19">
        <v>1</v>
      </c>
    </row>
    <row r="5177" spans="1:7" x14ac:dyDescent="0.2">
      <c r="A5177" s="19">
        <v>18350</v>
      </c>
      <c r="B5177" s="19">
        <v>0.13109999999999999</v>
      </c>
      <c r="C5177" s="19" t="s">
        <v>39</v>
      </c>
      <c r="D5177" s="19">
        <v>56000</v>
      </c>
      <c r="E5177" s="19">
        <v>36</v>
      </c>
      <c r="F5177" s="19">
        <v>2</v>
      </c>
      <c r="G5177" s="19">
        <v>0</v>
      </c>
    </row>
    <row r="5178" spans="1:7" x14ac:dyDescent="0.2">
      <c r="A5178" s="19">
        <v>12000</v>
      </c>
      <c r="B5178" s="19">
        <v>0.13109999999999999</v>
      </c>
      <c r="C5178" s="19" t="s">
        <v>41</v>
      </c>
      <c r="D5178" s="19">
        <v>45000</v>
      </c>
      <c r="E5178" s="19">
        <v>36</v>
      </c>
      <c r="F5178" s="19">
        <v>10</v>
      </c>
      <c r="G5178" s="19">
        <v>0</v>
      </c>
    </row>
    <row r="5179" spans="1:7" x14ac:dyDescent="0.2">
      <c r="A5179" s="19">
        <v>8325</v>
      </c>
      <c r="B5179" s="19">
        <v>0.158</v>
      </c>
      <c r="C5179" s="19" t="s">
        <v>39</v>
      </c>
      <c r="D5179" s="19">
        <v>54000</v>
      </c>
      <c r="E5179" s="19">
        <v>36</v>
      </c>
      <c r="F5179" s="19">
        <v>3</v>
      </c>
      <c r="G5179" s="19">
        <v>0</v>
      </c>
    </row>
    <row r="5180" spans="1:7" x14ac:dyDescent="0.2">
      <c r="A5180" s="19">
        <v>12000</v>
      </c>
      <c r="B5180" s="19">
        <v>0.13109999999999999</v>
      </c>
      <c r="C5180" s="19" t="s">
        <v>39</v>
      </c>
      <c r="D5180" s="19">
        <v>40000</v>
      </c>
      <c r="E5180" s="19">
        <v>36</v>
      </c>
      <c r="F5180" s="19">
        <v>5</v>
      </c>
      <c r="G5180" s="19">
        <v>0</v>
      </c>
    </row>
    <row r="5181" spans="1:7" x14ac:dyDescent="0.2">
      <c r="A5181" s="19">
        <v>6950</v>
      </c>
      <c r="B5181" s="19">
        <v>0.15310000000000001</v>
      </c>
      <c r="C5181" s="19" t="s">
        <v>39</v>
      </c>
      <c r="D5181" s="19">
        <v>33000</v>
      </c>
      <c r="E5181" s="19">
        <v>36</v>
      </c>
      <c r="F5181" s="19">
        <v>4</v>
      </c>
      <c r="G5181" s="19">
        <v>0</v>
      </c>
    </row>
    <row r="5182" spans="1:7" x14ac:dyDescent="0.2">
      <c r="A5182" s="19">
        <v>15000</v>
      </c>
      <c r="B5182" s="19">
        <v>0.17269999999999999</v>
      </c>
      <c r="C5182" s="19" t="s">
        <v>39</v>
      </c>
      <c r="D5182" s="19">
        <v>50000</v>
      </c>
      <c r="E5182" s="19">
        <v>36</v>
      </c>
      <c r="F5182" s="19">
        <v>2</v>
      </c>
      <c r="G5182" s="19">
        <v>1</v>
      </c>
    </row>
    <row r="5183" spans="1:7" x14ac:dyDescent="0.2">
      <c r="A5183" s="19">
        <v>10000</v>
      </c>
      <c r="B5183" s="19">
        <v>0.1777</v>
      </c>
      <c r="C5183" s="19" t="s">
        <v>41</v>
      </c>
      <c r="D5183" s="19">
        <v>60000</v>
      </c>
      <c r="E5183" s="19">
        <v>36</v>
      </c>
      <c r="F5183" s="19">
        <v>10</v>
      </c>
      <c r="G5183" s="19">
        <v>0</v>
      </c>
    </row>
    <row r="5184" spans="1:7" x14ac:dyDescent="0.2">
      <c r="A5184" s="19">
        <v>11000</v>
      </c>
      <c r="B5184" s="19">
        <v>0.14330000000000001</v>
      </c>
      <c r="C5184" s="19" t="s">
        <v>41</v>
      </c>
      <c r="D5184" s="19">
        <v>45000</v>
      </c>
      <c r="E5184" s="19">
        <v>36</v>
      </c>
      <c r="F5184" s="19">
        <v>5</v>
      </c>
      <c r="G5184" s="19">
        <v>0</v>
      </c>
    </row>
    <row r="5185" spans="1:7" x14ac:dyDescent="0.2">
      <c r="A5185" s="19">
        <v>7025</v>
      </c>
      <c r="B5185" s="19">
        <v>0.16289999999999999</v>
      </c>
      <c r="C5185" s="19" t="s">
        <v>41</v>
      </c>
      <c r="D5185" s="19">
        <v>67000</v>
      </c>
      <c r="E5185" s="19">
        <v>36</v>
      </c>
      <c r="F5185" s="19">
        <v>10</v>
      </c>
      <c r="G5185" s="19">
        <v>0</v>
      </c>
    </row>
    <row r="5186" spans="1:7" x14ac:dyDescent="0.2">
      <c r="A5186" s="19">
        <v>16000</v>
      </c>
      <c r="B5186" s="19">
        <v>0.14330000000000001</v>
      </c>
      <c r="C5186" s="19" t="s">
        <v>39</v>
      </c>
      <c r="D5186" s="19">
        <v>46000</v>
      </c>
      <c r="E5186" s="19">
        <v>36</v>
      </c>
      <c r="F5186" s="19">
        <v>0.5</v>
      </c>
      <c r="G5186" s="19">
        <v>0</v>
      </c>
    </row>
    <row r="5187" spans="1:7" x14ac:dyDescent="0.2">
      <c r="A5187" s="19">
        <v>10000</v>
      </c>
      <c r="B5187" s="19">
        <v>0.17269999999999999</v>
      </c>
      <c r="C5187" s="19" t="s">
        <v>39</v>
      </c>
      <c r="D5187" s="19">
        <v>40000</v>
      </c>
      <c r="E5187" s="19">
        <v>36</v>
      </c>
      <c r="F5187" s="19">
        <v>10</v>
      </c>
      <c r="G5187" s="19">
        <v>0</v>
      </c>
    </row>
    <row r="5188" spans="1:7" x14ac:dyDescent="0.2">
      <c r="A5188" s="19">
        <v>10000</v>
      </c>
      <c r="B5188" s="19">
        <v>0.1114</v>
      </c>
      <c r="C5188" s="19" t="s">
        <v>41</v>
      </c>
      <c r="D5188" s="19">
        <v>128886</v>
      </c>
      <c r="E5188" s="19">
        <v>36</v>
      </c>
      <c r="F5188" s="19">
        <v>10</v>
      </c>
      <c r="G5188" s="19">
        <v>0</v>
      </c>
    </row>
    <row r="5189" spans="1:7" x14ac:dyDescent="0.2">
      <c r="A5189" s="19">
        <v>10000</v>
      </c>
      <c r="B5189" s="19">
        <v>0.13109999999999999</v>
      </c>
      <c r="C5189" s="19" t="s">
        <v>39</v>
      </c>
      <c r="D5189" s="19">
        <v>47340</v>
      </c>
      <c r="E5189" s="19">
        <v>36</v>
      </c>
      <c r="F5189" s="19">
        <v>5</v>
      </c>
      <c r="G5189" s="19">
        <v>0</v>
      </c>
    </row>
    <row r="5190" spans="1:7" x14ac:dyDescent="0.2">
      <c r="A5190" s="19">
        <v>3000</v>
      </c>
      <c r="B5190" s="19">
        <v>0.1212</v>
      </c>
      <c r="C5190" s="19" t="s">
        <v>41</v>
      </c>
      <c r="D5190" s="19">
        <v>50000</v>
      </c>
      <c r="E5190" s="19">
        <v>36</v>
      </c>
      <c r="F5190" s="19">
        <v>10</v>
      </c>
      <c r="G5190" s="19">
        <v>0</v>
      </c>
    </row>
    <row r="5191" spans="1:7" x14ac:dyDescent="0.2">
      <c r="A5191" s="19">
        <v>15275</v>
      </c>
      <c r="B5191" s="19">
        <v>0.17269999999999999</v>
      </c>
      <c r="C5191" s="19" t="s">
        <v>41</v>
      </c>
      <c r="D5191" s="19">
        <v>57000</v>
      </c>
      <c r="E5191" s="19">
        <v>60</v>
      </c>
      <c r="F5191" s="19">
        <v>2</v>
      </c>
      <c r="G5191" s="19">
        <v>0</v>
      </c>
    </row>
    <row r="5192" spans="1:7" x14ac:dyDescent="0.2">
      <c r="A5192" s="19">
        <v>21000</v>
      </c>
      <c r="B5192" s="19">
        <v>8.8999999999999996E-2</v>
      </c>
      <c r="C5192" s="19" t="s">
        <v>41</v>
      </c>
      <c r="D5192" s="19">
        <v>120000</v>
      </c>
      <c r="E5192" s="19">
        <v>36</v>
      </c>
      <c r="F5192" s="19">
        <v>3</v>
      </c>
      <c r="G5192" s="19">
        <v>0</v>
      </c>
    </row>
    <row r="5193" spans="1:7" x14ac:dyDescent="0.2">
      <c r="A5193" s="19">
        <v>18000</v>
      </c>
      <c r="B5193" s="19">
        <v>0.13109999999999999</v>
      </c>
      <c r="C5193" s="19" t="s">
        <v>39</v>
      </c>
      <c r="D5193" s="19">
        <v>84500</v>
      </c>
      <c r="E5193" s="19">
        <v>36</v>
      </c>
      <c r="F5193" s="19">
        <v>5</v>
      </c>
      <c r="G5193" s="19">
        <v>1</v>
      </c>
    </row>
    <row r="5194" spans="1:7" x14ac:dyDescent="0.2">
      <c r="A5194" s="19">
        <v>12000</v>
      </c>
      <c r="B5194" s="19">
        <v>0.1114</v>
      </c>
      <c r="C5194" s="19" t="s">
        <v>39</v>
      </c>
      <c r="D5194" s="19">
        <v>89720</v>
      </c>
      <c r="E5194" s="19">
        <v>36</v>
      </c>
      <c r="F5194" s="19">
        <v>10</v>
      </c>
      <c r="G5194" s="19">
        <v>0</v>
      </c>
    </row>
    <row r="5195" spans="1:7" x14ac:dyDescent="0.2">
      <c r="A5195" s="19">
        <v>10000</v>
      </c>
      <c r="B5195" s="19">
        <v>0.15310000000000001</v>
      </c>
      <c r="C5195" s="19" t="s">
        <v>39</v>
      </c>
      <c r="D5195" s="19">
        <v>32000</v>
      </c>
      <c r="E5195" s="19">
        <v>36</v>
      </c>
      <c r="F5195" s="19">
        <v>7</v>
      </c>
      <c r="G5195" s="19">
        <v>0</v>
      </c>
    </row>
    <row r="5196" spans="1:7" x14ac:dyDescent="0.2">
      <c r="A5196" s="19">
        <v>8325</v>
      </c>
      <c r="B5196" s="19">
        <v>0.1777</v>
      </c>
      <c r="C5196" s="19" t="s">
        <v>41</v>
      </c>
      <c r="D5196" s="20">
        <v>100000</v>
      </c>
      <c r="E5196" s="19">
        <v>36</v>
      </c>
      <c r="F5196" s="19">
        <v>0.5</v>
      </c>
      <c r="G5196" s="19">
        <v>0</v>
      </c>
    </row>
    <row r="5197" spans="1:7" x14ac:dyDescent="0.2">
      <c r="A5197" s="19">
        <v>20125</v>
      </c>
      <c r="B5197" s="19">
        <v>0.16289999999999999</v>
      </c>
      <c r="C5197" s="19" t="s">
        <v>41</v>
      </c>
      <c r="D5197" s="19">
        <v>45000</v>
      </c>
      <c r="E5197" s="19">
        <v>60</v>
      </c>
      <c r="F5197" s="19">
        <v>6</v>
      </c>
      <c r="G5197" s="19">
        <v>1</v>
      </c>
    </row>
    <row r="5198" spans="1:7" x14ac:dyDescent="0.2">
      <c r="A5198" s="19">
        <v>28000</v>
      </c>
      <c r="B5198" s="19">
        <v>0.14330000000000001</v>
      </c>
      <c r="C5198" s="19" t="s">
        <v>41</v>
      </c>
      <c r="D5198" s="19">
        <v>82000</v>
      </c>
      <c r="E5198" s="19">
        <v>36</v>
      </c>
      <c r="F5198" s="19">
        <v>10</v>
      </c>
      <c r="G5198" s="19">
        <v>0</v>
      </c>
    </row>
    <row r="5199" spans="1:7" x14ac:dyDescent="0.2">
      <c r="A5199" s="19">
        <v>2500</v>
      </c>
      <c r="B5199" s="19">
        <v>0.1114</v>
      </c>
      <c r="C5199" s="19" t="s">
        <v>41</v>
      </c>
      <c r="D5199" s="19">
        <v>162000</v>
      </c>
      <c r="E5199" s="19">
        <v>36</v>
      </c>
      <c r="F5199" s="19">
        <v>10</v>
      </c>
      <c r="G5199" s="19">
        <v>0</v>
      </c>
    </row>
    <row r="5200" spans="1:7" x14ac:dyDescent="0.2">
      <c r="A5200" s="19">
        <v>4800</v>
      </c>
      <c r="B5200" s="19">
        <v>0.1212</v>
      </c>
      <c r="C5200" s="19" t="s">
        <v>41</v>
      </c>
      <c r="D5200" s="19">
        <v>42000</v>
      </c>
      <c r="E5200" s="19">
        <v>36</v>
      </c>
      <c r="F5200" s="19">
        <v>7</v>
      </c>
      <c r="G5200" s="19">
        <v>0</v>
      </c>
    </row>
    <row r="5201" spans="1:7" x14ac:dyDescent="0.2">
      <c r="A5201" s="19">
        <v>25000</v>
      </c>
      <c r="B5201" s="19">
        <v>0.16289999999999999</v>
      </c>
      <c r="C5201" s="19" t="s">
        <v>41</v>
      </c>
      <c r="D5201" s="19">
        <v>80000</v>
      </c>
      <c r="E5201" s="19">
        <v>36</v>
      </c>
      <c r="F5201" s="19">
        <v>2</v>
      </c>
      <c r="G5201" s="19">
        <v>0</v>
      </c>
    </row>
    <row r="5202" spans="1:7" x14ac:dyDescent="0.2">
      <c r="A5202" s="19">
        <v>12000</v>
      </c>
      <c r="B5202" s="19">
        <v>8.8999999999999996E-2</v>
      </c>
      <c r="C5202" s="19" t="s">
        <v>39</v>
      </c>
      <c r="D5202" s="19">
        <v>60000</v>
      </c>
      <c r="E5202" s="19">
        <v>36</v>
      </c>
      <c r="F5202" s="19">
        <v>10</v>
      </c>
      <c r="G5202" s="19">
        <v>0</v>
      </c>
    </row>
    <row r="5203" spans="1:7" x14ac:dyDescent="0.2">
      <c r="A5203" s="19">
        <v>10000</v>
      </c>
      <c r="B5203" s="19">
        <v>0.1212</v>
      </c>
      <c r="C5203" s="19" t="s">
        <v>40</v>
      </c>
      <c r="D5203" s="19">
        <v>70000</v>
      </c>
      <c r="E5203" s="19">
        <v>36</v>
      </c>
      <c r="F5203" s="19">
        <v>3</v>
      </c>
      <c r="G5203" s="19">
        <v>0</v>
      </c>
    </row>
    <row r="5204" spans="1:7" x14ac:dyDescent="0.2">
      <c r="A5204" s="19">
        <v>10000</v>
      </c>
      <c r="B5204" s="19">
        <v>0.15310000000000001</v>
      </c>
      <c r="C5204" s="19" t="s">
        <v>41</v>
      </c>
      <c r="D5204" s="19">
        <v>60000</v>
      </c>
      <c r="E5204" s="19">
        <v>36</v>
      </c>
      <c r="F5204" s="19">
        <v>10</v>
      </c>
      <c r="G5204" s="19">
        <v>0</v>
      </c>
    </row>
    <row r="5205" spans="1:7" x14ac:dyDescent="0.2">
      <c r="A5205" s="19">
        <v>15000</v>
      </c>
      <c r="B5205" s="19">
        <v>0.1212</v>
      </c>
      <c r="C5205" s="19" t="s">
        <v>39</v>
      </c>
      <c r="D5205" s="19">
        <v>45395.32</v>
      </c>
      <c r="E5205" s="19">
        <v>36</v>
      </c>
      <c r="F5205" s="19">
        <v>2</v>
      </c>
      <c r="G5205" s="19">
        <v>0</v>
      </c>
    </row>
    <row r="5206" spans="1:7" x14ac:dyDescent="0.2">
      <c r="A5206" s="19">
        <v>18000</v>
      </c>
      <c r="B5206" s="19">
        <v>0.16289999999999999</v>
      </c>
      <c r="C5206" s="19" t="s">
        <v>41</v>
      </c>
      <c r="D5206" s="19">
        <v>80000</v>
      </c>
      <c r="E5206" s="19">
        <v>60</v>
      </c>
      <c r="F5206" s="19">
        <v>10</v>
      </c>
      <c r="G5206" s="19">
        <v>0</v>
      </c>
    </row>
    <row r="5207" spans="1:7" x14ac:dyDescent="0.2">
      <c r="A5207" s="19">
        <v>21000</v>
      </c>
      <c r="B5207" s="19">
        <v>0.2198</v>
      </c>
      <c r="C5207" s="19" t="s">
        <v>41</v>
      </c>
      <c r="D5207" s="19">
        <v>190000</v>
      </c>
      <c r="E5207" s="19">
        <v>60</v>
      </c>
      <c r="F5207" s="19">
        <v>10</v>
      </c>
      <c r="G5207" s="19">
        <v>0</v>
      </c>
    </row>
    <row r="5208" spans="1:7" x14ac:dyDescent="0.2">
      <c r="A5208" s="19">
        <v>10000</v>
      </c>
      <c r="B5208" s="19">
        <v>0.1212</v>
      </c>
      <c r="C5208" s="19" t="s">
        <v>39</v>
      </c>
      <c r="D5208" s="19">
        <v>50000</v>
      </c>
      <c r="E5208" s="19">
        <v>36</v>
      </c>
      <c r="F5208" s="19">
        <v>10</v>
      </c>
      <c r="G5208" s="19">
        <v>0</v>
      </c>
    </row>
    <row r="5209" spans="1:7" x14ac:dyDescent="0.2">
      <c r="A5209" s="19">
        <v>30000</v>
      </c>
      <c r="B5209" s="19">
        <v>0.13109999999999999</v>
      </c>
      <c r="C5209" s="19" t="s">
        <v>41</v>
      </c>
      <c r="D5209" s="19">
        <v>122000</v>
      </c>
      <c r="E5209" s="19">
        <v>60</v>
      </c>
      <c r="F5209" s="19">
        <v>10</v>
      </c>
      <c r="G5209" s="19">
        <v>0</v>
      </c>
    </row>
    <row r="5210" spans="1:7" x14ac:dyDescent="0.2">
      <c r="A5210" s="19">
        <v>28000</v>
      </c>
      <c r="B5210" s="19">
        <v>0.13109999999999999</v>
      </c>
      <c r="C5210" s="19" t="s">
        <v>39</v>
      </c>
      <c r="D5210" s="19">
        <v>103000</v>
      </c>
      <c r="E5210" s="19">
        <v>60</v>
      </c>
      <c r="F5210" s="19">
        <v>10</v>
      </c>
      <c r="G5210" s="19">
        <v>1</v>
      </c>
    </row>
    <row r="5211" spans="1:7" x14ac:dyDescent="0.2">
      <c r="A5211" s="19">
        <v>12000</v>
      </c>
      <c r="B5211" s="19">
        <v>0.15310000000000001</v>
      </c>
      <c r="C5211" s="19" t="s">
        <v>41</v>
      </c>
      <c r="D5211" s="19">
        <v>139000</v>
      </c>
      <c r="E5211" s="19">
        <v>60</v>
      </c>
      <c r="F5211" s="19">
        <v>4</v>
      </c>
      <c r="G5211" s="19">
        <v>0</v>
      </c>
    </row>
    <row r="5212" spans="1:7" x14ac:dyDescent="0.2">
      <c r="A5212" s="19">
        <v>20000</v>
      </c>
      <c r="B5212" s="19">
        <v>0.1212</v>
      </c>
      <c r="C5212" s="19" t="s">
        <v>41</v>
      </c>
      <c r="D5212" s="20">
        <v>100000</v>
      </c>
      <c r="E5212" s="19">
        <v>60</v>
      </c>
      <c r="F5212" s="19">
        <v>10</v>
      </c>
      <c r="G5212" s="19">
        <v>1</v>
      </c>
    </row>
    <row r="5213" spans="1:7" x14ac:dyDescent="0.2">
      <c r="A5213" s="19">
        <v>18825</v>
      </c>
      <c r="B5213" s="19">
        <v>0.17269999999999999</v>
      </c>
      <c r="C5213" s="19" t="s">
        <v>41</v>
      </c>
      <c r="D5213" s="19">
        <v>47000</v>
      </c>
      <c r="E5213" s="19">
        <v>60</v>
      </c>
      <c r="F5213" s="19">
        <v>4</v>
      </c>
      <c r="G5213" s="19">
        <v>1</v>
      </c>
    </row>
    <row r="5214" spans="1:7" x14ac:dyDescent="0.2">
      <c r="A5214" s="19">
        <v>9000</v>
      </c>
      <c r="B5214" s="19">
        <v>0.16289999999999999</v>
      </c>
      <c r="C5214" s="19" t="s">
        <v>39</v>
      </c>
      <c r="D5214" s="19">
        <v>50000</v>
      </c>
      <c r="E5214" s="19">
        <v>36</v>
      </c>
      <c r="F5214" s="19">
        <v>10</v>
      </c>
      <c r="G5214" s="19">
        <v>0</v>
      </c>
    </row>
    <row r="5215" spans="1:7" x14ac:dyDescent="0.2">
      <c r="A5215" s="19">
        <v>10000</v>
      </c>
      <c r="B5215" s="19">
        <v>0.1114</v>
      </c>
      <c r="C5215" s="19" t="s">
        <v>41</v>
      </c>
      <c r="D5215" s="19">
        <v>125000</v>
      </c>
      <c r="E5215" s="19">
        <v>36</v>
      </c>
      <c r="F5215" s="19">
        <v>3</v>
      </c>
      <c r="G5215" s="19">
        <v>0</v>
      </c>
    </row>
    <row r="5216" spans="1:7" x14ac:dyDescent="0.2">
      <c r="A5216" s="19">
        <v>10000</v>
      </c>
      <c r="B5216" s="19">
        <v>0.14330000000000001</v>
      </c>
      <c r="C5216" s="19" t="s">
        <v>39</v>
      </c>
      <c r="D5216" s="19">
        <v>56000</v>
      </c>
      <c r="E5216" s="19">
        <v>36</v>
      </c>
      <c r="F5216" s="19">
        <v>3</v>
      </c>
      <c r="G5216" s="19">
        <v>1</v>
      </c>
    </row>
    <row r="5217" spans="1:7" x14ac:dyDescent="0.2">
      <c r="A5217" s="19">
        <v>8000</v>
      </c>
      <c r="B5217" s="19">
        <v>0.13109999999999999</v>
      </c>
      <c r="C5217" s="19" t="s">
        <v>41</v>
      </c>
      <c r="D5217" s="19">
        <v>65000</v>
      </c>
      <c r="E5217" s="19">
        <v>36</v>
      </c>
      <c r="F5217" s="19">
        <v>9</v>
      </c>
      <c r="G5217" s="19">
        <v>0</v>
      </c>
    </row>
    <row r="5218" spans="1:7" x14ac:dyDescent="0.2">
      <c r="A5218" s="19">
        <v>8000</v>
      </c>
      <c r="B5218" s="19">
        <v>0.1212</v>
      </c>
      <c r="C5218" s="19" t="s">
        <v>41</v>
      </c>
      <c r="D5218" s="19">
        <v>55000</v>
      </c>
      <c r="E5218" s="19">
        <v>36</v>
      </c>
      <c r="F5218" s="19">
        <v>6</v>
      </c>
      <c r="G5218" s="19">
        <v>0</v>
      </c>
    </row>
    <row r="5219" spans="1:7" x14ac:dyDescent="0.2">
      <c r="A5219" s="19">
        <v>16000</v>
      </c>
      <c r="B5219" s="19">
        <v>0.13109999999999999</v>
      </c>
      <c r="C5219" s="19" t="s">
        <v>41</v>
      </c>
      <c r="D5219" s="19">
        <v>48000</v>
      </c>
      <c r="E5219" s="19">
        <v>36</v>
      </c>
      <c r="F5219" s="19">
        <v>4</v>
      </c>
      <c r="G5219" s="19">
        <v>0</v>
      </c>
    </row>
    <row r="5220" spans="1:7" x14ac:dyDescent="0.2">
      <c r="A5220" s="19">
        <v>10000</v>
      </c>
      <c r="B5220" s="19">
        <v>0.1212</v>
      </c>
      <c r="C5220" s="19" t="s">
        <v>39</v>
      </c>
      <c r="D5220" s="19">
        <v>80000</v>
      </c>
      <c r="E5220" s="19">
        <v>36</v>
      </c>
      <c r="F5220" s="19">
        <v>7</v>
      </c>
      <c r="G5220" s="19">
        <v>0</v>
      </c>
    </row>
    <row r="5221" spans="1:7" x14ac:dyDescent="0.2">
      <c r="A5221" s="19">
        <v>22750</v>
      </c>
      <c r="B5221" s="19">
        <v>0.17269999999999999</v>
      </c>
      <c r="C5221" s="19" t="s">
        <v>39</v>
      </c>
      <c r="D5221" s="19">
        <v>75000</v>
      </c>
      <c r="E5221" s="19">
        <v>36</v>
      </c>
      <c r="F5221" s="19">
        <v>9</v>
      </c>
      <c r="G5221" s="19">
        <v>1</v>
      </c>
    </row>
    <row r="5222" spans="1:7" x14ac:dyDescent="0.2">
      <c r="A5222" s="19">
        <v>8000</v>
      </c>
      <c r="B5222" s="19">
        <v>8.8999999999999996E-2</v>
      </c>
      <c r="C5222" s="19" t="s">
        <v>41</v>
      </c>
      <c r="D5222" s="19">
        <v>75000</v>
      </c>
      <c r="E5222" s="19">
        <v>36</v>
      </c>
      <c r="F5222" s="19">
        <v>10</v>
      </c>
      <c r="G5222" s="19">
        <v>0</v>
      </c>
    </row>
    <row r="5223" spans="1:7" x14ac:dyDescent="0.2">
      <c r="A5223" s="19">
        <v>9450</v>
      </c>
      <c r="B5223" s="19">
        <v>0.1777</v>
      </c>
      <c r="C5223" s="19" t="s">
        <v>39</v>
      </c>
      <c r="D5223" s="19">
        <v>30000</v>
      </c>
      <c r="E5223" s="19">
        <v>36</v>
      </c>
      <c r="F5223" s="19">
        <v>3</v>
      </c>
      <c r="G5223" s="19">
        <v>0</v>
      </c>
    </row>
    <row r="5224" spans="1:7" x14ac:dyDescent="0.2">
      <c r="A5224" s="19">
        <v>28000</v>
      </c>
      <c r="B5224" s="19">
        <v>0.1114</v>
      </c>
      <c r="C5224" s="19" t="s">
        <v>40</v>
      </c>
      <c r="D5224" s="19">
        <v>105600</v>
      </c>
      <c r="E5224" s="19">
        <v>36</v>
      </c>
      <c r="F5224" s="19">
        <v>9</v>
      </c>
      <c r="G5224" s="19">
        <v>0</v>
      </c>
    </row>
    <row r="5225" spans="1:7" x14ac:dyDescent="0.2">
      <c r="A5225" s="19">
        <v>7200</v>
      </c>
      <c r="B5225" s="19">
        <v>0.1409</v>
      </c>
      <c r="C5225" s="19" t="s">
        <v>39</v>
      </c>
      <c r="D5225" s="19">
        <v>33000</v>
      </c>
      <c r="E5225" s="19">
        <v>36</v>
      </c>
      <c r="F5225" s="19">
        <v>3</v>
      </c>
      <c r="G5225" s="19">
        <v>0</v>
      </c>
    </row>
    <row r="5226" spans="1:7" x14ac:dyDescent="0.2">
      <c r="A5226" s="19">
        <v>10400</v>
      </c>
      <c r="B5226" s="19">
        <v>0.16289999999999999</v>
      </c>
      <c r="C5226" s="19" t="s">
        <v>39</v>
      </c>
      <c r="D5226" s="19">
        <v>76000</v>
      </c>
      <c r="E5226" s="19">
        <v>36</v>
      </c>
      <c r="F5226" s="19">
        <v>10</v>
      </c>
      <c r="G5226" s="19">
        <v>0</v>
      </c>
    </row>
    <row r="5227" spans="1:7" x14ac:dyDescent="0.2">
      <c r="A5227" s="19">
        <v>10000</v>
      </c>
      <c r="B5227" s="19">
        <v>0.1212</v>
      </c>
      <c r="C5227" s="19" t="s">
        <v>39</v>
      </c>
      <c r="D5227" s="19">
        <v>63000</v>
      </c>
      <c r="E5227" s="19">
        <v>36</v>
      </c>
      <c r="F5227" s="19">
        <v>3</v>
      </c>
      <c r="G5227" s="19">
        <v>0</v>
      </c>
    </row>
    <row r="5228" spans="1:7" x14ac:dyDescent="0.2">
      <c r="A5228" s="19">
        <v>20050</v>
      </c>
      <c r="B5228" s="19">
        <v>0.1409</v>
      </c>
      <c r="C5228" s="19" t="s">
        <v>39</v>
      </c>
      <c r="D5228" s="19">
        <v>54500</v>
      </c>
      <c r="E5228" s="19">
        <v>36</v>
      </c>
      <c r="F5228" s="19">
        <v>0.5</v>
      </c>
      <c r="G5228" s="19">
        <v>0</v>
      </c>
    </row>
    <row r="5229" spans="1:7" x14ac:dyDescent="0.2">
      <c r="A5229" s="19">
        <v>12000</v>
      </c>
      <c r="B5229" s="19">
        <v>0.1016</v>
      </c>
      <c r="C5229" s="19" t="s">
        <v>41</v>
      </c>
      <c r="D5229" s="19">
        <v>70000</v>
      </c>
      <c r="E5229" s="19">
        <v>36</v>
      </c>
      <c r="F5229" s="19">
        <v>0.5</v>
      </c>
      <c r="G5229" s="19">
        <v>0</v>
      </c>
    </row>
    <row r="5230" spans="1:7" x14ac:dyDescent="0.2">
      <c r="A5230" s="19">
        <v>2500</v>
      </c>
      <c r="B5230" s="19">
        <v>0.1212</v>
      </c>
      <c r="C5230" s="19" t="s">
        <v>41</v>
      </c>
      <c r="D5230" s="19">
        <v>70000</v>
      </c>
      <c r="E5230" s="19">
        <v>36</v>
      </c>
      <c r="F5230" s="19">
        <v>3</v>
      </c>
      <c r="G5230" s="19">
        <v>0</v>
      </c>
    </row>
    <row r="5231" spans="1:7" x14ac:dyDescent="0.2">
      <c r="A5231" s="19">
        <v>9000</v>
      </c>
      <c r="B5231" s="19">
        <v>0.1212</v>
      </c>
      <c r="C5231" s="19" t="s">
        <v>39</v>
      </c>
      <c r="D5231" s="19">
        <v>80000</v>
      </c>
      <c r="E5231" s="19">
        <v>36</v>
      </c>
      <c r="F5231" s="19">
        <v>0.5</v>
      </c>
      <c r="G5231" s="19">
        <v>0</v>
      </c>
    </row>
    <row r="5232" spans="1:7" x14ac:dyDescent="0.2">
      <c r="A5232" s="19">
        <v>19000</v>
      </c>
      <c r="B5232" s="19">
        <v>0.1016</v>
      </c>
      <c r="C5232" s="19" t="s">
        <v>39</v>
      </c>
      <c r="D5232" s="19">
        <v>85000</v>
      </c>
      <c r="E5232" s="19">
        <v>36</v>
      </c>
      <c r="F5232" s="19">
        <v>10</v>
      </c>
      <c r="G5232" s="19">
        <v>0</v>
      </c>
    </row>
    <row r="5233" spans="1:7" x14ac:dyDescent="0.2">
      <c r="A5233" s="19">
        <v>24000</v>
      </c>
      <c r="B5233" s="19">
        <v>0.1114</v>
      </c>
      <c r="C5233" s="19" t="s">
        <v>41</v>
      </c>
      <c r="D5233" s="19">
        <v>90000</v>
      </c>
      <c r="E5233" s="19">
        <v>36</v>
      </c>
      <c r="F5233" s="19">
        <v>3</v>
      </c>
      <c r="G5233" s="19">
        <v>0</v>
      </c>
    </row>
    <row r="5234" spans="1:7" x14ac:dyDescent="0.2">
      <c r="A5234" s="19">
        <v>5000</v>
      </c>
      <c r="B5234" s="19">
        <v>0.1875</v>
      </c>
      <c r="C5234" s="19" t="s">
        <v>39</v>
      </c>
      <c r="D5234" s="19">
        <v>38000</v>
      </c>
      <c r="E5234" s="19">
        <v>36</v>
      </c>
      <c r="F5234" s="19">
        <v>1</v>
      </c>
      <c r="G5234" s="19">
        <v>0</v>
      </c>
    </row>
    <row r="5235" spans="1:7" x14ac:dyDescent="0.2">
      <c r="A5235" s="19">
        <v>17600</v>
      </c>
      <c r="B5235" s="19">
        <v>0.158</v>
      </c>
      <c r="C5235" s="19" t="s">
        <v>41</v>
      </c>
      <c r="D5235" s="19">
        <v>50000</v>
      </c>
      <c r="E5235" s="19">
        <v>60</v>
      </c>
      <c r="F5235" s="19">
        <v>10</v>
      </c>
      <c r="G5235" s="19">
        <v>1</v>
      </c>
    </row>
    <row r="5236" spans="1:7" x14ac:dyDescent="0.2">
      <c r="A5236" s="19">
        <v>21000</v>
      </c>
      <c r="B5236" s="19">
        <v>6.0299999999999999E-2</v>
      </c>
      <c r="C5236" s="19" t="s">
        <v>41</v>
      </c>
      <c r="D5236" s="19">
        <v>86000</v>
      </c>
      <c r="E5236" s="19">
        <v>36</v>
      </c>
      <c r="F5236" s="19">
        <v>10</v>
      </c>
      <c r="G5236" s="19">
        <v>0</v>
      </c>
    </row>
    <row r="5237" spans="1:7" x14ac:dyDescent="0.2">
      <c r="A5237" s="19">
        <v>24000</v>
      </c>
      <c r="B5237" s="19">
        <v>0.1212</v>
      </c>
      <c r="C5237" s="19" t="s">
        <v>41</v>
      </c>
      <c r="D5237" s="19">
        <v>93948</v>
      </c>
      <c r="E5237" s="19">
        <v>36</v>
      </c>
      <c r="F5237" s="19">
        <v>10</v>
      </c>
      <c r="G5237" s="19">
        <v>0</v>
      </c>
    </row>
    <row r="5238" spans="1:7" x14ac:dyDescent="0.2">
      <c r="A5238" s="19">
        <v>10000</v>
      </c>
      <c r="B5238" s="19">
        <v>8.8999999999999996E-2</v>
      </c>
      <c r="C5238" s="19" t="s">
        <v>39</v>
      </c>
      <c r="D5238" s="19">
        <v>65000</v>
      </c>
      <c r="E5238" s="19">
        <v>36</v>
      </c>
      <c r="F5238" s="19">
        <v>2</v>
      </c>
      <c r="G5238" s="19">
        <v>0</v>
      </c>
    </row>
    <row r="5239" spans="1:7" x14ac:dyDescent="0.2">
      <c r="A5239" s="19">
        <v>6575</v>
      </c>
      <c r="B5239" s="19">
        <v>0.1875</v>
      </c>
      <c r="C5239" s="19" t="s">
        <v>39</v>
      </c>
      <c r="D5239" s="19">
        <v>57000</v>
      </c>
      <c r="E5239" s="19">
        <v>36</v>
      </c>
      <c r="F5239" s="19">
        <v>8</v>
      </c>
      <c r="G5239" s="19">
        <v>0</v>
      </c>
    </row>
    <row r="5240" spans="1:7" x14ac:dyDescent="0.2">
      <c r="A5240" s="19">
        <v>6850</v>
      </c>
      <c r="B5240" s="19">
        <v>0.17269999999999999</v>
      </c>
      <c r="C5240" s="19" t="s">
        <v>41</v>
      </c>
      <c r="D5240" s="19">
        <v>31736</v>
      </c>
      <c r="E5240" s="19">
        <v>36</v>
      </c>
      <c r="F5240" s="19">
        <v>4</v>
      </c>
      <c r="G5240" s="19">
        <v>0</v>
      </c>
    </row>
    <row r="5241" spans="1:7" x14ac:dyDescent="0.2">
      <c r="A5241" s="19">
        <v>9850</v>
      </c>
      <c r="B5241" s="19">
        <v>0.1777</v>
      </c>
      <c r="C5241" s="19" t="s">
        <v>41</v>
      </c>
      <c r="D5241" s="19">
        <v>43000</v>
      </c>
      <c r="E5241" s="19">
        <v>36</v>
      </c>
      <c r="F5241" s="19">
        <v>4</v>
      </c>
      <c r="G5241" s="19">
        <v>1</v>
      </c>
    </row>
    <row r="5242" spans="1:7" x14ac:dyDescent="0.2">
      <c r="A5242" s="19">
        <v>30000</v>
      </c>
      <c r="B5242" s="19">
        <v>0.13109999999999999</v>
      </c>
      <c r="C5242" s="19" t="s">
        <v>41</v>
      </c>
      <c r="D5242" s="19">
        <v>103000</v>
      </c>
      <c r="E5242" s="19">
        <v>36</v>
      </c>
      <c r="F5242" s="19">
        <v>4</v>
      </c>
      <c r="G5242" s="19">
        <v>0</v>
      </c>
    </row>
    <row r="5243" spans="1:7" x14ac:dyDescent="0.2">
      <c r="A5243" s="19">
        <v>16500</v>
      </c>
      <c r="B5243" s="19">
        <v>7.6200000000000004E-2</v>
      </c>
      <c r="C5243" s="19" t="s">
        <v>41</v>
      </c>
      <c r="D5243" s="19">
        <v>91500</v>
      </c>
      <c r="E5243" s="19">
        <v>36</v>
      </c>
      <c r="F5243" s="19">
        <v>2</v>
      </c>
      <c r="G5243" s="19">
        <v>0</v>
      </c>
    </row>
    <row r="5244" spans="1:7" x14ac:dyDescent="0.2">
      <c r="A5244" s="19">
        <v>3600</v>
      </c>
      <c r="B5244" s="19">
        <v>0.158</v>
      </c>
      <c r="C5244" s="19" t="s">
        <v>39</v>
      </c>
      <c r="D5244" s="19">
        <v>71000</v>
      </c>
      <c r="E5244" s="19">
        <v>36</v>
      </c>
      <c r="F5244" s="19">
        <v>10</v>
      </c>
      <c r="G5244" s="19">
        <v>0</v>
      </c>
    </row>
    <row r="5245" spans="1:7" x14ac:dyDescent="0.2">
      <c r="A5245" s="19">
        <v>12000</v>
      </c>
      <c r="B5245" s="19">
        <v>0.1016</v>
      </c>
      <c r="C5245" s="19" t="s">
        <v>41</v>
      </c>
      <c r="D5245" s="19">
        <v>85000</v>
      </c>
      <c r="E5245" s="19">
        <v>36</v>
      </c>
      <c r="F5245" s="19">
        <v>10</v>
      </c>
      <c r="G5245" s="19">
        <v>0</v>
      </c>
    </row>
    <row r="5246" spans="1:7" x14ac:dyDescent="0.2">
      <c r="A5246" s="19">
        <v>12175</v>
      </c>
      <c r="B5246" s="19">
        <v>0.1875</v>
      </c>
      <c r="C5246" s="19" t="s">
        <v>41</v>
      </c>
      <c r="D5246" s="19">
        <v>75000</v>
      </c>
      <c r="E5246" s="19">
        <v>36</v>
      </c>
      <c r="F5246" s="19">
        <v>4</v>
      </c>
      <c r="G5246" s="19">
        <v>0</v>
      </c>
    </row>
    <row r="5247" spans="1:7" x14ac:dyDescent="0.2">
      <c r="A5247" s="19">
        <v>16450</v>
      </c>
      <c r="B5247" s="19">
        <v>0.1212</v>
      </c>
      <c r="C5247" s="19" t="s">
        <v>39</v>
      </c>
      <c r="D5247" s="19">
        <v>70000</v>
      </c>
      <c r="E5247" s="19">
        <v>36</v>
      </c>
      <c r="F5247" s="19">
        <v>5</v>
      </c>
      <c r="G5247" s="19">
        <v>1</v>
      </c>
    </row>
    <row r="5248" spans="1:7" x14ac:dyDescent="0.2">
      <c r="A5248" s="19">
        <v>10200</v>
      </c>
      <c r="B5248" s="19">
        <v>0.1212</v>
      </c>
      <c r="C5248" s="19" t="s">
        <v>41</v>
      </c>
      <c r="D5248" s="19">
        <v>60000</v>
      </c>
      <c r="E5248" s="19">
        <v>36</v>
      </c>
      <c r="F5248" s="19">
        <v>10</v>
      </c>
      <c r="G5248" s="19">
        <v>1</v>
      </c>
    </row>
    <row r="5249" spans="1:7" x14ac:dyDescent="0.2">
      <c r="A5249" s="19">
        <v>7450</v>
      </c>
      <c r="B5249" s="19">
        <v>0.1114</v>
      </c>
      <c r="C5249" s="19" t="s">
        <v>39</v>
      </c>
      <c r="D5249" s="19">
        <v>40000</v>
      </c>
      <c r="E5249" s="19">
        <v>36</v>
      </c>
      <c r="F5249" s="19">
        <v>10</v>
      </c>
      <c r="G5249" s="19">
        <v>1</v>
      </c>
    </row>
    <row r="5250" spans="1:7" x14ac:dyDescent="0.2">
      <c r="A5250" s="19">
        <v>9500</v>
      </c>
      <c r="B5250" s="19">
        <v>0.1409</v>
      </c>
      <c r="C5250" s="19" t="s">
        <v>39</v>
      </c>
      <c r="D5250" s="19">
        <v>50297.16</v>
      </c>
      <c r="E5250" s="19">
        <v>36</v>
      </c>
      <c r="F5250" s="19">
        <v>5</v>
      </c>
      <c r="G5250" s="19">
        <v>0</v>
      </c>
    </row>
    <row r="5251" spans="1:7" x14ac:dyDescent="0.2">
      <c r="A5251" s="19">
        <v>14400</v>
      </c>
      <c r="B5251" s="19">
        <v>0.15310000000000001</v>
      </c>
      <c r="C5251" s="19" t="s">
        <v>39</v>
      </c>
      <c r="D5251" s="19">
        <v>67000</v>
      </c>
      <c r="E5251" s="19">
        <v>36</v>
      </c>
      <c r="F5251" s="19">
        <v>0.5</v>
      </c>
      <c r="G5251" s="19">
        <v>0</v>
      </c>
    </row>
    <row r="5252" spans="1:7" x14ac:dyDescent="0.2">
      <c r="A5252" s="19">
        <v>12000</v>
      </c>
      <c r="B5252" s="19">
        <v>0.1114</v>
      </c>
      <c r="C5252" s="19" t="s">
        <v>41</v>
      </c>
      <c r="D5252" s="19">
        <v>76000</v>
      </c>
      <c r="E5252" s="19">
        <v>36</v>
      </c>
      <c r="F5252" s="19">
        <v>9</v>
      </c>
      <c r="G5252" s="19">
        <v>0</v>
      </c>
    </row>
    <row r="5253" spans="1:7" x14ac:dyDescent="0.2">
      <c r="A5253" s="19">
        <v>10000</v>
      </c>
      <c r="B5253" s="19">
        <v>0.1212</v>
      </c>
      <c r="C5253" s="19" t="s">
        <v>39</v>
      </c>
      <c r="D5253" s="19">
        <v>60000</v>
      </c>
      <c r="E5253" s="19">
        <v>36</v>
      </c>
      <c r="F5253" s="19">
        <v>10</v>
      </c>
      <c r="G5253" s="19">
        <v>0</v>
      </c>
    </row>
    <row r="5254" spans="1:7" x14ac:dyDescent="0.2">
      <c r="A5254" s="19">
        <v>23275</v>
      </c>
      <c r="B5254" s="19">
        <v>0.2049</v>
      </c>
      <c r="C5254" s="19" t="s">
        <v>39</v>
      </c>
      <c r="D5254" s="19">
        <v>66000</v>
      </c>
      <c r="E5254" s="19">
        <v>36</v>
      </c>
      <c r="F5254" s="19">
        <v>7</v>
      </c>
      <c r="G5254" s="19">
        <v>1</v>
      </c>
    </row>
    <row r="5255" spans="1:7" x14ac:dyDescent="0.2">
      <c r="A5255" s="19">
        <v>10500</v>
      </c>
      <c r="B5255" s="19">
        <v>0.14330000000000001</v>
      </c>
      <c r="C5255" s="19" t="s">
        <v>41</v>
      </c>
      <c r="D5255" s="19">
        <v>40000</v>
      </c>
      <c r="E5255" s="19">
        <v>36</v>
      </c>
      <c r="F5255" s="19">
        <v>5</v>
      </c>
      <c r="G5255" s="19">
        <v>0</v>
      </c>
    </row>
    <row r="5256" spans="1:7" x14ac:dyDescent="0.2">
      <c r="A5256" s="19">
        <v>14125</v>
      </c>
      <c r="B5256" s="19">
        <v>0.1409</v>
      </c>
      <c r="C5256" s="19" t="s">
        <v>41</v>
      </c>
      <c r="D5256" s="19">
        <v>61000</v>
      </c>
      <c r="E5256" s="19">
        <v>36</v>
      </c>
      <c r="F5256" s="19">
        <v>10</v>
      </c>
      <c r="G5256" s="19">
        <v>0</v>
      </c>
    </row>
    <row r="5257" spans="1:7" x14ac:dyDescent="0.2">
      <c r="A5257" s="19">
        <v>12000</v>
      </c>
      <c r="B5257" s="19">
        <v>0.1016</v>
      </c>
      <c r="C5257" s="19" t="s">
        <v>41</v>
      </c>
      <c r="D5257" s="19">
        <v>85000</v>
      </c>
      <c r="E5257" s="19">
        <v>36</v>
      </c>
      <c r="F5257" s="19">
        <v>10</v>
      </c>
      <c r="G5257" s="19">
        <v>0</v>
      </c>
    </row>
    <row r="5258" spans="1:7" x14ac:dyDescent="0.2">
      <c r="A5258" s="19">
        <v>15075</v>
      </c>
      <c r="B5258" s="19">
        <v>0.158</v>
      </c>
      <c r="C5258" s="19" t="s">
        <v>41</v>
      </c>
      <c r="D5258" s="19">
        <v>40000</v>
      </c>
      <c r="E5258" s="19">
        <v>36</v>
      </c>
      <c r="F5258" s="19">
        <v>6</v>
      </c>
      <c r="G5258" s="19">
        <v>1</v>
      </c>
    </row>
    <row r="5259" spans="1:7" x14ac:dyDescent="0.2">
      <c r="A5259" s="19">
        <v>19000</v>
      </c>
      <c r="B5259" s="19">
        <v>0.17269999999999999</v>
      </c>
      <c r="C5259" s="19" t="s">
        <v>39</v>
      </c>
      <c r="D5259" s="19">
        <v>72000</v>
      </c>
      <c r="E5259" s="19">
        <v>60</v>
      </c>
      <c r="F5259" s="19">
        <v>4</v>
      </c>
      <c r="G5259" s="19">
        <v>0</v>
      </c>
    </row>
    <row r="5260" spans="1:7" x14ac:dyDescent="0.2">
      <c r="A5260" s="19">
        <v>6250</v>
      </c>
      <c r="B5260" s="19">
        <v>0.1905</v>
      </c>
      <c r="C5260" s="19" t="s">
        <v>39</v>
      </c>
      <c r="D5260" s="19">
        <v>23000</v>
      </c>
      <c r="E5260" s="19">
        <v>36</v>
      </c>
      <c r="F5260" s="19">
        <v>7</v>
      </c>
      <c r="G5260" s="19">
        <v>1</v>
      </c>
    </row>
    <row r="5261" spans="1:7" x14ac:dyDescent="0.2">
      <c r="A5261" s="19">
        <v>10500</v>
      </c>
      <c r="B5261" s="19">
        <v>0.15310000000000001</v>
      </c>
      <c r="C5261" s="19" t="s">
        <v>39</v>
      </c>
      <c r="D5261" s="19">
        <v>30000</v>
      </c>
      <c r="E5261" s="19">
        <v>36</v>
      </c>
      <c r="F5261" s="19">
        <v>2</v>
      </c>
      <c r="G5261" s="19">
        <v>0</v>
      </c>
    </row>
    <row r="5262" spans="1:7" x14ac:dyDescent="0.2">
      <c r="A5262" s="19">
        <v>15000</v>
      </c>
      <c r="B5262" s="19">
        <v>0.1212</v>
      </c>
      <c r="C5262" s="19" t="s">
        <v>39</v>
      </c>
      <c r="D5262" s="19">
        <v>54000</v>
      </c>
      <c r="E5262" s="19">
        <v>36</v>
      </c>
      <c r="F5262" s="19">
        <v>6</v>
      </c>
      <c r="G5262" s="19">
        <v>0</v>
      </c>
    </row>
    <row r="5263" spans="1:7" x14ac:dyDescent="0.2">
      <c r="A5263" s="19">
        <v>15000</v>
      </c>
      <c r="B5263" s="19">
        <v>0.13109999999999999</v>
      </c>
      <c r="C5263" s="19" t="s">
        <v>41</v>
      </c>
      <c r="D5263" s="19">
        <v>83750</v>
      </c>
      <c r="E5263" s="19">
        <v>36</v>
      </c>
      <c r="F5263" s="19">
        <v>8</v>
      </c>
      <c r="G5263" s="19">
        <v>0</v>
      </c>
    </row>
    <row r="5264" spans="1:7" x14ac:dyDescent="0.2">
      <c r="A5264" s="19">
        <v>8000</v>
      </c>
      <c r="B5264" s="19">
        <v>0.1212</v>
      </c>
      <c r="C5264" s="19" t="s">
        <v>39</v>
      </c>
      <c r="D5264" s="19">
        <v>40000</v>
      </c>
      <c r="E5264" s="19">
        <v>36</v>
      </c>
      <c r="F5264" s="19">
        <v>10</v>
      </c>
      <c r="G5264" s="19">
        <v>0</v>
      </c>
    </row>
    <row r="5265" spans="1:7" x14ac:dyDescent="0.2">
      <c r="A5265" s="19">
        <v>19000</v>
      </c>
      <c r="B5265" s="19">
        <v>0.17269999999999999</v>
      </c>
      <c r="C5265" s="19" t="s">
        <v>41</v>
      </c>
      <c r="D5265" s="19">
        <v>48000</v>
      </c>
      <c r="E5265" s="19">
        <v>60</v>
      </c>
      <c r="F5265" s="19">
        <v>4</v>
      </c>
      <c r="G5265" s="19">
        <v>0</v>
      </c>
    </row>
    <row r="5266" spans="1:7" x14ac:dyDescent="0.2">
      <c r="A5266" s="19">
        <v>20000</v>
      </c>
      <c r="B5266" s="19">
        <v>7.9000000000000001E-2</v>
      </c>
      <c r="C5266" s="19" t="s">
        <v>41</v>
      </c>
      <c r="D5266" s="19">
        <v>120000</v>
      </c>
      <c r="E5266" s="19">
        <v>36</v>
      </c>
      <c r="F5266" s="19">
        <v>10</v>
      </c>
      <c r="G5266" s="19">
        <v>0</v>
      </c>
    </row>
    <row r="5267" spans="1:7" x14ac:dyDescent="0.2">
      <c r="A5267" s="19">
        <v>18000</v>
      </c>
      <c r="B5267" s="19">
        <v>0.13109999999999999</v>
      </c>
      <c r="C5267" s="19" t="s">
        <v>41</v>
      </c>
      <c r="D5267" s="19">
        <v>60000</v>
      </c>
      <c r="E5267" s="19">
        <v>36</v>
      </c>
      <c r="F5267" s="19">
        <v>7</v>
      </c>
      <c r="G5267" s="19">
        <v>0</v>
      </c>
    </row>
    <row r="5268" spans="1:7" x14ac:dyDescent="0.2">
      <c r="A5268" s="19">
        <v>10000</v>
      </c>
      <c r="B5268" s="19">
        <v>0.1016</v>
      </c>
      <c r="C5268" s="19" t="s">
        <v>41</v>
      </c>
      <c r="D5268" s="19">
        <v>50000</v>
      </c>
      <c r="E5268" s="19">
        <v>36</v>
      </c>
      <c r="F5268" s="19">
        <v>0.5</v>
      </c>
      <c r="G5268" s="19">
        <v>0</v>
      </c>
    </row>
    <row r="5269" spans="1:7" x14ac:dyDescent="0.2">
      <c r="A5269" s="19">
        <v>10000</v>
      </c>
      <c r="B5269" s="19">
        <v>0.1114</v>
      </c>
      <c r="C5269" s="19" t="s">
        <v>39</v>
      </c>
      <c r="D5269" s="19">
        <v>80000</v>
      </c>
      <c r="E5269" s="19">
        <v>36</v>
      </c>
      <c r="F5269" s="19">
        <v>6</v>
      </c>
      <c r="G5269" s="19">
        <v>0</v>
      </c>
    </row>
    <row r="5270" spans="1:7" x14ac:dyDescent="0.2">
      <c r="A5270" s="19">
        <v>11000</v>
      </c>
      <c r="B5270" s="19">
        <v>0.1409</v>
      </c>
      <c r="C5270" s="19" t="s">
        <v>41</v>
      </c>
      <c r="D5270" s="19">
        <v>34000</v>
      </c>
      <c r="E5270" s="19">
        <v>36</v>
      </c>
      <c r="F5270" s="19">
        <v>3</v>
      </c>
      <c r="G5270" s="19">
        <v>0</v>
      </c>
    </row>
    <row r="5271" spans="1:7" x14ac:dyDescent="0.2">
      <c r="A5271" s="19">
        <v>12725</v>
      </c>
      <c r="B5271" s="19">
        <v>0.1114</v>
      </c>
      <c r="C5271" s="19" t="s">
        <v>39</v>
      </c>
      <c r="D5271" s="19">
        <v>53000</v>
      </c>
      <c r="E5271" s="19">
        <v>36</v>
      </c>
      <c r="F5271" s="19">
        <v>3</v>
      </c>
      <c r="G5271" s="19">
        <v>0</v>
      </c>
    </row>
    <row r="5272" spans="1:7" x14ac:dyDescent="0.2">
      <c r="A5272" s="19">
        <v>20000</v>
      </c>
      <c r="B5272" s="19">
        <v>0.1409</v>
      </c>
      <c r="C5272" s="19" t="s">
        <v>41</v>
      </c>
      <c r="D5272" s="19">
        <v>45000</v>
      </c>
      <c r="E5272" s="19">
        <v>36</v>
      </c>
      <c r="F5272" s="19">
        <v>10</v>
      </c>
      <c r="G5272" s="19">
        <v>1</v>
      </c>
    </row>
    <row r="5273" spans="1:7" x14ac:dyDescent="0.2">
      <c r="A5273" s="19">
        <v>6000</v>
      </c>
      <c r="B5273" s="19">
        <v>0.13109999999999999</v>
      </c>
      <c r="C5273" s="19" t="s">
        <v>41</v>
      </c>
      <c r="D5273" s="19">
        <v>75000</v>
      </c>
      <c r="E5273" s="19">
        <v>36</v>
      </c>
      <c r="F5273" s="19">
        <v>7</v>
      </c>
      <c r="G5273" s="19">
        <v>0</v>
      </c>
    </row>
    <row r="5274" spans="1:7" x14ac:dyDescent="0.2">
      <c r="A5274" s="19">
        <v>17000</v>
      </c>
      <c r="B5274" s="19">
        <v>0.19719999999999999</v>
      </c>
      <c r="C5274" s="19" t="s">
        <v>39</v>
      </c>
      <c r="D5274" s="19">
        <v>76000</v>
      </c>
      <c r="E5274" s="19">
        <v>36</v>
      </c>
      <c r="F5274" s="19">
        <v>10</v>
      </c>
      <c r="G5274" s="19">
        <v>1</v>
      </c>
    </row>
    <row r="5275" spans="1:7" x14ac:dyDescent="0.2">
      <c r="A5275" s="19">
        <v>10000</v>
      </c>
      <c r="B5275" s="19">
        <v>0.17269999999999999</v>
      </c>
      <c r="C5275" s="19" t="s">
        <v>41</v>
      </c>
      <c r="D5275" s="19">
        <v>42000</v>
      </c>
      <c r="E5275" s="19">
        <v>36</v>
      </c>
      <c r="F5275" s="19">
        <v>7</v>
      </c>
      <c r="G5275" s="19">
        <v>0</v>
      </c>
    </row>
    <row r="5276" spans="1:7" x14ac:dyDescent="0.2">
      <c r="A5276" s="19">
        <v>15000</v>
      </c>
      <c r="B5276" s="19">
        <v>0.1409</v>
      </c>
      <c r="C5276" s="19" t="s">
        <v>39</v>
      </c>
      <c r="D5276" s="19">
        <v>40000</v>
      </c>
      <c r="E5276" s="19">
        <v>36</v>
      </c>
      <c r="F5276" s="19">
        <v>4</v>
      </c>
      <c r="G5276" s="19">
        <v>0</v>
      </c>
    </row>
    <row r="5277" spans="1:7" x14ac:dyDescent="0.2">
      <c r="A5277" s="19">
        <v>11000</v>
      </c>
      <c r="B5277" s="19">
        <v>8.8999999999999996E-2</v>
      </c>
      <c r="C5277" s="19" t="s">
        <v>41</v>
      </c>
      <c r="D5277" s="19">
        <v>88000</v>
      </c>
      <c r="E5277" s="19">
        <v>36</v>
      </c>
      <c r="F5277" s="19">
        <v>10</v>
      </c>
      <c r="G5277" s="19">
        <v>0</v>
      </c>
    </row>
    <row r="5278" spans="1:7" x14ac:dyDescent="0.2">
      <c r="A5278" s="19">
        <v>9250</v>
      </c>
      <c r="B5278" s="19">
        <v>0.14330000000000001</v>
      </c>
      <c r="C5278" s="19" t="s">
        <v>41</v>
      </c>
      <c r="D5278" s="19">
        <v>62000</v>
      </c>
      <c r="E5278" s="19">
        <v>36</v>
      </c>
      <c r="F5278" s="19">
        <v>5</v>
      </c>
      <c r="G5278" s="19">
        <v>0</v>
      </c>
    </row>
    <row r="5279" spans="1:7" x14ac:dyDescent="0.2">
      <c r="A5279" s="19">
        <v>5675</v>
      </c>
      <c r="B5279" s="19">
        <v>0.13109999999999999</v>
      </c>
      <c r="C5279" s="19" t="s">
        <v>41</v>
      </c>
      <c r="D5279" s="19">
        <v>28000</v>
      </c>
      <c r="E5279" s="19">
        <v>36</v>
      </c>
      <c r="F5279" s="19">
        <v>6</v>
      </c>
      <c r="G5279" s="19">
        <v>0</v>
      </c>
    </row>
    <row r="5280" spans="1:7" x14ac:dyDescent="0.2">
      <c r="A5280" s="19">
        <v>7000</v>
      </c>
      <c r="B5280" s="19">
        <v>0.14330000000000001</v>
      </c>
      <c r="C5280" s="19" t="s">
        <v>41</v>
      </c>
      <c r="D5280" s="19">
        <v>65000</v>
      </c>
      <c r="E5280" s="19">
        <v>36</v>
      </c>
      <c r="F5280" s="19">
        <v>10</v>
      </c>
      <c r="G5280" s="19">
        <v>0</v>
      </c>
    </row>
    <row r="5281" spans="1:7" x14ac:dyDescent="0.2">
      <c r="A5281" s="19">
        <v>5500</v>
      </c>
      <c r="B5281" s="19">
        <v>0.13109999999999999</v>
      </c>
      <c r="C5281" s="19" t="s">
        <v>39</v>
      </c>
      <c r="D5281" s="19">
        <v>22000</v>
      </c>
      <c r="E5281" s="19">
        <v>36</v>
      </c>
      <c r="F5281" s="19">
        <v>3</v>
      </c>
      <c r="G5281" s="19">
        <v>0</v>
      </c>
    </row>
    <row r="5282" spans="1:7" x14ac:dyDescent="0.2">
      <c r="A5282" s="19">
        <v>22750</v>
      </c>
      <c r="B5282" s="19">
        <v>0.17269999999999999</v>
      </c>
      <c r="C5282" s="19" t="s">
        <v>41</v>
      </c>
      <c r="D5282" s="19">
        <v>58000</v>
      </c>
      <c r="E5282" s="19">
        <v>60</v>
      </c>
      <c r="F5282" s="19">
        <v>6</v>
      </c>
      <c r="G5282" s="19">
        <v>1</v>
      </c>
    </row>
    <row r="5283" spans="1:7" x14ac:dyDescent="0.2">
      <c r="A5283" s="19">
        <v>19200</v>
      </c>
      <c r="B5283" s="19">
        <v>7.6200000000000004E-2</v>
      </c>
      <c r="C5283" s="19" t="s">
        <v>41</v>
      </c>
      <c r="D5283" s="19">
        <v>150000</v>
      </c>
      <c r="E5283" s="19">
        <v>36</v>
      </c>
      <c r="F5283" s="19">
        <v>0.5</v>
      </c>
      <c r="G5283" s="19">
        <v>0</v>
      </c>
    </row>
    <row r="5284" spans="1:7" x14ac:dyDescent="0.2">
      <c r="A5284" s="19">
        <v>21600</v>
      </c>
      <c r="B5284" s="19">
        <v>0.1212</v>
      </c>
      <c r="C5284" s="19" t="s">
        <v>41</v>
      </c>
      <c r="D5284" s="19">
        <v>110000</v>
      </c>
      <c r="E5284" s="19">
        <v>36</v>
      </c>
      <c r="F5284" s="19">
        <v>10</v>
      </c>
      <c r="G5284" s="19">
        <v>0</v>
      </c>
    </row>
    <row r="5285" spans="1:7" x14ac:dyDescent="0.2">
      <c r="A5285" s="19">
        <v>18975</v>
      </c>
      <c r="B5285" s="19">
        <v>0.1212</v>
      </c>
      <c r="C5285" s="19" t="s">
        <v>40</v>
      </c>
      <c r="D5285" s="19">
        <v>42840</v>
      </c>
      <c r="E5285" s="19">
        <v>36</v>
      </c>
      <c r="F5285" s="19">
        <v>4</v>
      </c>
      <c r="G5285" s="19">
        <v>0</v>
      </c>
    </row>
    <row r="5286" spans="1:7" x14ac:dyDescent="0.2">
      <c r="A5286" s="19">
        <v>19075</v>
      </c>
      <c r="B5286" s="19">
        <v>0.17269999999999999</v>
      </c>
      <c r="C5286" s="19" t="s">
        <v>40</v>
      </c>
      <c r="D5286" s="19">
        <v>128000</v>
      </c>
      <c r="E5286" s="19">
        <v>60</v>
      </c>
      <c r="F5286" s="19">
        <v>1</v>
      </c>
      <c r="G5286" s="19">
        <v>0</v>
      </c>
    </row>
    <row r="5287" spans="1:7" x14ac:dyDescent="0.2">
      <c r="A5287" s="19">
        <v>10000</v>
      </c>
      <c r="B5287" s="19">
        <v>0.15310000000000001</v>
      </c>
      <c r="C5287" s="19" t="s">
        <v>41</v>
      </c>
      <c r="D5287" s="19">
        <v>65000</v>
      </c>
      <c r="E5287" s="19">
        <v>36</v>
      </c>
      <c r="F5287" s="19">
        <v>10</v>
      </c>
      <c r="G5287" s="19">
        <v>1</v>
      </c>
    </row>
    <row r="5288" spans="1:7" x14ac:dyDescent="0.2">
      <c r="A5288" s="19">
        <v>10000</v>
      </c>
      <c r="B5288" s="19">
        <v>0.1212</v>
      </c>
      <c r="C5288" s="19" t="s">
        <v>41</v>
      </c>
      <c r="D5288" s="19">
        <v>80000</v>
      </c>
      <c r="E5288" s="19">
        <v>36</v>
      </c>
      <c r="F5288" s="19">
        <v>2</v>
      </c>
      <c r="G5288" s="19">
        <v>0</v>
      </c>
    </row>
    <row r="5289" spans="1:7" x14ac:dyDescent="0.2">
      <c r="A5289" s="19">
        <v>10000</v>
      </c>
      <c r="B5289" s="19">
        <v>0.13109999999999999</v>
      </c>
      <c r="C5289" s="19" t="s">
        <v>41</v>
      </c>
      <c r="D5289" s="19">
        <v>90000</v>
      </c>
      <c r="E5289" s="19">
        <v>36</v>
      </c>
      <c r="F5289" s="19">
        <v>10</v>
      </c>
      <c r="G5289" s="19">
        <v>0</v>
      </c>
    </row>
    <row r="5290" spans="1:7" x14ac:dyDescent="0.2">
      <c r="A5290" s="19">
        <v>8500</v>
      </c>
      <c r="B5290" s="19">
        <v>0.14330000000000001</v>
      </c>
      <c r="C5290" s="19" t="s">
        <v>39</v>
      </c>
      <c r="D5290" s="19">
        <v>50000</v>
      </c>
      <c r="E5290" s="19">
        <v>36</v>
      </c>
      <c r="F5290" s="19">
        <v>7</v>
      </c>
      <c r="G5290" s="19">
        <v>0</v>
      </c>
    </row>
    <row r="5291" spans="1:7" x14ac:dyDescent="0.2">
      <c r="A5291" s="19">
        <v>10000</v>
      </c>
      <c r="B5291" s="19">
        <v>0.14330000000000001</v>
      </c>
      <c r="C5291" s="19" t="s">
        <v>41</v>
      </c>
      <c r="D5291" s="19">
        <v>57344</v>
      </c>
      <c r="E5291" s="19">
        <v>36</v>
      </c>
      <c r="F5291" s="19">
        <v>4</v>
      </c>
      <c r="G5291" s="19">
        <v>0</v>
      </c>
    </row>
    <row r="5292" spans="1:7" x14ac:dyDescent="0.2">
      <c r="A5292" s="19">
        <v>10000</v>
      </c>
      <c r="B5292" s="19">
        <v>0.1875</v>
      </c>
      <c r="C5292" s="19" t="s">
        <v>40</v>
      </c>
      <c r="D5292" s="19">
        <v>58000</v>
      </c>
      <c r="E5292" s="19">
        <v>36</v>
      </c>
      <c r="F5292" s="19">
        <v>0.5</v>
      </c>
      <c r="G5292" s="19">
        <v>0</v>
      </c>
    </row>
    <row r="5293" spans="1:7" x14ac:dyDescent="0.2">
      <c r="A5293" s="19">
        <v>10000</v>
      </c>
      <c r="B5293" s="19">
        <v>8.8999999999999996E-2</v>
      </c>
      <c r="C5293" s="19" t="s">
        <v>39</v>
      </c>
      <c r="D5293" s="19">
        <v>60000</v>
      </c>
      <c r="E5293" s="19">
        <v>36</v>
      </c>
      <c r="F5293" s="19">
        <v>1</v>
      </c>
      <c r="G5293" s="19">
        <v>0</v>
      </c>
    </row>
    <row r="5294" spans="1:7" x14ac:dyDescent="0.2">
      <c r="A5294" s="19">
        <v>10000</v>
      </c>
      <c r="B5294" s="19">
        <v>0.13109999999999999</v>
      </c>
      <c r="C5294" s="19" t="s">
        <v>41</v>
      </c>
      <c r="D5294" s="19">
        <v>120000</v>
      </c>
      <c r="E5294" s="19">
        <v>36</v>
      </c>
      <c r="F5294" s="19">
        <v>5</v>
      </c>
      <c r="G5294" s="19">
        <v>0</v>
      </c>
    </row>
    <row r="5295" spans="1:7" x14ac:dyDescent="0.2">
      <c r="A5295" s="19">
        <v>13500</v>
      </c>
      <c r="B5295" s="19">
        <v>0.13109999999999999</v>
      </c>
      <c r="C5295" s="19" t="s">
        <v>41</v>
      </c>
      <c r="D5295" s="19">
        <v>65000</v>
      </c>
      <c r="E5295" s="19">
        <v>36</v>
      </c>
      <c r="F5295" s="19">
        <v>10</v>
      </c>
      <c r="G5295" s="19">
        <v>0</v>
      </c>
    </row>
    <row r="5296" spans="1:7" x14ac:dyDescent="0.2">
      <c r="A5296" s="19">
        <v>14400</v>
      </c>
      <c r="B5296" s="19">
        <v>0.18490000000000001</v>
      </c>
      <c r="C5296" s="19" t="s">
        <v>41</v>
      </c>
      <c r="D5296" s="19">
        <v>94000</v>
      </c>
      <c r="E5296" s="19">
        <v>36</v>
      </c>
      <c r="F5296" s="19">
        <v>10</v>
      </c>
      <c r="G5296" s="19">
        <v>1</v>
      </c>
    </row>
    <row r="5297" spans="1:7" x14ac:dyDescent="0.2">
      <c r="A5297" s="19">
        <v>16000</v>
      </c>
      <c r="B5297" s="19">
        <v>0.1114</v>
      </c>
      <c r="C5297" s="19" t="s">
        <v>39</v>
      </c>
      <c r="D5297" s="19">
        <v>85000</v>
      </c>
      <c r="E5297" s="19">
        <v>36</v>
      </c>
      <c r="F5297" s="19">
        <v>3</v>
      </c>
      <c r="G5297" s="19">
        <v>0</v>
      </c>
    </row>
    <row r="5298" spans="1:7" x14ac:dyDescent="0.2">
      <c r="A5298" s="19">
        <v>29000</v>
      </c>
      <c r="B5298" s="19">
        <v>0.14330000000000001</v>
      </c>
      <c r="C5298" s="19" t="s">
        <v>41</v>
      </c>
      <c r="D5298" s="19">
        <v>150000</v>
      </c>
      <c r="E5298" s="19">
        <v>36</v>
      </c>
      <c r="F5298" s="19">
        <v>10</v>
      </c>
      <c r="G5298" s="19">
        <v>0</v>
      </c>
    </row>
    <row r="5299" spans="1:7" x14ac:dyDescent="0.2">
      <c r="A5299" s="19">
        <v>16725</v>
      </c>
      <c r="B5299" s="19">
        <v>8.8999999999999996E-2</v>
      </c>
      <c r="C5299" s="19" t="s">
        <v>41</v>
      </c>
      <c r="D5299" s="19">
        <v>126000</v>
      </c>
      <c r="E5299" s="19">
        <v>36</v>
      </c>
      <c r="F5299" s="19">
        <v>10</v>
      </c>
      <c r="G5299" s="19">
        <v>0</v>
      </c>
    </row>
    <row r="5300" spans="1:7" x14ac:dyDescent="0.2">
      <c r="A5300" s="19">
        <v>16950</v>
      </c>
      <c r="B5300" s="19">
        <v>0.1777</v>
      </c>
      <c r="C5300" s="19" t="s">
        <v>39</v>
      </c>
      <c r="D5300" s="19">
        <v>38500</v>
      </c>
      <c r="E5300" s="19">
        <v>36</v>
      </c>
      <c r="F5300" s="19">
        <v>5</v>
      </c>
      <c r="G5300" s="19">
        <v>0</v>
      </c>
    </row>
    <row r="5301" spans="1:7" x14ac:dyDescent="0.2">
      <c r="A5301" s="19">
        <v>4800</v>
      </c>
      <c r="B5301" s="19">
        <v>0.2198</v>
      </c>
      <c r="C5301" s="19" t="s">
        <v>39</v>
      </c>
      <c r="D5301" s="19">
        <v>38000</v>
      </c>
      <c r="E5301" s="19">
        <v>36</v>
      </c>
      <c r="F5301" s="19">
        <v>10</v>
      </c>
      <c r="G5301" s="19">
        <v>0</v>
      </c>
    </row>
    <row r="5302" spans="1:7" x14ac:dyDescent="0.2">
      <c r="A5302" s="19">
        <v>25450</v>
      </c>
      <c r="B5302" s="19">
        <v>0.19719999999999999</v>
      </c>
      <c r="C5302" s="19" t="s">
        <v>39</v>
      </c>
      <c r="D5302" s="19">
        <v>57000</v>
      </c>
      <c r="E5302" s="19">
        <v>60</v>
      </c>
      <c r="F5302" s="19">
        <v>1</v>
      </c>
      <c r="G5302" s="19">
        <v>1</v>
      </c>
    </row>
    <row r="5303" spans="1:7" x14ac:dyDescent="0.2">
      <c r="A5303" s="19">
        <v>14000</v>
      </c>
      <c r="B5303" s="19">
        <v>0.14330000000000001</v>
      </c>
      <c r="C5303" s="19" t="s">
        <v>39</v>
      </c>
      <c r="D5303" s="19">
        <v>40000</v>
      </c>
      <c r="E5303" s="19">
        <v>36</v>
      </c>
      <c r="F5303" s="19">
        <v>8</v>
      </c>
      <c r="G5303" s="19">
        <v>0</v>
      </c>
    </row>
    <row r="5304" spans="1:7" x14ac:dyDescent="0.2">
      <c r="A5304" s="19">
        <v>22025</v>
      </c>
      <c r="B5304" s="19">
        <v>0.14330000000000001</v>
      </c>
      <c r="C5304" s="19" t="s">
        <v>39</v>
      </c>
      <c r="D5304" s="19">
        <v>119970</v>
      </c>
      <c r="E5304" s="19">
        <v>36</v>
      </c>
      <c r="F5304" s="19">
        <v>1</v>
      </c>
      <c r="G5304" s="19">
        <v>0</v>
      </c>
    </row>
    <row r="5305" spans="1:7" x14ac:dyDescent="0.2">
      <c r="A5305" s="19">
        <v>28000</v>
      </c>
      <c r="B5305" s="19">
        <v>8.8999999999999996E-2</v>
      </c>
      <c r="C5305" s="19" t="s">
        <v>41</v>
      </c>
      <c r="D5305" s="19">
        <v>112000</v>
      </c>
      <c r="E5305" s="19">
        <v>36</v>
      </c>
      <c r="F5305" s="19">
        <v>2</v>
      </c>
      <c r="G5305" s="19">
        <v>0</v>
      </c>
    </row>
    <row r="5306" spans="1:7" x14ac:dyDescent="0.2">
      <c r="A5306" s="19">
        <v>16000</v>
      </c>
      <c r="B5306" s="19">
        <v>0.1212</v>
      </c>
      <c r="C5306" s="19" t="s">
        <v>41</v>
      </c>
      <c r="D5306" s="19">
        <v>120000</v>
      </c>
      <c r="E5306" s="19">
        <v>36</v>
      </c>
      <c r="F5306" s="19">
        <v>2</v>
      </c>
      <c r="G5306" s="19">
        <v>0</v>
      </c>
    </row>
    <row r="5307" spans="1:7" x14ac:dyDescent="0.2">
      <c r="A5307" s="19">
        <v>8000</v>
      </c>
      <c r="B5307" s="19">
        <v>0.1777</v>
      </c>
      <c r="C5307" s="19" t="s">
        <v>39</v>
      </c>
      <c r="D5307" s="19">
        <v>30000</v>
      </c>
      <c r="E5307" s="19">
        <v>36</v>
      </c>
      <c r="F5307" s="19">
        <v>10</v>
      </c>
      <c r="G5307" s="19">
        <v>0</v>
      </c>
    </row>
    <row r="5308" spans="1:7" x14ac:dyDescent="0.2">
      <c r="A5308" s="19">
        <v>10000</v>
      </c>
      <c r="B5308" s="19">
        <v>0.158</v>
      </c>
      <c r="C5308" s="19" t="s">
        <v>41</v>
      </c>
      <c r="D5308" s="19">
        <v>50000</v>
      </c>
      <c r="E5308" s="19">
        <v>36</v>
      </c>
      <c r="F5308" s="19">
        <v>10</v>
      </c>
      <c r="G5308" s="19">
        <v>0</v>
      </c>
    </row>
    <row r="5309" spans="1:7" x14ac:dyDescent="0.2">
      <c r="A5309" s="19">
        <v>9450</v>
      </c>
      <c r="B5309" s="19">
        <v>0.1777</v>
      </c>
      <c r="C5309" s="19" t="s">
        <v>39</v>
      </c>
      <c r="D5309" s="19">
        <v>46700</v>
      </c>
      <c r="E5309" s="19">
        <v>36</v>
      </c>
      <c r="F5309" s="19">
        <v>6</v>
      </c>
      <c r="G5309" s="19">
        <v>0</v>
      </c>
    </row>
    <row r="5310" spans="1:7" x14ac:dyDescent="0.2">
      <c r="A5310" s="19">
        <v>10000</v>
      </c>
      <c r="B5310" s="19">
        <v>0.158</v>
      </c>
      <c r="C5310" s="19" t="s">
        <v>39</v>
      </c>
      <c r="D5310" s="19">
        <v>48000</v>
      </c>
      <c r="E5310" s="19">
        <v>36</v>
      </c>
      <c r="F5310" s="19">
        <v>10</v>
      </c>
      <c r="G5310" s="19">
        <v>0</v>
      </c>
    </row>
    <row r="5311" spans="1:7" x14ac:dyDescent="0.2">
      <c r="A5311" s="19">
        <v>15000</v>
      </c>
      <c r="B5311" s="19">
        <v>8.8999999999999996E-2</v>
      </c>
      <c r="C5311" s="19" t="s">
        <v>41</v>
      </c>
      <c r="D5311" s="19">
        <v>140000</v>
      </c>
      <c r="E5311" s="19">
        <v>36</v>
      </c>
      <c r="F5311" s="19">
        <v>6</v>
      </c>
      <c r="G5311" s="19">
        <v>0</v>
      </c>
    </row>
    <row r="5312" spans="1:7" x14ac:dyDescent="0.2">
      <c r="A5312" s="19">
        <v>8875</v>
      </c>
      <c r="B5312" s="19">
        <v>0.158</v>
      </c>
      <c r="C5312" s="19" t="s">
        <v>39</v>
      </c>
      <c r="D5312" s="19">
        <v>52000</v>
      </c>
      <c r="E5312" s="19">
        <v>36</v>
      </c>
      <c r="F5312" s="19">
        <v>6</v>
      </c>
      <c r="G5312" s="19">
        <v>0</v>
      </c>
    </row>
    <row r="5313" spans="1:7" x14ac:dyDescent="0.2">
      <c r="A5313" s="19">
        <v>12000</v>
      </c>
      <c r="B5313" s="19">
        <v>0.17269999999999999</v>
      </c>
      <c r="C5313" s="19" t="s">
        <v>41</v>
      </c>
      <c r="D5313" s="19">
        <v>68000</v>
      </c>
      <c r="E5313" s="19">
        <v>36</v>
      </c>
      <c r="F5313" s="19">
        <v>10</v>
      </c>
      <c r="G5313" s="19">
        <v>0</v>
      </c>
    </row>
    <row r="5314" spans="1:7" x14ac:dyDescent="0.2">
      <c r="A5314" s="19">
        <v>9000</v>
      </c>
      <c r="B5314" s="19">
        <v>0.16289999999999999</v>
      </c>
      <c r="C5314" s="19" t="s">
        <v>39</v>
      </c>
      <c r="D5314" s="19">
        <v>84000</v>
      </c>
      <c r="E5314" s="19">
        <v>36</v>
      </c>
      <c r="F5314" s="19">
        <v>5</v>
      </c>
      <c r="G5314" s="19">
        <v>0</v>
      </c>
    </row>
    <row r="5315" spans="1:7" x14ac:dyDescent="0.2">
      <c r="A5315" s="19">
        <v>10000</v>
      </c>
      <c r="B5315" s="19">
        <v>0.1409</v>
      </c>
      <c r="C5315" s="19" t="s">
        <v>39</v>
      </c>
      <c r="D5315" s="19">
        <v>70000</v>
      </c>
      <c r="E5315" s="19">
        <v>36</v>
      </c>
      <c r="F5315" s="19">
        <v>8</v>
      </c>
      <c r="G5315" s="19">
        <v>0</v>
      </c>
    </row>
    <row r="5316" spans="1:7" x14ac:dyDescent="0.2">
      <c r="A5316" s="19">
        <v>10000</v>
      </c>
      <c r="B5316" s="19">
        <v>0.1016</v>
      </c>
      <c r="C5316" s="19" t="s">
        <v>39</v>
      </c>
      <c r="D5316" s="19">
        <v>50000</v>
      </c>
      <c r="E5316" s="19">
        <v>36</v>
      </c>
      <c r="F5316" s="19">
        <v>2</v>
      </c>
      <c r="G5316" s="19">
        <v>0</v>
      </c>
    </row>
    <row r="5317" spans="1:7" x14ac:dyDescent="0.2">
      <c r="A5317" s="19">
        <v>4500</v>
      </c>
      <c r="B5317" s="19">
        <v>7.9000000000000001E-2</v>
      </c>
      <c r="C5317" s="19" t="s">
        <v>41</v>
      </c>
      <c r="D5317" s="19">
        <v>115000</v>
      </c>
      <c r="E5317" s="19">
        <v>36</v>
      </c>
      <c r="F5317" s="19">
        <v>6</v>
      </c>
      <c r="G5317" s="19">
        <v>0</v>
      </c>
    </row>
    <row r="5318" spans="1:7" x14ac:dyDescent="0.2">
      <c r="A5318" s="19">
        <v>10075</v>
      </c>
      <c r="B5318" s="19">
        <v>0.16289999999999999</v>
      </c>
      <c r="C5318" s="19" t="s">
        <v>39</v>
      </c>
      <c r="D5318" s="19">
        <v>31200</v>
      </c>
      <c r="E5318" s="19">
        <v>36</v>
      </c>
      <c r="F5318" s="19">
        <v>3</v>
      </c>
      <c r="G5318" s="19">
        <v>1</v>
      </c>
    </row>
    <row r="5319" spans="1:7" x14ac:dyDescent="0.2">
      <c r="A5319" s="19">
        <v>21200</v>
      </c>
      <c r="B5319" s="19">
        <v>0.17269999999999999</v>
      </c>
      <c r="C5319" s="19" t="s">
        <v>41</v>
      </c>
      <c r="D5319" s="19">
        <v>90000</v>
      </c>
      <c r="E5319" s="19">
        <v>60</v>
      </c>
      <c r="F5319" s="19">
        <v>10</v>
      </c>
      <c r="G5319" s="19">
        <v>1</v>
      </c>
    </row>
    <row r="5320" spans="1:7" x14ac:dyDescent="0.2">
      <c r="A5320" s="19">
        <v>12000</v>
      </c>
      <c r="B5320" s="19">
        <v>0.158</v>
      </c>
      <c r="C5320" s="19" t="s">
        <v>41</v>
      </c>
      <c r="D5320" s="19">
        <v>53000</v>
      </c>
      <c r="E5320" s="19">
        <v>36</v>
      </c>
      <c r="F5320" s="19">
        <v>2</v>
      </c>
      <c r="G5320" s="19">
        <v>1</v>
      </c>
    </row>
    <row r="5321" spans="1:7" x14ac:dyDescent="0.2">
      <c r="A5321" s="19">
        <v>12000</v>
      </c>
      <c r="B5321" s="19">
        <v>0.15310000000000001</v>
      </c>
      <c r="C5321" s="19" t="s">
        <v>39</v>
      </c>
      <c r="D5321" s="19">
        <v>60000</v>
      </c>
      <c r="E5321" s="19">
        <v>36</v>
      </c>
      <c r="F5321" s="19">
        <v>10</v>
      </c>
      <c r="G5321" s="19">
        <v>0</v>
      </c>
    </row>
    <row r="5322" spans="1:7" x14ac:dyDescent="0.2">
      <c r="A5322" s="19">
        <v>12000</v>
      </c>
      <c r="B5322" s="19">
        <v>0.14330000000000001</v>
      </c>
      <c r="C5322" s="19" t="s">
        <v>39</v>
      </c>
      <c r="D5322" s="19">
        <v>56243</v>
      </c>
      <c r="E5322" s="19">
        <v>36</v>
      </c>
      <c r="F5322" s="19">
        <v>10</v>
      </c>
      <c r="G5322" s="19">
        <v>0</v>
      </c>
    </row>
    <row r="5323" spans="1:7" x14ac:dyDescent="0.2">
      <c r="A5323" s="19">
        <v>4950</v>
      </c>
      <c r="B5323" s="19">
        <v>0.21490000000000001</v>
      </c>
      <c r="C5323" s="19" t="s">
        <v>39</v>
      </c>
      <c r="D5323" s="19">
        <v>28000</v>
      </c>
      <c r="E5323" s="19">
        <v>36</v>
      </c>
      <c r="F5323" s="19">
        <v>0.5</v>
      </c>
      <c r="G5323" s="19">
        <v>0</v>
      </c>
    </row>
    <row r="5324" spans="1:7" x14ac:dyDescent="0.2">
      <c r="A5324" s="19">
        <v>21000</v>
      </c>
      <c r="B5324" s="19">
        <v>0.13109999999999999</v>
      </c>
      <c r="C5324" s="19" t="s">
        <v>39</v>
      </c>
      <c r="D5324" s="19">
        <v>110000</v>
      </c>
      <c r="E5324" s="19">
        <v>60</v>
      </c>
      <c r="F5324" s="19">
        <v>0.5</v>
      </c>
      <c r="G5324" s="19">
        <v>0</v>
      </c>
    </row>
    <row r="5325" spans="1:7" x14ac:dyDescent="0.2">
      <c r="A5325" s="19">
        <v>24000</v>
      </c>
      <c r="B5325" s="19">
        <v>8.8999999999999996E-2</v>
      </c>
      <c r="C5325" s="19" t="s">
        <v>41</v>
      </c>
      <c r="D5325" s="19">
        <v>98000</v>
      </c>
      <c r="E5325" s="19">
        <v>36</v>
      </c>
      <c r="F5325" s="19">
        <v>7</v>
      </c>
      <c r="G5325" s="19">
        <v>0</v>
      </c>
    </row>
    <row r="5326" spans="1:7" x14ac:dyDescent="0.2">
      <c r="A5326" s="19">
        <v>14500</v>
      </c>
      <c r="B5326" s="19">
        <v>0.1016</v>
      </c>
      <c r="C5326" s="19" t="s">
        <v>41</v>
      </c>
      <c r="D5326" s="19">
        <v>150000</v>
      </c>
      <c r="E5326" s="19">
        <v>36</v>
      </c>
      <c r="F5326" s="19">
        <v>0.5</v>
      </c>
      <c r="G5326" s="19">
        <v>0</v>
      </c>
    </row>
    <row r="5327" spans="1:7" x14ac:dyDescent="0.2">
      <c r="A5327" s="19">
        <v>12000</v>
      </c>
      <c r="B5327" s="19">
        <v>0.15310000000000001</v>
      </c>
      <c r="C5327" s="19" t="s">
        <v>41</v>
      </c>
      <c r="D5327" s="19">
        <v>90000</v>
      </c>
      <c r="E5327" s="19">
        <v>36</v>
      </c>
      <c r="F5327" s="19">
        <v>1</v>
      </c>
      <c r="G5327" s="19">
        <v>0</v>
      </c>
    </row>
    <row r="5328" spans="1:7" x14ac:dyDescent="0.2">
      <c r="A5328" s="19">
        <v>5250</v>
      </c>
      <c r="B5328" s="19">
        <v>0.18490000000000001</v>
      </c>
      <c r="C5328" s="19" t="s">
        <v>41</v>
      </c>
      <c r="D5328" s="19">
        <v>39000</v>
      </c>
      <c r="E5328" s="19">
        <v>36</v>
      </c>
      <c r="F5328" s="19">
        <v>9</v>
      </c>
      <c r="G5328" s="19">
        <v>0</v>
      </c>
    </row>
    <row r="5329" spans="1:7" x14ac:dyDescent="0.2">
      <c r="A5329" s="19">
        <v>15000</v>
      </c>
      <c r="B5329" s="19">
        <v>0.1114</v>
      </c>
      <c r="C5329" s="19" t="s">
        <v>41</v>
      </c>
      <c r="D5329" s="19">
        <v>85960</v>
      </c>
      <c r="E5329" s="19">
        <v>36</v>
      </c>
      <c r="F5329" s="19">
        <v>1</v>
      </c>
      <c r="G5329" s="19">
        <v>0</v>
      </c>
    </row>
    <row r="5330" spans="1:7" x14ac:dyDescent="0.2">
      <c r="A5330" s="19">
        <v>12000</v>
      </c>
      <c r="B5330" s="19">
        <v>0.1212</v>
      </c>
      <c r="C5330" s="19" t="s">
        <v>39</v>
      </c>
      <c r="D5330" s="19">
        <v>80000</v>
      </c>
      <c r="E5330" s="19">
        <v>36</v>
      </c>
      <c r="F5330" s="19">
        <v>2</v>
      </c>
      <c r="G5330" s="19">
        <v>0</v>
      </c>
    </row>
    <row r="5331" spans="1:7" x14ac:dyDescent="0.2">
      <c r="A5331" s="19">
        <v>6075</v>
      </c>
      <c r="B5331" s="19">
        <v>0.17269999999999999</v>
      </c>
      <c r="C5331" s="19" t="s">
        <v>39</v>
      </c>
      <c r="D5331" s="19">
        <v>42000</v>
      </c>
      <c r="E5331" s="19">
        <v>36</v>
      </c>
      <c r="F5331" s="19">
        <v>5</v>
      </c>
      <c r="G5331" s="19">
        <v>1</v>
      </c>
    </row>
    <row r="5332" spans="1:7" x14ac:dyDescent="0.2">
      <c r="A5332" s="19">
        <v>24175</v>
      </c>
      <c r="B5332" s="19">
        <v>8.8999999999999996E-2</v>
      </c>
      <c r="C5332" s="19" t="s">
        <v>41</v>
      </c>
      <c r="D5332" s="19">
        <v>140000</v>
      </c>
      <c r="E5332" s="19">
        <v>36</v>
      </c>
      <c r="F5332" s="19">
        <v>10</v>
      </c>
      <c r="G5332" s="19">
        <v>0</v>
      </c>
    </row>
    <row r="5333" spans="1:7" x14ac:dyDescent="0.2">
      <c r="A5333" s="19">
        <v>14000</v>
      </c>
      <c r="B5333" s="19">
        <v>0.15310000000000001</v>
      </c>
      <c r="C5333" s="19" t="s">
        <v>40</v>
      </c>
      <c r="D5333" s="19">
        <v>58000</v>
      </c>
      <c r="E5333" s="19">
        <v>36</v>
      </c>
      <c r="F5333" s="19">
        <v>10</v>
      </c>
      <c r="G5333" s="19">
        <v>0</v>
      </c>
    </row>
    <row r="5334" spans="1:7" x14ac:dyDescent="0.2">
      <c r="A5334" s="19">
        <v>9675</v>
      </c>
      <c r="B5334" s="19">
        <v>0.1777</v>
      </c>
      <c r="C5334" s="19" t="s">
        <v>39</v>
      </c>
      <c r="D5334" s="19">
        <v>36000</v>
      </c>
      <c r="E5334" s="19">
        <v>36</v>
      </c>
      <c r="F5334" s="19">
        <v>7</v>
      </c>
      <c r="G5334" s="19">
        <v>1</v>
      </c>
    </row>
    <row r="5335" spans="1:7" x14ac:dyDescent="0.2">
      <c r="A5335" s="19">
        <v>12000</v>
      </c>
      <c r="B5335" s="19">
        <v>0.1212</v>
      </c>
      <c r="C5335" s="19" t="s">
        <v>41</v>
      </c>
      <c r="D5335" s="19">
        <v>60000</v>
      </c>
      <c r="E5335" s="19">
        <v>36</v>
      </c>
      <c r="F5335" s="19">
        <v>5</v>
      </c>
      <c r="G5335" s="19">
        <v>1</v>
      </c>
    </row>
    <row r="5336" spans="1:7" x14ac:dyDescent="0.2">
      <c r="A5336" s="19">
        <v>8000</v>
      </c>
      <c r="B5336" s="19">
        <v>0.16289999999999999</v>
      </c>
      <c r="C5336" s="19" t="s">
        <v>41</v>
      </c>
      <c r="D5336" s="19">
        <v>70000</v>
      </c>
      <c r="E5336" s="19">
        <v>36</v>
      </c>
      <c r="F5336" s="19">
        <v>10</v>
      </c>
      <c r="G5336" s="19">
        <v>0</v>
      </c>
    </row>
    <row r="5337" spans="1:7" x14ac:dyDescent="0.2">
      <c r="A5337" s="19">
        <v>8400</v>
      </c>
      <c r="B5337" s="19">
        <v>0.13109999999999999</v>
      </c>
      <c r="C5337" s="19" t="s">
        <v>41</v>
      </c>
      <c r="D5337" s="19">
        <v>39362</v>
      </c>
      <c r="E5337" s="19">
        <v>36</v>
      </c>
      <c r="F5337" s="19">
        <v>4</v>
      </c>
      <c r="G5337" s="19">
        <v>0</v>
      </c>
    </row>
    <row r="5338" spans="1:7" x14ac:dyDescent="0.2">
      <c r="A5338" s="19">
        <v>3000</v>
      </c>
      <c r="B5338" s="19">
        <v>0.13109999999999999</v>
      </c>
      <c r="C5338" s="19" t="s">
        <v>39</v>
      </c>
      <c r="D5338" s="19">
        <v>70000</v>
      </c>
      <c r="E5338" s="19">
        <v>36</v>
      </c>
      <c r="F5338" s="19">
        <v>1</v>
      </c>
      <c r="G5338" s="19">
        <v>0</v>
      </c>
    </row>
    <row r="5339" spans="1:7" x14ac:dyDescent="0.2">
      <c r="A5339" s="19">
        <v>9600</v>
      </c>
      <c r="B5339" s="19">
        <v>0.1212</v>
      </c>
      <c r="C5339" s="19" t="s">
        <v>41</v>
      </c>
      <c r="D5339" s="19">
        <v>56000</v>
      </c>
      <c r="E5339" s="19">
        <v>36</v>
      </c>
      <c r="F5339" s="19">
        <v>10</v>
      </c>
      <c r="G5339" s="19">
        <v>0</v>
      </c>
    </row>
    <row r="5340" spans="1:7" x14ac:dyDescent="0.2">
      <c r="A5340" s="19">
        <v>6000</v>
      </c>
      <c r="B5340" s="19">
        <v>0.13109999999999999</v>
      </c>
      <c r="C5340" s="19" t="s">
        <v>41</v>
      </c>
      <c r="D5340" s="19">
        <v>48000</v>
      </c>
      <c r="E5340" s="19">
        <v>36</v>
      </c>
      <c r="F5340" s="19">
        <v>10</v>
      </c>
      <c r="G5340" s="19">
        <v>0</v>
      </c>
    </row>
    <row r="5341" spans="1:7" x14ac:dyDescent="0.2">
      <c r="A5341" s="19">
        <v>20000</v>
      </c>
      <c r="B5341" s="19">
        <v>0.1114</v>
      </c>
      <c r="C5341" s="19" t="s">
        <v>41</v>
      </c>
      <c r="D5341" s="19">
        <v>80000</v>
      </c>
      <c r="E5341" s="19">
        <v>36</v>
      </c>
      <c r="F5341" s="19">
        <v>10</v>
      </c>
      <c r="G5341" s="19">
        <v>0</v>
      </c>
    </row>
    <row r="5342" spans="1:7" x14ac:dyDescent="0.2">
      <c r="A5342" s="19">
        <v>5375</v>
      </c>
      <c r="B5342" s="19">
        <v>0.1409</v>
      </c>
      <c r="C5342" s="19" t="s">
        <v>39</v>
      </c>
      <c r="D5342" s="19">
        <v>77000</v>
      </c>
      <c r="E5342" s="19">
        <v>36</v>
      </c>
      <c r="F5342" s="19">
        <v>10</v>
      </c>
      <c r="G5342" s="19">
        <v>0</v>
      </c>
    </row>
    <row r="5343" spans="1:7" x14ac:dyDescent="0.2">
      <c r="A5343" s="19">
        <v>12000</v>
      </c>
      <c r="B5343" s="19">
        <v>0.1212</v>
      </c>
      <c r="C5343" s="19" t="s">
        <v>41</v>
      </c>
      <c r="D5343" s="19">
        <v>104000</v>
      </c>
      <c r="E5343" s="19">
        <v>36</v>
      </c>
      <c r="F5343" s="19">
        <v>3</v>
      </c>
      <c r="G5343" s="19">
        <v>0</v>
      </c>
    </row>
    <row r="5344" spans="1:7" x14ac:dyDescent="0.2">
      <c r="A5344" s="19">
        <v>7000</v>
      </c>
      <c r="B5344" s="19">
        <v>0.158</v>
      </c>
      <c r="C5344" s="19" t="s">
        <v>39</v>
      </c>
      <c r="D5344" s="19">
        <v>75000</v>
      </c>
      <c r="E5344" s="19">
        <v>36</v>
      </c>
      <c r="F5344" s="19">
        <v>2</v>
      </c>
      <c r="G5344" s="19">
        <v>0</v>
      </c>
    </row>
    <row r="5345" spans="1:7" x14ac:dyDescent="0.2">
      <c r="A5345" s="19">
        <v>12000</v>
      </c>
      <c r="B5345" s="19">
        <v>0.1016</v>
      </c>
      <c r="C5345" s="19" t="s">
        <v>41</v>
      </c>
      <c r="D5345" s="19">
        <v>55000</v>
      </c>
      <c r="E5345" s="19">
        <v>36</v>
      </c>
      <c r="F5345" s="19">
        <v>7</v>
      </c>
      <c r="G5345" s="19">
        <v>0</v>
      </c>
    </row>
    <row r="5346" spans="1:7" x14ac:dyDescent="0.2">
      <c r="A5346" s="19">
        <v>3625</v>
      </c>
      <c r="B5346" s="19">
        <v>0.19719999999999999</v>
      </c>
      <c r="C5346" s="19" t="s">
        <v>41</v>
      </c>
      <c r="D5346" s="19">
        <v>35000</v>
      </c>
      <c r="E5346" s="19">
        <v>60</v>
      </c>
      <c r="F5346" s="19">
        <v>4</v>
      </c>
      <c r="G5346" s="19">
        <v>1</v>
      </c>
    </row>
    <row r="5347" spans="1:7" x14ac:dyDescent="0.2">
      <c r="A5347" s="19">
        <v>10000</v>
      </c>
      <c r="B5347" s="19">
        <v>8.8999999999999996E-2</v>
      </c>
      <c r="C5347" s="19" t="s">
        <v>41</v>
      </c>
      <c r="D5347" s="19">
        <v>85000</v>
      </c>
      <c r="E5347" s="19">
        <v>36</v>
      </c>
      <c r="F5347" s="19">
        <v>2</v>
      </c>
      <c r="G5347" s="19">
        <v>1</v>
      </c>
    </row>
    <row r="5348" spans="1:7" x14ac:dyDescent="0.2">
      <c r="A5348" s="19">
        <v>15000</v>
      </c>
      <c r="B5348" s="19">
        <v>0.13109999999999999</v>
      </c>
      <c r="C5348" s="19" t="s">
        <v>41</v>
      </c>
      <c r="D5348" s="19">
        <v>65000</v>
      </c>
      <c r="E5348" s="19">
        <v>36</v>
      </c>
      <c r="F5348" s="19">
        <v>10</v>
      </c>
      <c r="G5348" s="19">
        <v>0</v>
      </c>
    </row>
    <row r="5349" spans="1:7" x14ac:dyDescent="0.2">
      <c r="A5349" s="19">
        <v>9600</v>
      </c>
      <c r="B5349" s="19">
        <v>0.13109999999999999</v>
      </c>
      <c r="C5349" s="19" t="s">
        <v>41</v>
      </c>
      <c r="D5349" s="19">
        <v>47000</v>
      </c>
      <c r="E5349" s="19">
        <v>36</v>
      </c>
      <c r="F5349" s="19">
        <v>8</v>
      </c>
      <c r="G5349" s="19">
        <v>0</v>
      </c>
    </row>
    <row r="5350" spans="1:7" x14ac:dyDescent="0.2">
      <c r="A5350" s="19">
        <v>4800</v>
      </c>
      <c r="B5350" s="19">
        <v>0.158</v>
      </c>
      <c r="C5350" s="19" t="s">
        <v>41</v>
      </c>
      <c r="D5350" s="19">
        <v>63000</v>
      </c>
      <c r="E5350" s="19">
        <v>36</v>
      </c>
      <c r="F5350" s="19">
        <v>10</v>
      </c>
      <c r="G5350" s="19">
        <v>0</v>
      </c>
    </row>
    <row r="5351" spans="1:7" x14ac:dyDescent="0.2">
      <c r="A5351" s="19">
        <v>10000</v>
      </c>
      <c r="B5351" s="19">
        <v>6.0299999999999999E-2</v>
      </c>
      <c r="C5351" s="19" t="s">
        <v>39</v>
      </c>
      <c r="D5351" s="19">
        <v>90000</v>
      </c>
      <c r="E5351" s="19">
        <v>36</v>
      </c>
      <c r="F5351" s="19">
        <v>2</v>
      </c>
      <c r="G5351" s="19">
        <v>0</v>
      </c>
    </row>
    <row r="5352" spans="1:7" x14ac:dyDescent="0.2">
      <c r="A5352" s="19">
        <v>10000</v>
      </c>
      <c r="B5352" s="19">
        <v>0.16289999999999999</v>
      </c>
      <c r="C5352" s="19" t="s">
        <v>41</v>
      </c>
      <c r="D5352" s="19">
        <v>58630</v>
      </c>
      <c r="E5352" s="19">
        <v>36</v>
      </c>
      <c r="F5352" s="19">
        <v>5</v>
      </c>
      <c r="G5352" s="19">
        <v>0</v>
      </c>
    </row>
    <row r="5353" spans="1:7" x14ac:dyDescent="0.2">
      <c r="A5353" s="19">
        <v>10575</v>
      </c>
      <c r="B5353" s="19">
        <v>0.15310000000000001</v>
      </c>
      <c r="C5353" s="19" t="s">
        <v>39</v>
      </c>
      <c r="D5353" s="19">
        <v>55000</v>
      </c>
      <c r="E5353" s="19">
        <v>36</v>
      </c>
      <c r="F5353" s="19">
        <v>3</v>
      </c>
      <c r="G5353" s="19">
        <v>0</v>
      </c>
    </row>
    <row r="5354" spans="1:7" x14ac:dyDescent="0.2">
      <c r="A5354" s="19">
        <v>18000</v>
      </c>
      <c r="B5354" s="19">
        <v>0.1114</v>
      </c>
      <c r="C5354" s="19" t="s">
        <v>41</v>
      </c>
      <c r="D5354" s="19">
        <v>65000</v>
      </c>
      <c r="E5354" s="19">
        <v>36</v>
      </c>
      <c r="F5354" s="19">
        <v>6</v>
      </c>
      <c r="G5354" s="19">
        <v>0</v>
      </c>
    </row>
    <row r="5355" spans="1:7" x14ac:dyDescent="0.2">
      <c r="A5355" s="19">
        <v>20000</v>
      </c>
      <c r="B5355" s="19">
        <v>0.22470000000000001</v>
      </c>
      <c r="C5355" s="19" t="s">
        <v>41</v>
      </c>
      <c r="D5355" s="19">
        <v>65000</v>
      </c>
      <c r="E5355" s="19">
        <v>60</v>
      </c>
      <c r="F5355" s="19">
        <v>10</v>
      </c>
      <c r="G5355" s="19">
        <v>1</v>
      </c>
    </row>
    <row r="5356" spans="1:7" x14ac:dyDescent="0.2">
      <c r="A5356" s="19">
        <v>14000</v>
      </c>
      <c r="B5356" s="19">
        <v>0.158</v>
      </c>
      <c r="C5356" s="19" t="s">
        <v>41</v>
      </c>
      <c r="D5356" s="19">
        <v>63000</v>
      </c>
      <c r="E5356" s="19">
        <v>36</v>
      </c>
      <c r="F5356" s="19">
        <v>5</v>
      </c>
      <c r="G5356" s="19">
        <v>0</v>
      </c>
    </row>
    <row r="5357" spans="1:7" x14ac:dyDescent="0.2">
      <c r="A5357" s="19">
        <v>24000</v>
      </c>
      <c r="B5357" s="19">
        <v>0.1212</v>
      </c>
      <c r="C5357" s="19" t="s">
        <v>39</v>
      </c>
      <c r="D5357" s="19">
        <v>114000</v>
      </c>
      <c r="E5357" s="19">
        <v>36</v>
      </c>
      <c r="F5357" s="19">
        <v>3</v>
      </c>
      <c r="G5357" s="19">
        <v>0</v>
      </c>
    </row>
    <row r="5358" spans="1:7" x14ac:dyDescent="0.2">
      <c r="A5358" s="19">
        <v>21000</v>
      </c>
      <c r="B5358" s="19">
        <v>8.8999999999999996E-2</v>
      </c>
      <c r="C5358" s="19" t="s">
        <v>41</v>
      </c>
      <c r="D5358" s="19">
        <v>114000</v>
      </c>
      <c r="E5358" s="19">
        <v>36</v>
      </c>
      <c r="F5358" s="19">
        <v>10</v>
      </c>
      <c r="G5358" s="19">
        <v>1</v>
      </c>
    </row>
    <row r="5359" spans="1:7" x14ac:dyDescent="0.2">
      <c r="A5359" s="19">
        <v>15000</v>
      </c>
      <c r="B5359" s="19">
        <v>0.13109999999999999</v>
      </c>
      <c r="C5359" s="19" t="s">
        <v>39</v>
      </c>
      <c r="D5359" s="19">
        <v>55000</v>
      </c>
      <c r="E5359" s="19">
        <v>36</v>
      </c>
      <c r="F5359" s="19">
        <v>10</v>
      </c>
      <c r="G5359" s="19">
        <v>1</v>
      </c>
    </row>
    <row r="5360" spans="1:7" x14ac:dyDescent="0.2">
      <c r="A5360" s="19">
        <v>10000</v>
      </c>
      <c r="B5360" s="19">
        <v>0.1016</v>
      </c>
      <c r="C5360" s="19" t="s">
        <v>41</v>
      </c>
      <c r="D5360" s="19">
        <v>75000</v>
      </c>
      <c r="E5360" s="19">
        <v>36</v>
      </c>
      <c r="F5360" s="19">
        <v>10</v>
      </c>
      <c r="G5360" s="19">
        <v>0</v>
      </c>
    </row>
    <row r="5361" spans="1:7" x14ac:dyDescent="0.2">
      <c r="A5361" s="19">
        <v>9500</v>
      </c>
      <c r="B5361" s="19">
        <v>0.1114</v>
      </c>
      <c r="C5361" s="19" t="s">
        <v>41</v>
      </c>
      <c r="D5361" s="19">
        <v>55000</v>
      </c>
      <c r="E5361" s="19">
        <v>36</v>
      </c>
      <c r="F5361" s="19">
        <v>2</v>
      </c>
      <c r="G5361" s="19">
        <v>0</v>
      </c>
    </row>
    <row r="5362" spans="1:7" x14ac:dyDescent="0.2">
      <c r="A5362" s="19">
        <v>3000</v>
      </c>
      <c r="B5362" s="19">
        <v>0.13109999999999999</v>
      </c>
      <c r="C5362" s="19" t="s">
        <v>41</v>
      </c>
      <c r="D5362" s="19">
        <v>28800</v>
      </c>
      <c r="E5362" s="19">
        <v>36</v>
      </c>
      <c r="F5362" s="19">
        <v>6</v>
      </c>
      <c r="G5362" s="19">
        <v>0</v>
      </c>
    </row>
    <row r="5363" spans="1:7" x14ac:dyDescent="0.2">
      <c r="A5363" s="19">
        <v>16100</v>
      </c>
      <c r="B5363" s="19">
        <v>0.15310000000000001</v>
      </c>
      <c r="C5363" s="19" t="s">
        <v>39</v>
      </c>
      <c r="D5363" s="19">
        <v>48000</v>
      </c>
      <c r="E5363" s="19">
        <v>60</v>
      </c>
      <c r="F5363" s="19">
        <v>6</v>
      </c>
      <c r="G5363" s="19">
        <v>0</v>
      </c>
    </row>
    <row r="5364" spans="1:7" x14ac:dyDescent="0.2">
      <c r="A5364" s="19">
        <v>2500</v>
      </c>
      <c r="B5364" s="19">
        <v>0.22470000000000001</v>
      </c>
      <c r="C5364" s="19" t="s">
        <v>39</v>
      </c>
      <c r="D5364" s="19">
        <v>75000</v>
      </c>
      <c r="E5364" s="19">
        <v>36</v>
      </c>
      <c r="F5364" s="19">
        <v>9</v>
      </c>
      <c r="G5364" s="19">
        <v>0</v>
      </c>
    </row>
    <row r="5365" spans="1:7" x14ac:dyDescent="0.2">
      <c r="A5365" s="19">
        <v>25000</v>
      </c>
      <c r="B5365" s="19">
        <v>0.22950000000000001</v>
      </c>
      <c r="C5365" s="19" t="s">
        <v>41</v>
      </c>
      <c r="D5365" s="19">
        <v>76500</v>
      </c>
      <c r="E5365" s="19">
        <v>60</v>
      </c>
      <c r="F5365" s="19">
        <v>10</v>
      </c>
      <c r="G5365" s="19">
        <v>1</v>
      </c>
    </row>
    <row r="5366" spans="1:7" x14ac:dyDescent="0.2">
      <c r="A5366" s="19">
        <v>22400</v>
      </c>
      <c r="B5366" s="19">
        <v>7.9000000000000001E-2</v>
      </c>
      <c r="C5366" s="19" t="s">
        <v>39</v>
      </c>
      <c r="D5366" s="19">
        <v>85500</v>
      </c>
      <c r="E5366" s="19">
        <v>36</v>
      </c>
      <c r="F5366" s="19">
        <v>2</v>
      </c>
      <c r="G5366" s="19">
        <v>0</v>
      </c>
    </row>
    <row r="5367" spans="1:7" x14ac:dyDescent="0.2">
      <c r="A5367" s="19">
        <v>9250</v>
      </c>
      <c r="B5367" s="19">
        <v>0.13109999999999999</v>
      </c>
      <c r="C5367" s="19" t="s">
        <v>41</v>
      </c>
      <c r="D5367" s="19">
        <v>67499.990000000005</v>
      </c>
      <c r="E5367" s="19">
        <v>36</v>
      </c>
      <c r="F5367" s="19">
        <v>7</v>
      </c>
      <c r="G5367" s="19">
        <v>0</v>
      </c>
    </row>
    <row r="5368" spans="1:7" x14ac:dyDescent="0.2">
      <c r="A5368" s="19">
        <v>28000</v>
      </c>
      <c r="B5368" s="19">
        <v>0.1114</v>
      </c>
      <c r="C5368" s="19" t="s">
        <v>39</v>
      </c>
      <c r="D5368" s="19">
        <v>237000</v>
      </c>
      <c r="E5368" s="19">
        <v>36</v>
      </c>
      <c r="F5368" s="19">
        <v>10</v>
      </c>
      <c r="G5368" s="19">
        <v>0</v>
      </c>
    </row>
    <row r="5369" spans="1:7" x14ac:dyDescent="0.2">
      <c r="A5369" s="19">
        <v>16000</v>
      </c>
      <c r="B5369" s="19">
        <v>0.1777</v>
      </c>
      <c r="C5369" s="19" t="s">
        <v>41</v>
      </c>
      <c r="D5369" s="19">
        <v>55000</v>
      </c>
      <c r="E5369" s="19">
        <v>60</v>
      </c>
      <c r="F5369" s="19">
        <v>3</v>
      </c>
      <c r="G5369" s="19">
        <v>1</v>
      </c>
    </row>
    <row r="5370" spans="1:7" x14ac:dyDescent="0.2">
      <c r="A5370" s="19">
        <v>8500</v>
      </c>
      <c r="B5370" s="19">
        <v>0.158</v>
      </c>
      <c r="C5370" s="19" t="s">
        <v>41</v>
      </c>
      <c r="D5370" s="19">
        <v>37000</v>
      </c>
      <c r="E5370" s="19">
        <v>36</v>
      </c>
      <c r="F5370" s="19">
        <v>7</v>
      </c>
      <c r="G5370" s="19">
        <v>0</v>
      </c>
    </row>
    <row r="5371" spans="1:7" x14ac:dyDescent="0.2">
      <c r="A5371" s="19">
        <v>15000</v>
      </c>
      <c r="B5371" s="19">
        <v>0.1016</v>
      </c>
      <c r="C5371" s="19" t="s">
        <v>41</v>
      </c>
      <c r="D5371" s="19">
        <v>80000</v>
      </c>
      <c r="E5371" s="19">
        <v>36</v>
      </c>
      <c r="F5371" s="19">
        <v>10</v>
      </c>
      <c r="G5371" s="19">
        <v>1</v>
      </c>
    </row>
    <row r="5372" spans="1:7" x14ac:dyDescent="0.2">
      <c r="A5372" s="19">
        <v>10000</v>
      </c>
      <c r="B5372" s="19">
        <v>0.13109999999999999</v>
      </c>
      <c r="C5372" s="19" t="s">
        <v>41</v>
      </c>
      <c r="D5372" s="19">
        <v>40000</v>
      </c>
      <c r="E5372" s="19">
        <v>36</v>
      </c>
      <c r="F5372" s="19">
        <v>9</v>
      </c>
      <c r="G5372" s="19">
        <v>0</v>
      </c>
    </row>
    <row r="5373" spans="1:7" x14ac:dyDescent="0.2">
      <c r="A5373" s="19">
        <v>9000</v>
      </c>
      <c r="B5373" s="19">
        <v>0.13109999999999999</v>
      </c>
      <c r="C5373" s="19" t="s">
        <v>39</v>
      </c>
      <c r="D5373" s="19">
        <v>55000</v>
      </c>
      <c r="E5373" s="19">
        <v>36</v>
      </c>
      <c r="F5373" s="19">
        <v>1</v>
      </c>
      <c r="G5373" s="19">
        <v>0</v>
      </c>
    </row>
    <row r="5374" spans="1:7" x14ac:dyDescent="0.2">
      <c r="A5374" s="19">
        <v>2175</v>
      </c>
      <c r="B5374" s="19">
        <v>7.9000000000000001E-2</v>
      </c>
      <c r="C5374" s="19" t="s">
        <v>41</v>
      </c>
      <c r="D5374" s="19">
        <v>50500</v>
      </c>
      <c r="E5374" s="19">
        <v>36</v>
      </c>
      <c r="F5374" s="19">
        <v>6</v>
      </c>
      <c r="G5374" s="19">
        <v>0</v>
      </c>
    </row>
    <row r="5375" spans="1:7" x14ac:dyDescent="0.2">
      <c r="A5375" s="19">
        <v>28000</v>
      </c>
      <c r="B5375" s="19">
        <v>0.14330000000000001</v>
      </c>
      <c r="C5375" s="19" t="s">
        <v>41</v>
      </c>
      <c r="D5375" s="19">
        <v>115000</v>
      </c>
      <c r="E5375" s="19">
        <v>36</v>
      </c>
      <c r="F5375" s="19">
        <v>3</v>
      </c>
      <c r="G5375" s="19">
        <v>0</v>
      </c>
    </row>
    <row r="5376" spans="1:7" x14ac:dyDescent="0.2">
      <c r="A5376" s="19">
        <v>22000</v>
      </c>
      <c r="B5376" s="19">
        <v>6.0299999999999999E-2</v>
      </c>
      <c r="C5376" s="19" t="s">
        <v>41</v>
      </c>
      <c r="D5376" s="19">
        <v>91000</v>
      </c>
      <c r="E5376" s="19">
        <v>36</v>
      </c>
      <c r="F5376" s="19">
        <v>10</v>
      </c>
      <c r="G5376" s="19">
        <v>0</v>
      </c>
    </row>
    <row r="5377" spans="1:7" x14ac:dyDescent="0.2">
      <c r="A5377" s="19">
        <v>8000</v>
      </c>
      <c r="B5377" s="19">
        <v>0.158</v>
      </c>
      <c r="C5377" s="19" t="s">
        <v>39</v>
      </c>
      <c r="D5377" s="19">
        <v>42000</v>
      </c>
      <c r="E5377" s="19">
        <v>36</v>
      </c>
      <c r="F5377" s="19">
        <v>10</v>
      </c>
      <c r="G5377" s="19">
        <v>0</v>
      </c>
    </row>
    <row r="5378" spans="1:7" x14ac:dyDescent="0.2">
      <c r="A5378" s="19">
        <v>30000</v>
      </c>
      <c r="B5378" s="19">
        <v>0.16289999999999999</v>
      </c>
      <c r="C5378" s="19" t="s">
        <v>41</v>
      </c>
      <c r="D5378" s="19">
        <v>110000</v>
      </c>
      <c r="E5378" s="19">
        <v>36</v>
      </c>
      <c r="F5378" s="19">
        <v>3</v>
      </c>
      <c r="G5378" s="19">
        <v>1</v>
      </c>
    </row>
    <row r="5379" spans="1:7" x14ac:dyDescent="0.2">
      <c r="A5379" s="19">
        <v>9000</v>
      </c>
      <c r="B5379" s="19">
        <v>6.6199999999999995E-2</v>
      </c>
      <c r="C5379" s="19" t="s">
        <v>41</v>
      </c>
      <c r="D5379" s="19">
        <v>80000</v>
      </c>
      <c r="E5379" s="19">
        <v>36</v>
      </c>
      <c r="F5379" s="19">
        <v>8</v>
      </c>
      <c r="G5379" s="19">
        <v>0</v>
      </c>
    </row>
    <row r="5380" spans="1:7" x14ac:dyDescent="0.2">
      <c r="A5380" s="19">
        <v>35000</v>
      </c>
      <c r="B5380" s="19">
        <v>0.1777</v>
      </c>
      <c r="C5380" s="19" t="s">
        <v>41</v>
      </c>
      <c r="D5380" s="19">
        <v>96000</v>
      </c>
      <c r="E5380" s="19">
        <v>60</v>
      </c>
      <c r="F5380" s="19">
        <v>3</v>
      </c>
      <c r="G5380" s="19">
        <v>0</v>
      </c>
    </row>
    <row r="5381" spans="1:7" x14ac:dyDescent="0.2">
      <c r="A5381" s="19">
        <v>7200</v>
      </c>
      <c r="B5381" s="19">
        <v>0.16289999999999999</v>
      </c>
      <c r="C5381" s="19" t="s">
        <v>39</v>
      </c>
      <c r="D5381" s="19">
        <v>37000</v>
      </c>
      <c r="E5381" s="19">
        <v>36</v>
      </c>
      <c r="F5381" s="19">
        <v>2</v>
      </c>
      <c r="G5381" s="19">
        <v>1</v>
      </c>
    </row>
    <row r="5382" spans="1:7" x14ac:dyDescent="0.2">
      <c r="A5382" s="19">
        <v>14675</v>
      </c>
      <c r="B5382" s="19">
        <v>0.13109999999999999</v>
      </c>
      <c r="C5382" s="19" t="s">
        <v>41</v>
      </c>
      <c r="D5382" s="19">
        <v>53000</v>
      </c>
      <c r="E5382" s="19">
        <v>36</v>
      </c>
      <c r="F5382" s="19">
        <v>10</v>
      </c>
      <c r="G5382" s="19">
        <v>0</v>
      </c>
    </row>
    <row r="5383" spans="1:7" x14ac:dyDescent="0.2">
      <c r="A5383" s="19">
        <v>20000</v>
      </c>
      <c r="B5383" s="19">
        <v>0.1212</v>
      </c>
      <c r="C5383" s="19" t="s">
        <v>41</v>
      </c>
      <c r="D5383" s="19">
        <v>115000</v>
      </c>
      <c r="E5383" s="19">
        <v>36</v>
      </c>
      <c r="F5383" s="19">
        <v>9</v>
      </c>
      <c r="G5383" s="19">
        <v>0</v>
      </c>
    </row>
    <row r="5384" spans="1:7" x14ac:dyDescent="0.2">
      <c r="A5384" s="19">
        <v>5000</v>
      </c>
      <c r="B5384" s="19">
        <v>0.13109999999999999</v>
      </c>
      <c r="C5384" s="19" t="s">
        <v>41</v>
      </c>
      <c r="D5384" s="19">
        <v>150000</v>
      </c>
      <c r="E5384" s="19">
        <v>36</v>
      </c>
      <c r="F5384" s="19">
        <v>5</v>
      </c>
      <c r="G5384" s="19">
        <v>0</v>
      </c>
    </row>
    <row r="5385" spans="1:7" x14ac:dyDescent="0.2">
      <c r="A5385" s="19">
        <v>24000</v>
      </c>
      <c r="B5385" s="19">
        <v>0.1212</v>
      </c>
      <c r="C5385" s="19" t="s">
        <v>39</v>
      </c>
      <c r="D5385" s="19">
        <v>78000</v>
      </c>
      <c r="E5385" s="19">
        <v>36</v>
      </c>
      <c r="F5385" s="19">
        <v>5</v>
      </c>
      <c r="G5385" s="19">
        <v>0</v>
      </c>
    </row>
    <row r="5386" spans="1:7" x14ac:dyDescent="0.2">
      <c r="A5386" s="19">
        <v>9600</v>
      </c>
      <c r="B5386" s="19">
        <v>0.158</v>
      </c>
      <c r="C5386" s="19" t="s">
        <v>39</v>
      </c>
      <c r="D5386" s="19">
        <v>85000</v>
      </c>
      <c r="E5386" s="19">
        <v>36</v>
      </c>
      <c r="F5386" s="19">
        <v>9</v>
      </c>
      <c r="G5386" s="19">
        <v>1</v>
      </c>
    </row>
    <row r="5387" spans="1:7" x14ac:dyDescent="0.2">
      <c r="A5387" s="19">
        <v>17000</v>
      </c>
      <c r="B5387" s="19">
        <v>0.1777</v>
      </c>
      <c r="C5387" s="19" t="s">
        <v>39</v>
      </c>
      <c r="D5387" s="19">
        <v>62000</v>
      </c>
      <c r="E5387" s="19">
        <v>36</v>
      </c>
      <c r="F5387" s="19">
        <v>1</v>
      </c>
      <c r="G5387" s="19">
        <v>0</v>
      </c>
    </row>
    <row r="5388" spans="1:7" x14ac:dyDescent="0.2">
      <c r="A5388" s="19">
        <v>31300</v>
      </c>
      <c r="B5388" s="19">
        <v>0.1409</v>
      </c>
      <c r="C5388" s="19" t="s">
        <v>41</v>
      </c>
      <c r="D5388" s="19">
        <v>69972</v>
      </c>
      <c r="E5388" s="19">
        <v>36</v>
      </c>
      <c r="F5388" s="19">
        <v>10</v>
      </c>
      <c r="G5388" s="19">
        <v>0</v>
      </c>
    </row>
    <row r="5389" spans="1:7" x14ac:dyDescent="0.2">
      <c r="A5389" s="19">
        <v>10800</v>
      </c>
      <c r="B5389" s="19">
        <v>0.14330000000000001</v>
      </c>
      <c r="C5389" s="19" t="s">
        <v>39</v>
      </c>
      <c r="D5389" s="19">
        <v>55000</v>
      </c>
      <c r="E5389" s="19">
        <v>36</v>
      </c>
      <c r="F5389" s="19">
        <v>0.5</v>
      </c>
      <c r="G5389" s="19">
        <v>0</v>
      </c>
    </row>
    <row r="5390" spans="1:7" x14ac:dyDescent="0.2">
      <c r="A5390" s="19">
        <v>24000</v>
      </c>
      <c r="B5390" s="19">
        <v>0.17269999999999999</v>
      </c>
      <c r="C5390" s="19" t="s">
        <v>41</v>
      </c>
      <c r="D5390" s="19">
        <v>75000</v>
      </c>
      <c r="E5390" s="19">
        <v>60</v>
      </c>
      <c r="F5390" s="19">
        <v>7</v>
      </c>
      <c r="G5390" s="19">
        <v>1</v>
      </c>
    </row>
    <row r="5391" spans="1:7" x14ac:dyDescent="0.2">
      <c r="A5391" s="19">
        <v>10000</v>
      </c>
      <c r="B5391" s="19">
        <v>0.15310000000000001</v>
      </c>
      <c r="C5391" s="19" t="s">
        <v>39</v>
      </c>
      <c r="D5391" s="19">
        <v>52000</v>
      </c>
      <c r="E5391" s="19">
        <v>36</v>
      </c>
      <c r="F5391" s="19">
        <v>1</v>
      </c>
      <c r="G5391" s="19">
        <v>0</v>
      </c>
    </row>
    <row r="5392" spans="1:7" x14ac:dyDescent="0.2">
      <c r="A5392" s="19">
        <v>14400</v>
      </c>
      <c r="B5392" s="19">
        <v>8.8999999999999996E-2</v>
      </c>
      <c r="C5392" s="19" t="s">
        <v>41</v>
      </c>
      <c r="D5392" s="19">
        <v>145000</v>
      </c>
      <c r="E5392" s="19">
        <v>36</v>
      </c>
      <c r="F5392" s="19">
        <v>3</v>
      </c>
      <c r="G5392" s="19">
        <v>0</v>
      </c>
    </row>
    <row r="5393" spans="1:7" x14ac:dyDescent="0.2">
      <c r="A5393" s="19">
        <v>10000</v>
      </c>
      <c r="B5393" s="19">
        <v>0.13109999999999999</v>
      </c>
      <c r="C5393" s="19" t="s">
        <v>40</v>
      </c>
      <c r="D5393" s="19">
        <v>53000</v>
      </c>
      <c r="E5393" s="19">
        <v>36</v>
      </c>
      <c r="F5393" s="19">
        <v>6</v>
      </c>
      <c r="G5393" s="19">
        <v>0</v>
      </c>
    </row>
    <row r="5394" spans="1:7" x14ac:dyDescent="0.2">
      <c r="A5394" s="19">
        <v>11400</v>
      </c>
      <c r="B5394" s="19">
        <v>0.1777</v>
      </c>
      <c r="C5394" s="19" t="s">
        <v>39</v>
      </c>
      <c r="D5394" s="19">
        <v>61500</v>
      </c>
      <c r="E5394" s="19">
        <v>36</v>
      </c>
      <c r="F5394" s="19">
        <v>10</v>
      </c>
      <c r="G5394" s="19">
        <v>0</v>
      </c>
    </row>
    <row r="5395" spans="1:7" x14ac:dyDescent="0.2">
      <c r="A5395" s="19">
        <v>6500</v>
      </c>
      <c r="B5395" s="19">
        <v>0.158</v>
      </c>
      <c r="C5395" s="19" t="s">
        <v>39</v>
      </c>
      <c r="D5395" s="19">
        <v>30000</v>
      </c>
      <c r="E5395" s="19">
        <v>36</v>
      </c>
      <c r="F5395" s="19">
        <v>4</v>
      </c>
      <c r="G5395" s="19">
        <v>0</v>
      </c>
    </row>
    <row r="5396" spans="1:7" x14ac:dyDescent="0.2">
      <c r="A5396" s="19">
        <v>10000</v>
      </c>
      <c r="B5396" s="19">
        <v>6.6199999999999995E-2</v>
      </c>
      <c r="C5396" s="19" t="s">
        <v>39</v>
      </c>
      <c r="D5396" s="19">
        <v>225000</v>
      </c>
      <c r="E5396" s="19">
        <v>36</v>
      </c>
      <c r="F5396" s="19">
        <v>6</v>
      </c>
      <c r="G5396" s="19">
        <v>0</v>
      </c>
    </row>
    <row r="5397" spans="1:7" x14ac:dyDescent="0.2">
      <c r="A5397" s="19">
        <v>15000</v>
      </c>
      <c r="B5397" s="19">
        <v>6.0299999999999999E-2</v>
      </c>
      <c r="C5397" s="19" t="s">
        <v>41</v>
      </c>
      <c r="D5397" s="19">
        <v>120000</v>
      </c>
      <c r="E5397" s="19">
        <v>36</v>
      </c>
      <c r="F5397" s="19">
        <v>10</v>
      </c>
      <c r="G5397" s="19">
        <v>0</v>
      </c>
    </row>
    <row r="5398" spans="1:7" x14ac:dyDescent="0.2">
      <c r="A5398" s="19">
        <v>15100</v>
      </c>
      <c r="B5398" s="19">
        <v>0.1777</v>
      </c>
      <c r="C5398" s="19" t="s">
        <v>39</v>
      </c>
      <c r="D5398" s="19">
        <v>66000</v>
      </c>
      <c r="E5398" s="19">
        <v>60</v>
      </c>
      <c r="F5398" s="19">
        <v>4</v>
      </c>
      <c r="G5398" s="19">
        <v>0</v>
      </c>
    </row>
    <row r="5399" spans="1:7" x14ac:dyDescent="0.2">
      <c r="A5399" s="19">
        <v>8000</v>
      </c>
      <c r="B5399" s="19">
        <v>0.1114</v>
      </c>
      <c r="C5399" s="19" t="s">
        <v>41</v>
      </c>
      <c r="D5399" s="19">
        <v>65000</v>
      </c>
      <c r="E5399" s="19">
        <v>36</v>
      </c>
      <c r="F5399" s="19">
        <v>10</v>
      </c>
      <c r="G5399" s="19">
        <v>0</v>
      </c>
    </row>
    <row r="5400" spans="1:7" x14ac:dyDescent="0.2">
      <c r="A5400" s="19">
        <v>20000</v>
      </c>
      <c r="B5400" s="19">
        <v>0.1114</v>
      </c>
      <c r="C5400" s="19" t="s">
        <v>41</v>
      </c>
      <c r="D5400" s="19">
        <v>102000</v>
      </c>
      <c r="E5400" s="19">
        <v>36</v>
      </c>
      <c r="F5400" s="19">
        <v>10</v>
      </c>
      <c r="G5400" s="19">
        <v>0</v>
      </c>
    </row>
    <row r="5401" spans="1:7" x14ac:dyDescent="0.2">
      <c r="A5401" s="19">
        <v>20000</v>
      </c>
      <c r="B5401" s="19">
        <v>0.22950000000000001</v>
      </c>
      <c r="C5401" s="19" t="s">
        <v>41</v>
      </c>
      <c r="D5401" s="19">
        <v>79000</v>
      </c>
      <c r="E5401" s="19">
        <v>60</v>
      </c>
      <c r="F5401" s="19">
        <v>10</v>
      </c>
      <c r="G5401" s="19">
        <v>0</v>
      </c>
    </row>
    <row r="5402" spans="1:7" x14ac:dyDescent="0.2">
      <c r="A5402" s="19">
        <v>20000</v>
      </c>
      <c r="B5402" s="19">
        <v>6.6199999999999995E-2</v>
      </c>
      <c r="C5402" s="19" t="s">
        <v>41</v>
      </c>
      <c r="D5402" s="19">
        <v>80000</v>
      </c>
      <c r="E5402" s="19">
        <v>36</v>
      </c>
      <c r="F5402" s="19">
        <v>2</v>
      </c>
      <c r="G5402" s="19">
        <v>0</v>
      </c>
    </row>
    <row r="5403" spans="1:7" x14ac:dyDescent="0.2">
      <c r="A5403" s="19">
        <v>8500</v>
      </c>
      <c r="B5403" s="19">
        <v>0.1114</v>
      </c>
      <c r="C5403" s="19" t="s">
        <v>39</v>
      </c>
      <c r="D5403" s="19">
        <v>45000</v>
      </c>
      <c r="E5403" s="19">
        <v>36</v>
      </c>
      <c r="F5403" s="19">
        <v>3</v>
      </c>
      <c r="G5403" s="19">
        <v>0</v>
      </c>
    </row>
    <row r="5404" spans="1:7" x14ac:dyDescent="0.2">
      <c r="A5404" s="19">
        <v>8325</v>
      </c>
      <c r="B5404" s="19">
        <v>0.17269999999999999</v>
      </c>
      <c r="C5404" s="19" t="s">
        <v>39</v>
      </c>
      <c r="D5404" s="19">
        <v>25000</v>
      </c>
      <c r="E5404" s="19">
        <v>36</v>
      </c>
      <c r="F5404" s="19">
        <v>3</v>
      </c>
      <c r="G5404" s="19">
        <v>0</v>
      </c>
    </row>
    <row r="5405" spans="1:7" x14ac:dyDescent="0.2">
      <c r="A5405" s="19">
        <v>7500</v>
      </c>
      <c r="B5405" s="19">
        <v>0.1016</v>
      </c>
      <c r="C5405" s="19" t="s">
        <v>41</v>
      </c>
      <c r="D5405" s="19">
        <v>80000</v>
      </c>
      <c r="E5405" s="19">
        <v>36</v>
      </c>
      <c r="F5405" s="19">
        <v>1</v>
      </c>
      <c r="G5405" s="19">
        <v>0</v>
      </c>
    </row>
    <row r="5406" spans="1:7" x14ac:dyDescent="0.2">
      <c r="A5406" s="19">
        <v>8400</v>
      </c>
      <c r="B5406" s="19">
        <v>0.13109999999999999</v>
      </c>
      <c r="C5406" s="19" t="s">
        <v>39</v>
      </c>
      <c r="D5406" s="19">
        <v>58000</v>
      </c>
      <c r="E5406" s="19">
        <v>36</v>
      </c>
      <c r="F5406" s="19">
        <v>5</v>
      </c>
      <c r="G5406" s="19">
        <v>1</v>
      </c>
    </row>
    <row r="5407" spans="1:7" x14ac:dyDescent="0.2">
      <c r="A5407" s="19">
        <v>7600</v>
      </c>
      <c r="B5407" s="19">
        <v>0.1409</v>
      </c>
      <c r="C5407" s="19" t="s">
        <v>41</v>
      </c>
      <c r="D5407" s="19">
        <v>45000</v>
      </c>
      <c r="E5407" s="19">
        <v>36</v>
      </c>
      <c r="F5407" s="19">
        <v>1</v>
      </c>
      <c r="G5407" s="19">
        <v>0</v>
      </c>
    </row>
    <row r="5408" spans="1:7" x14ac:dyDescent="0.2">
      <c r="A5408" s="19">
        <v>6000</v>
      </c>
      <c r="B5408" s="19">
        <v>0.1114</v>
      </c>
      <c r="C5408" s="19" t="s">
        <v>41</v>
      </c>
      <c r="D5408" s="19">
        <v>66000</v>
      </c>
      <c r="E5408" s="19">
        <v>36</v>
      </c>
      <c r="F5408" s="19">
        <v>4</v>
      </c>
      <c r="G5408" s="19">
        <v>0</v>
      </c>
    </row>
    <row r="5409" spans="1:7" x14ac:dyDescent="0.2">
      <c r="A5409" s="19">
        <v>9000</v>
      </c>
      <c r="B5409" s="19">
        <v>0.15310000000000001</v>
      </c>
      <c r="C5409" s="19" t="s">
        <v>39</v>
      </c>
      <c r="D5409" s="19">
        <v>38480</v>
      </c>
      <c r="E5409" s="19">
        <v>36</v>
      </c>
      <c r="F5409" s="19">
        <v>4</v>
      </c>
      <c r="G5409" s="19">
        <v>0</v>
      </c>
    </row>
    <row r="5410" spans="1:7" x14ac:dyDescent="0.2">
      <c r="A5410" s="19">
        <v>35000</v>
      </c>
      <c r="B5410" s="19">
        <v>0.1777</v>
      </c>
      <c r="C5410" s="19" t="s">
        <v>41</v>
      </c>
      <c r="D5410" s="20">
        <v>100000</v>
      </c>
      <c r="E5410" s="19">
        <v>60</v>
      </c>
      <c r="F5410" s="19">
        <v>7</v>
      </c>
      <c r="G5410" s="19">
        <v>0</v>
      </c>
    </row>
    <row r="5411" spans="1:7" x14ac:dyDescent="0.2">
      <c r="A5411" s="19">
        <v>17000</v>
      </c>
      <c r="B5411" s="19">
        <v>8.8999999999999996E-2</v>
      </c>
      <c r="C5411" s="19" t="s">
        <v>41</v>
      </c>
      <c r="D5411" s="19">
        <v>110000</v>
      </c>
      <c r="E5411" s="19">
        <v>36</v>
      </c>
      <c r="F5411" s="19">
        <v>10</v>
      </c>
      <c r="G5411" s="19">
        <v>0</v>
      </c>
    </row>
    <row r="5412" spans="1:7" x14ac:dyDescent="0.2">
      <c r="A5412" s="19">
        <v>7750</v>
      </c>
      <c r="B5412" s="19">
        <v>0.1114</v>
      </c>
      <c r="C5412" s="19" t="s">
        <v>41</v>
      </c>
      <c r="D5412" s="19">
        <v>70000</v>
      </c>
      <c r="E5412" s="19">
        <v>36</v>
      </c>
      <c r="F5412" s="19">
        <v>10</v>
      </c>
      <c r="G5412" s="19">
        <v>0</v>
      </c>
    </row>
    <row r="5413" spans="1:7" x14ac:dyDescent="0.2">
      <c r="A5413" s="19">
        <v>16450</v>
      </c>
      <c r="B5413" s="19">
        <v>0.17269999999999999</v>
      </c>
      <c r="C5413" s="19" t="s">
        <v>39</v>
      </c>
      <c r="D5413" s="19">
        <v>37000</v>
      </c>
      <c r="E5413" s="19">
        <v>36</v>
      </c>
      <c r="F5413" s="19">
        <v>10</v>
      </c>
      <c r="G5413" s="19">
        <v>0</v>
      </c>
    </row>
    <row r="5414" spans="1:7" x14ac:dyDescent="0.2">
      <c r="A5414" s="19">
        <v>18000</v>
      </c>
      <c r="B5414" s="19">
        <v>7.6200000000000004E-2</v>
      </c>
      <c r="C5414" s="19" t="s">
        <v>41</v>
      </c>
      <c r="D5414" s="19">
        <v>90000</v>
      </c>
      <c r="E5414" s="19">
        <v>36</v>
      </c>
      <c r="F5414" s="19">
        <v>7</v>
      </c>
      <c r="G5414" s="19">
        <v>0</v>
      </c>
    </row>
    <row r="5415" spans="1:7" x14ac:dyDescent="0.2">
      <c r="A5415" s="19">
        <v>32350</v>
      </c>
      <c r="B5415" s="19">
        <v>0.14330000000000001</v>
      </c>
      <c r="C5415" s="19" t="s">
        <v>40</v>
      </c>
      <c r="D5415" s="19">
        <v>73000</v>
      </c>
      <c r="E5415" s="19">
        <v>36</v>
      </c>
      <c r="F5415" s="19">
        <v>6</v>
      </c>
      <c r="G5415" s="19">
        <v>0</v>
      </c>
    </row>
    <row r="5416" spans="1:7" x14ac:dyDescent="0.2">
      <c r="A5416" s="19">
        <v>12000</v>
      </c>
      <c r="B5416" s="19">
        <v>8.8999999999999996E-2</v>
      </c>
      <c r="C5416" s="19" t="s">
        <v>41</v>
      </c>
      <c r="D5416" s="19">
        <v>88000</v>
      </c>
      <c r="E5416" s="19">
        <v>36</v>
      </c>
      <c r="F5416" s="19">
        <v>0.5</v>
      </c>
      <c r="G5416" s="19">
        <v>0</v>
      </c>
    </row>
    <row r="5417" spans="1:7" x14ac:dyDescent="0.2">
      <c r="A5417" s="19">
        <v>10000</v>
      </c>
      <c r="B5417" s="19">
        <v>8.8999999999999996E-2</v>
      </c>
      <c r="C5417" s="19" t="s">
        <v>39</v>
      </c>
      <c r="D5417" s="19">
        <v>60000</v>
      </c>
      <c r="E5417" s="19">
        <v>36</v>
      </c>
      <c r="F5417" s="19">
        <v>2</v>
      </c>
      <c r="G5417" s="19">
        <v>0</v>
      </c>
    </row>
    <row r="5418" spans="1:7" x14ac:dyDescent="0.2">
      <c r="A5418" s="19">
        <v>6075</v>
      </c>
      <c r="B5418" s="19">
        <v>0.15310000000000001</v>
      </c>
      <c r="C5418" s="19" t="s">
        <v>39</v>
      </c>
      <c r="D5418" s="19">
        <v>38000</v>
      </c>
      <c r="E5418" s="19">
        <v>36</v>
      </c>
      <c r="F5418" s="19">
        <v>2</v>
      </c>
      <c r="G5418" s="19">
        <v>0</v>
      </c>
    </row>
    <row r="5419" spans="1:7" x14ac:dyDescent="0.2">
      <c r="A5419" s="19">
        <v>8000</v>
      </c>
      <c r="B5419" s="19">
        <v>0.18490000000000001</v>
      </c>
      <c r="C5419" s="19" t="s">
        <v>39</v>
      </c>
      <c r="D5419" s="19">
        <v>45968</v>
      </c>
      <c r="E5419" s="19">
        <v>36</v>
      </c>
      <c r="F5419" s="19">
        <v>4</v>
      </c>
      <c r="G5419" s="19">
        <v>0</v>
      </c>
    </row>
    <row r="5420" spans="1:7" x14ac:dyDescent="0.2">
      <c r="A5420" s="19">
        <v>21000</v>
      </c>
      <c r="B5420" s="19">
        <v>6.0299999999999999E-2</v>
      </c>
      <c r="C5420" s="19" t="s">
        <v>39</v>
      </c>
      <c r="D5420" s="19">
        <v>90000</v>
      </c>
      <c r="E5420" s="19">
        <v>36</v>
      </c>
      <c r="F5420" s="19">
        <v>3</v>
      </c>
      <c r="G5420" s="19">
        <v>0</v>
      </c>
    </row>
    <row r="5421" spans="1:7" x14ac:dyDescent="0.2">
      <c r="A5421" s="19">
        <v>21250</v>
      </c>
      <c r="B5421" s="19">
        <v>0.1114</v>
      </c>
      <c r="C5421" s="19" t="s">
        <v>41</v>
      </c>
      <c r="D5421" s="19">
        <v>50000</v>
      </c>
      <c r="E5421" s="19">
        <v>36</v>
      </c>
      <c r="F5421" s="19">
        <v>10</v>
      </c>
      <c r="G5421" s="19">
        <v>0</v>
      </c>
    </row>
    <row r="5422" spans="1:7" x14ac:dyDescent="0.2">
      <c r="A5422" s="19">
        <v>10000</v>
      </c>
      <c r="B5422" s="19">
        <v>7.9000000000000001E-2</v>
      </c>
      <c r="C5422" s="19" t="s">
        <v>41</v>
      </c>
      <c r="D5422" s="19">
        <v>125000</v>
      </c>
      <c r="E5422" s="19">
        <v>36</v>
      </c>
      <c r="F5422" s="19">
        <v>10</v>
      </c>
      <c r="G5422" s="19">
        <v>0</v>
      </c>
    </row>
    <row r="5423" spans="1:7" x14ac:dyDescent="0.2">
      <c r="A5423" s="19">
        <v>4200</v>
      </c>
      <c r="B5423" s="19">
        <v>0.17269999999999999</v>
      </c>
      <c r="C5423" s="19" t="s">
        <v>41</v>
      </c>
      <c r="D5423" s="19">
        <v>80000</v>
      </c>
      <c r="E5423" s="19">
        <v>36</v>
      </c>
      <c r="F5423" s="19">
        <v>4</v>
      </c>
      <c r="G5423" s="19">
        <v>0</v>
      </c>
    </row>
    <row r="5424" spans="1:7" x14ac:dyDescent="0.2">
      <c r="A5424" s="19">
        <v>22000</v>
      </c>
      <c r="B5424" s="19">
        <v>6.0299999999999999E-2</v>
      </c>
      <c r="C5424" s="19" t="s">
        <v>41</v>
      </c>
      <c r="D5424" s="19">
        <v>110000</v>
      </c>
      <c r="E5424" s="19">
        <v>36</v>
      </c>
      <c r="F5424" s="19">
        <v>10</v>
      </c>
      <c r="G5424" s="19">
        <v>0</v>
      </c>
    </row>
    <row r="5425" spans="1:7" x14ac:dyDescent="0.2">
      <c r="A5425" s="19">
        <v>2200</v>
      </c>
      <c r="B5425" s="19">
        <v>0.21490000000000001</v>
      </c>
      <c r="C5425" s="19" t="s">
        <v>41</v>
      </c>
      <c r="D5425" s="19">
        <v>74958</v>
      </c>
      <c r="E5425" s="19">
        <v>36</v>
      </c>
      <c r="F5425" s="19">
        <v>10</v>
      </c>
      <c r="G5425" s="19">
        <v>0</v>
      </c>
    </row>
    <row r="5426" spans="1:7" x14ac:dyDescent="0.2">
      <c r="A5426" s="19">
        <v>11350</v>
      </c>
      <c r="B5426" s="19">
        <v>0.1016</v>
      </c>
      <c r="C5426" s="19" t="s">
        <v>41</v>
      </c>
      <c r="D5426" s="19">
        <v>65000</v>
      </c>
      <c r="E5426" s="19">
        <v>36</v>
      </c>
      <c r="F5426" s="19">
        <v>5</v>
      </c>
      <c r="G5426" s="19">
        <v>0</v>
      </c>
    </row>
    <row r="5427" spans="1:7" x14ac:dyDescent="0.2">
      <c r="A5427" s="19">
        <v>12000</v>
      </c>
      <c r="B5427" s="19">
        <v>0.1114</v>
      </c>
      <c r="C5427" s="19" t="s">
        <v>41</v>
      </c>
      <c r="D5427" s="19">
        <v>71400</v>
      </c>
      <c r="E5427" s="19">
        <v>36</v>
      </c>
      <c r="F5427" s="19">
        <v>7</v>
      </c>
      <c r="G5427" s="19">
        <v>0</v>
      </c>
    </row>
    <row r="5428" spans="1:7" x14ac:dyDescent="0.2">
      <c r="A5428" s="19">
        <v>14675</v>
      </c>
      <c r="B5428" s="19">
        <v>0.1777</v>
      </c>
      <c r="C5428" s="19" t="s">
        <v>39</v>
      </c>
      <c r="D5428" s="19">
        <v>80000</v>
      </c>
      <c r="E5428" s="19">
        <v>36</v>
      </c>
      <c r="F5428" s="19">
        <v>2</v>
      </c>
      <c r="G5428" s="19">
        <v>0</v>
      </c>
    </row>
    <row r="5429" spans="1:7" x14ac:dyDescent="0.2">
      <c r="A5429" s="19">
        <v>23000</v>
      </c>
      <c r="B5429" s="19">
        <v>8.8999999999999996E-2</v>
      </c>
      <c r="C5429" s="19" t="s">
        <v>41</v>
      </c>
      <c r="D5429" s="19">
        <v>108000</v>
      </c>
      <c r="E5429" s="19">
        <v>36</v>
      </c>
      <c r="F5429" s="19">
        <v>4</v>
      </c>
      <c r="G5429" s="19">
        <v>0</v>
      </c>
    </row>
    <row r="5430" spans="1:7" x14ac:dyDescent="0.2">
      <c r="A5430" s="19">
        <v>31300</v>
      </c>
      <c r="B5430" s="19">
        <v>0.13109999999999999</v>
      </c>
      <c r="C5430" s="19" t="s">
        <v>41</v>
      </c>
      <c r="D5430" s="19">
        <v>70000</v>
      </c>
      <c r="E5430" s="19">
        <v>36</v>
      </c>
      <c r="F5430" s="19">
        <v>7</v>
      </c>
      <c r="G5430" s="19">
        <v>0</v>
      </c>
    </row>
    <row r="5431" spans="1:7" x14ac:dyDescent="0.2">
      <c r="A5431" s="19">
        <v>2500</v>
      </c>
      <c r="B5431" s="19">
        <v>0.1905</v>
      </c>
      <c r="C5431" s="19" t="s">
        <v>41</v>
      </c>
      <c r="D5431" s="19">
        <v>45000</v>
      </c>
      <c r="E5431" s="19">
        <v>36</v>
      </c>
      <c r="F5431" s="19">
        <v>5</v>
      </c>
      <c r="G5431" s="19">
        <v>0</v>
      </c>
    </row>
    <row r="5432" spans="1:7" x14ac:dyDescent="0.2">
      <c r="A5432" s="19">
        <v>15000</v>
      </c>
      <c r="B5432" s="19">
        <v>0.1212</v>
      </c>
      <c r="C5432" s="19" t="s">
        <v>41</v>
      </c>
      <c r="D5432" s="19">
        <v>50000</v>
      </c>
      <c r="E5432" s="19">
        <v>36</v>
      </c>
      <c r="F5432" s="19">
        <v>10</v>
      </c>
      <c r="G5432" s="19">
        <v>0</v>
      </c>
    </row>
    <row r="5433" spans="1:7" x14ac:dyDescent="0.2">
      <c r="A5433" s="19">
        <v>6000</v>
      </c>
      <c r="B5433" s="19">
        <v>0.1114</v>
      </c>
      <c r="C5433" s="19" t="s">
        <v>39</v>
      </c>
      <c r="D5433" s="19">
        <v>80000</v>
      </c>
      <c r="E5433" s="19">
        <v>36</v>
      </c>
      <c r="F5433" s="19">
        <v>2</v>
      </c>
      <c r="G5433" s="19">
        <v>0</v>
      </c>
    </row>
    <row r="5434" spans="1:7" x14ac:dyDescent="0.2">
      <c r="A5434" s="19">
        <v>20000</v>
      </c>
      <c r="B5434" s="19">
        <v>0.13109999999999999</v>
      </c>
      <c r="C5434" s="19" t="s">
        <v>41</v>
      </c>
      <c r="D5434" s="19">
        <v>56992</v>
      </c>
      <c r="E5434" s="19">
        <v>60</v>
      </c>
      <c r="F5434" s="19">
        <v>0.5</v>
      </c>
      <c r="G5434" s="19">
        <v>0</v>
      </c>
    </row>
    <row r="5435" spans="1:7" x14ac:dyDescent="0.2">
      <c r="A5435" s="19">
        <v>12000</v>
      </c>
      <c r="B5435" s="19">
        <v>0.1409</v>
      </c>
      <c r="C5435" s="19" t="s">
        <v>41</v>
      </c>
      <c r="D5435" s="19">
        <v>47066</v>
      </c>
      <c r="E5435" s="19">
        <v>36</v>
      </c>
      <c r="F5435" s="19">
        <v>10</v>
      </c>
      <c r="G5435" s="19">
        <v>1</v>
      </c>
    </row>
    <row r="5436" spans="1:7" x14ac:dyDescent="0.2">
      <c r="A5436" s="19">
        <v>20000</v>
      </c>
      <c r="B5436" s="19">
        <v>0.14330000000000001</v>
      </c>
      <c r="C5436" s="19" t="s">
        <v>41</v>
      </c>
      <c r="D5436" s="19">
        <v>75000</v>
      </c>
      <c r="E5436" s="19">
        <v>36</v>
      </c>
      <c r="F5436" s="19">
        <v>2</v>
      </c>
      <c r="G5436" s="19">
        <v>0</v>
      </c>
    </row>
    <row r="5437" spans="1:7" x14ac:dyDescent="0.2">
      <c r="A5437" s="19">
        <v>15000</v>
      </c>
      <c r="B5437" s="19">
        <v>0.21</v>
      </c>
      <c r="C5437" s="19" t="s">
        <v>39</v>
      </c>
      <c r="D5437" s="19">
        <v>52000</v>
      </c>
      <c r="E5437" s="19">
        <v>36</v>
      </c>
      <c r="F5437" s="19">
        <v>1</v>
      </c>
      <c r="G5437" s="19">
        <v>1</v>
      </c>
    </row>
    <row r="5438" spans="1:7" x14ac:dyDescent="0.2">
      <c r="A5438" s="19">
        <v>19000</v>
      </c>
      <c r="B5438" s="19">
        <v>0.1114</v>
      </c>
      <c r="C5438" s="19" t="s">
        <v>39</v>
      </c>
      <c r="D5438" s="19">
        <v>83000</v>
      </c>
      <c r="E5438" s="19">
        <v>36</v>
      </c>
      <c r="F5438" s="19">
        <v>5</v>
      </c>
      <c r="G5438" s="19">
        <v>1</v>
      </c>
    </row>
    <row r="5439" spans="1:7" x14ac:dyDescent="0.2">
      <c r="A5439" s="19">
        <v>8400</v>
      </c>
      <c r="B5439" s="19">
        <v>0.1114</v>
      </c>
      <c r="C5439" s="19" t="s">
        <v>41</v>
      </c>
      <c r="D5439" s="19">
        <v>65000</v>
      </c>
      <c r="E5439" s="19">
        <v>36</v>
      </c>
      <c r="F5439" s="19">
        <v>2</v>
      </c>
      <c r="G5439" s="19">
        <v>0</v>
      </c>
    </row>
    <row r="5440" spans="1:7" x14ac:dyDescent="0.2">
      <c r="A5440" s="19">
        <v>21775</v>
      </c>
      <c r="B5440" s="19">
        <v>0.13109999999999999</v>
      </c>
      <c r="C5440" s="19" t="s">
        <v>41</v>
      </c>
      <c r="D5440" s="19">
        <v>65000</v>
      </c>
      <c r="E5440" s="19">
        <v>60</v>
      </c>
      <c r="F5440" s="19">
        <v>10</v>
      </c>
      <c r="G5440" s="19">
        <v>1</v>
      </c>
    </row>
    <row r="5441" spans="1:7" x14ac:dyDescent="0.2">
      <c r="A5441" s="19">
        <v>28000</v>
      </c>
      <c r="B5441" s="19">
        <v>0.158</v>
      </c>
      <c r="C5441" s="19" t="s">
        <v>41</v>
      </c>
      <c r="D5441" s="19">
        <v>190000</v>
      </c>
      <c r="E5441" s="19">
        <v>36</v>
      </c>
      <c r="F5441" s="19">
        <v>2</v>
      </c>
      <c r="G5441" s="19">
        <v>0</v>
      </c>
    </row>
    <row r="5442" spans="1:7" x14ac:dyDescent="0.2">
      <c r="A5442" s="19">
        <v>10000</v>
      </c>
      <c r="B5442" s="19">
        <v>0.14330000000000001</v>
      </c>
      <c r="C5442" s="19" t="s">
        <v>40</v>
      </c>
      <c r="D5442" s="19">
        <v>68000</v>
      </c>
      <c r="E5442" s="19">
        <v>36</v>
      </c>
      <c r="F5442" s="19">
        <v>10</v>
      </c>
      <c r="G5442" s="19">
        <v>0</v>
      </c>
    </row>
    <row r="5443" spans="1:7" x14ac:dyDescent="0.2">
      <c r="A5443" s="19">
        <v>11200</v>
      </c>
      <c r="B5443" s="19">
        <v>0.1114</v>
      </c>
      <c r="C5443" s="19" t="s">
        <v>39</v>
      </c>
      <c r="D5443" s="19">
        <v>105000</v>
      </c>
      <c r="E5443" s="19">
        <v>36</v>
      </c>
      <c r="F5443" s="19">
        <v>10</v>
      </c>
      <c r="G5443" s="19">
        <v>0</v>
      </c>
    </row>
    <row r="5444" spans="1:7" x14ac:dyDescent="0.2">
      <c r="A5444" s="19">
        <v>22050</v>
      </c>
      <c r="B5444" s="19">
        <v>0.158</v>
      </c>
      <c r="C5444" s="19" t="s">
        <v>41</v>
      </c>
      <c r="D5444" s="19">
        <v>90000</v>
      </c>
      <c r="E5444" s="19">
        <v>60</v>
      </c>
      <c r="F5444" s="19">
        <v>1</v>
      </c>
      <c r="G5444" s="19">
        <v>0</v>
      </c>
    </row>
    <row r="5445" spans="1:7" x14ac:dyDescent="0.2">
      <c r="A5445" s="19">
        <v>35000</v>
      </c>
      <c r="B5445" s="19">
        <v>0.158</v>
      </c>
      <c r="C5445" s="19" t="s">
        <v>39</v>
      </c>
      <c r="D5445" s="19">
        <v>83000</v>
      </c>
      <c r="E5445" s="19">
        <v>36</v>
      </c>
      <c r="F5445" s="19">
        <v>10</v>
      </c>
      <c r="G5445" s="19">
        <v>0</v>
      </c>
    </row>
    <row r="5446" spans="1:7" x14ac:dyDescent="0.2">
      <c r="A5446" s="19">
        <v>15000</v>
      </c>
      <c r="B5446" s="19">
        <v>0.1212</v>
      </c>
      <c r="C5446" s="19" t="s">
        <v>39</v>
      </c>
      <c r="D5446" s="19">
        <v>40000</v>
      </c>
      <c r="E5446" s="19">
        <v>36</v>
      </c>
      <c r="F5446" s="19">
        <v>1</v>
      </c>
      <c r="G5446" s="19">
        <v>0</v>
      </c>
    </row>
    <row r="5447" spans="1:7" x14ac:dyDescent="0.2">
      <c r="A5447" s="19">
        <v>10000</v>
      </c>
      <c r="B5447" s="19">
        <v>0.1777</v>
      </c>
      <c r="C5447" s="19" t="s">
        <v>41</v>
      </c>
      <c r="D5447" s="19">
        <v>96000</v>
      </c>
      <c r="E5447" s="19">
        <v>36</v>
      </c>
      <c r="F5447" s="19">
        <v>10</v>
      </c>
      <c r="G5447" s="19">
        <v>0</v>
      </c>
    </row>
    <row r="5448" spans="1:7" x14ac:dyDescent="0.2">
      <c r="A5448" s="19">
        <v>17000</v>
      </c>
      <c r="B5448" s="19">
        <v>0.1016</v>
      </c>
      <c r="C5448" s="19" t="s">
        <v>39</v>
      </c>
      <c r="D5448" s="19">
        <v>113000</v>
      </c>
      <c r="E5448" s="19">
        <v>36</v>
      </c>
      <c r="F5448" s="19">
        <v>2</v>
      </c>
      <c r="G5448" s="19">
        <v>0</v>
      </c>
    </row>
    <row r="5449" spans="1:7" x14ac:dyDescent="0.2">
      <c r="A5449" s="19">
        <v>32350</v>
      </c>
      <c r="B5449" s="19">
        <v>0.17269999999999999</v>
      </c>
      <c r="C5449" s="19" t="s">
        <v>39</v>
      </c>
      <c r="D5449" s="19">
        <v>72000</v>
      </c>
      <c r="E5449" s="19">
        <v>36</v>
      </c>
      <c r="F5449" s="19">
        <v>10</v>
      </c>
      <c r="G5449" s="19">
        <v>0</v>
      </c>
    </row>
    <row r="5450" spans="1:7" x14ac:dyDescent="0.2">
      <c r="A5450" s="19">
        <v>20000</v>
      </c>
      <c r="B5450" s="19">
        <v>0.1114</v>
      </c>
      <c r="C5450" s="19" t="s">
        <v>39</v>
      </c>
      <c r="D5450" s="19">
        <v>70000</v>
      </c>
      <c r="E5450" s="19">
        <v>36</v>
      </c>
      <c r="F5450" s="19">
        <v>0.5</v>
      </c>
      <c r="G5450" s="19">
        <v>0</v>
      </c>
    </row>
    <row r="5451" spans="1:7" x14ac:dyDescent="0.2">
      <c r="A5451" s="19">
        <v>9325</v>
      </c>
      <c r="B5451" s="19">
        <v>0.158</v>
      </c>
      <c r="C5451" s="19" t="s">
        <v>39</v>
      </c>
      <c r="D5451" s="19">
        <v>112632</v>
      </c>
      <c r="E5451" s="19">
        <v>36</v>
      </c>
      <c r="F5451" s="19">
        <v>10</v>
      </c>
      <c r="G5451" s="19">
        <v>0</v>
      </c>
    </row>
    <row r="5452" spans="1:7" x14ac:dyDescent="0.2">
      <c r="A5452" s="19">
        <v>28000</v>
      </c>
      <c r="B5452" s="19">
        <v>7.6200000000000004E-2</v>
      </c>
      <c r="C5452" s="19" t="s">
        <v>41</v>
      </c>
      <c r="D5452" s="19">
        <v>90000</v>
      </c>
      <c r="E5452" s="19">
        <v>36</v>
      </c>
      <c r="F5452" s="19">
        <v>3</v>
      </c>
      <c r="G5452" s="19">
        <v>0</v>
      </c>
    </row>
    <row r="5453" spans="1:7" x14ac:dyDescent="0.2">
      <c r="A5453" s="19">
        <v>26500</v>
      </c>
      <c r="B5453" s="19">
        <v>7.6200000000000004E-2</v>
      </c>
      <c r="C5453" s="19" t="s">
        <v>41</v>
      </c>
      <c r="D5453" s="19">
        <v>60000</v>
      </c>
      <c r="E5453" s="19">
        <v>36</v>
      </c>
      <c r="F5453" s="19">
        <v>10</v>
      </c>
      <c r="G5453" s="19">
        <v>0</v>
      </c>
    </row>
    <row r="5454" spans="1:7" x14ac:dyDescent="0.2">
      <c r="A5454" s="19">
        <v>20000</v>
      </c>
      <c r="B5454" s="19">
        <v>0.14330000000000001</v>
      </c>
      <c r="C5454" s="19" t="s">
        <v>41</v>
      </c>
      <c r="D5454" s="20">
        <v>100000</v>
      </c>
      <c r="E5454" s="19">
        <v>36</v>
      </c>
      <c r="F5454" s="19">
        <v>7</v>
      </c>
      <c r="G5454" s="19">
        <v>0</v>
      </c>
    </row>
    <row r="5455" spans="1:7" x14ac:dyDescent="0.2">
      <c r="A5455" s="19">
        <v>21000</v>
      </c>
      <c r="B5455" s="19">
        <v>8.8999999999999996E-2</v>
      </c>
      <c r="C5455" s="19" t="s">
        <v>39</v>
      </c>
      <c r="D5455" s="19">
        <v>80000</v>
      </c>
      <c r="E5455" s="19">
        <v>36</v>
      </c>
      <c r="F5455" s="19">
        <v>0.5</v>
      </c>
      <c r="G5455" s="19">
        <v>0</v>
      </c>
    </row>
    <row r="5456" spans="1:7" x14ac:dyDescent="0.2">
      <c r="A5456" s="19">
        <v>16000</v>
      </c>
      <c r="B5456" s="19">
        <v>0.1409</v>
      </c>
      <c r="C5456" s="19" t="s">
        <v>41</v>
      </c>
      <c r="D5456" s="19">
        <v>64000</v>
      </c>
      <c r="E5456" s="19">
        <v>36</v>
      </c>
      <c r="F5456" s="19">
        <v>10</v>
      </c>
      <c r="G5456" s="19">
        <v>0</v>
      </c>
    </row>
    <row r="5457" spans="1:7" x14ac:dyDescent="0.2">
      <c r="A5457" s="19">
        <v>3000</v>
      </c>
      <c r="B5457" s="19">
        <v>0.1875</v>
      </c>
      <c r="C5457" s="19" t="s">
        <v>39</v>
      </c>
      <c r="D5457" s="19">
        <v>48173</v>
      </c>
      <c r="E5457" s="19">
        <v>36</v>
      </c>
      <c r="F5457" s="19">
        <v>2</v>
      </c>
      <c r="G5457" s="19">
        <v>0</v>
      </c>
    </row>
    <row r="5458" spans="1:7" x14ac:dyDescent="0.2">
      <c r="A5458" s="19">
        <v>10500</v>
      </c>
      <c r="B5458" s="19">
        <v>0.13109999999999999</v>
      </c>
      <c r="C5458" s="19" t="s">
        <v>41</v>
      </c>
      <c r="D5458" s="19">
        <v>68000</v>
      </c>
      <c r="E5458" s="19">
        <v>36</v>
      </c>
      <c r="F5458" s="19">
        <v>3</v>
      </c>
      <c r="G5458" s="19">
        <v>0</v>
      </c>
    </row>
    <row r="5459" spans="1:7" x14ac:dyDescent="0.2">
      <c r="A5459" s="19">
        <v>27300</v>
      </c>
      <c r="B5459" s="19">
        <v>0.2198</v>
      </c>
      <c r="C5459" s="19" t="s">
        <v>41</v>
      </c>
      <c r="D5459" s="19">
        <v>62000</v>
      </c>
      <c r="E5459" s="19">
        <v>60</v>
      </c>
      <c r="F5459" s="19">
        <v>8</v>
      </c>
      <c r="G5459" s="19">
        <v>0</v>
      </c>
    </row>
    <row r="5460" spans="1:7" x14ac:dyDescent="0.2">
      <c r="A5460" s="19">
        <v>7200</v>
      </c>
      <c r="B5460" s="19">
        <v>0.15310000000000001</v>
      </c>
      <c r="C5460" s="19" t="s">
        <v>39</v>
      </c>
      <c r="D5460" s="19">
        <v>35500</v>
      </c>
      <c r="E5460" s="19">
        <v>36</v>
      </c>
      <c r="F5460" s="19">
        <v>10</v>
      </c>
      <c r="G5460" s="19">
        <v>1</v>
      </c>
    </row>
    <row r="5461" spans="1:7" x14ac:dyDescent="0.2">
      <c r="A5461" s="19">
        <v>17625</v>
      </c>
      <c r="B5461" s="19">
        <v>0.1114</v>
      </c>
      <c r="C5461" s="19" t="s">
        <v>40</v>
      </c>
      <c r="D5461" s="19">
        <v>40000</v>
      </c>
      <c r="E5461" s="19">
        <v>36</v>
      </c>
      <c r="F5461" s="19">
        <v>6</v>
      </c>
      <c r="G5461" s="19">
        <v>0</v>
      </c>
    </row>
    <row r="5462" spans="1:7" x14ac:dyDescent="0.2">
      <c r="A5462" s="19">
        <v>10000</v>
      </c>
      <c r="B5462" s="19">
        <v>0.13109999999999999</v>
      </c>
      <c r="C5462" s="19" t="s">
        <v>41</v>
      </c>
      <c r="D5462" s="19">
        <v>47000</v>
      </c>
      <c r="E5462" s="19">
        <v>36</v>
      </c>
      <c r="F5462" s="19">
        <v>8</v>
      </c>
      <c r="G5462" s="19">
        <v>0</v>
      </c>
    </row>
    <row r="5463" spans="1:7" x14ac:dyDescent="0.2">
      <c r="A5463" s="19">
        <v>7000</v>
      </c>
      <c r="B5463" s="19">
        <v>0.1114</v>
      </c>
      <c r="C5463" s="19" t="s">
        <v>41</v>
      </c>
      <c r="D5463" s="19">
        <v>54000</v>
      </c>
      <c r="E5463" s="19">
        <v>36</v>
      </c>
      <c r="F5463" s="19">
        <v>3</v>
      </c>
      <c r="G5463" s="19">
        <v>0</v>
      </c>
    </row>
    <row r="5464" spans="1:7" x14ac:dyDescent="0.2">
      <c r="A5464" s="19">
        <v>30000</v>
      </c>
      <c r="B5464" s="19">
        <v>0.15310000000000001</v>
      </c>
      <c r="C5464" s="19" t="s">
        <v>41</v>
      </c>
      <c r="D5464" s="19">
        <v>135000</v>
      </c>
      <c r="E5464" s="19">
        <v>60</v>
      </c>
      <c r="F5464" s="19">
        <v>10</v>
      </c>
      <c r="G5464" s="19">
        <v>0</v>
      </c>
    </row>
    <row r="5465" spans="1:7" x14ac:dyDescent="0.2">
      <c r="A5465" s="19">
        <v>2800</v>
      </c>
      <c r="B5465" s="19">
        <v>0.1114</v>
      </c>
      <c r="C5465" s="19" t="s">
        <v>41</v>
      </c>
      <c r="D5465" s="19">
        <v>41000</v>
      </c>
      <c r="E5465" s="19">
        <v>36</v>
      </c>
      <c r="F5465" s="19">
        <v>4</v>
      </c>
      <c r="G5465" s="19">
        <v>0</v>
      </c>
    </row>
    <row r="5466" spans="1:7" x14ac:dyDescent="0.2">
      <c r="A5466" s="19">
        <v>10000</v>
      </c>
      <c r="B5466" s="19">
        <v>0.1409</v>
      </c>
      <c r="C5466" s="19" t="s">
        <v>39</v>
      </c>
      <c r="D5466" s="19">
        <v>50000</v>
      </c>
      <c r="E5466" s="19">
        <v>36</v>
      </c>
      <c r="F5466" s="19">
        <v>7</v>
      </c>
      <c r="G5466" s="19">
        <v>0</v>
      </c>
    </row>
    <row r="5467" spans="1:7" x14ac:dyDescent="0.2">
      <c r="A5467" s="19">
        <v>15000</v>
      </c>
      <c r="B5467" s="19">
        <v>0.13109999999999999</v>
      </c>
      <c r="C5467" s="19" t="s">
        <v>39</v>
      </c>
      <c r="D5467" s="19">
        <v>84000</v>
      </c>
      <c r="E5467" s="19">
        <v>36</v>
      </c>
      <c r="F5467" s="19">
        <v>2</v>
      </c>
      <c r="G5467" s="19">
        <v>0</v>
      </c>
    </row>
    <row r="5468" spans="1:7" x14ac:dyDescent="0.2">
      <c r="A5468" s="19">
        <v>25000</v>
      </c>
      <c r="B5468" s="19">
        <v>0.1409</v>
      </c>
      <c r="C5468" s="19" t="s">
        <v>39</v>
      </c>
      <c r="D5468" s="19">
        <v>85000</v>
      </c>
      <c r="E5468" s="19">
        <v>36</v>
      </c>
      <c r="F5468" s="19">
        <v>10</v>
      </c>
      <c r="G5468" s="19">
        <v>0</v>
      </c>
    </row>
    <row r="5469" spans="1:7" x14ac:dyDescent="0.2">
      <c r="A5469" s="19">
        <v>23000</v>
      </c>
      <c r="B5469" s="19">
        <v>0.1409</v>
      </c>
      <c r="C5469" s="19" t="s">
        <v>41</v>
      </c>
      <c r="D5469" s="19">
        <v>70000</v>
      </c>
      <c r="E5469" s="19">
        <v>36</v>
      </c>
      <c r="F5469" s="19">
        <v>6</v>
      </c>
      <c r="G5469" s="19">
        <v>1</v>
      </c>
    </row>
    <row r="5470" spans="1:7" x14ac:dyDescent="0.2">
      <c r="A5470" s="19">
        <v>11000</v>
      </c>
      <c r="B5470" s="19">
        <v>0.158</v>
      </c>
      <c r="C5470" s="19" t="s">
        <v>39</v>
      </c>
      <c r="D5470" s="19">
        <v>45000</v>
      </c>
      <c r="E5470" s="19">
        <v>36</v>
      </c>
      <c r="F5470" s="19">
        <v>1</v>
      </c>
      <c r="G5470" s="19">
        <v>1</v>
      </c>
    </row>
    <row r="5471" spans="1:7" x14ac:dyDescent="0.2">
      <c r="A5471" s="19">
        <v>15200</v>
      </c>
      <c r="B5471" s="19">
        <v>0.1114</v>
      </c>
      <c r="C5471" s="19" t="s">
        <v>41</v>
      </c>
      <c r="D5471" s="19">
        <v>90000</v>
      </c>
      <c r="E5471" s="19">
        <v>36</v>
      </c>
      <c r="F5471" s="19">
        <v>10</v>
      </c>
      <c r="G5471" s="19">
        <v>0</v>
      </c>
    </row>
    <row r="5472" spans="1:7" x14ac:dyDescent="0.2">
      <c r="A5472" s="19">
        <v>12000</v>
      </c>
      <c r="B5472" s="19">
        <v>0.17269999999999999</v>
      </c>
      <c r="C5472" s="19" t="s">
        <v>39</v>
      </c>
      <c r="D5472" s="19">
        <v>90000</v>
      </c>
      <c r="E5472" s="19">
        <v>36</v>
      </c>
      <c r="F5472" s="19">
        <v>7</v>
      </c>
      <c r="G5472" s="19">
        <v>0</v>
      </c>
    </row>
    <row r="5473" spans="1:7" x14ac:dyDescent="0.2">
      <c r="A5473" s="19">
        <v>7375</v>
      </c>
      <c r="B5473" s="19">
        <v>0.1777</v>
      </c>
      <c r="C5473" s="19" t="s">
        <v>40</v>
      </c>
      <c r="D5473" s="19">
        <v>75000</v>
      </c>
      <c r="E5473" s="19">
        <v>36</v>
      </c>
      <c r="F5473" s="19">
        <v>1</v>
      </c>
      <c r="G5473" s="19">
        <v>1</v>
      </c>
    </row>
    <row r="5474" spans="1:7" x14ac:dyDescent="0.2">
      <c r="A5474" s="19">
        <v>10000</v>
      </c>
      <c r="B5474" s="19">
        <v>0.16289999999999999</v>
      </c>
      <c r="C5474" s="19" t="s">
        <v>41</v>
      </c>
      <c r="D5474" s="19">
        <v>84000</v>
      </c>
      <c r="E5474" s="19">
        <v>36</v>
      </c>
      <c r="F5474" s="19">
        <v>10</v>
      </c>
      <c r="G5474" s="19">
        <v>0</v>
      </c>
    </row>
    <row r="5475" spans="1:7" x14ac:dyDescent="0.2">
      <c r="A5475" s="19">
        <v>11425</v>
      </c>
      <c r="B5475" s="19">
        <v>0.1212</v>
      </c>
      <c r="C5475" s="19" t="s">
        <v>40</v>
      </c>
      <c r="D5475" s="19">
        <v>55000</v>
      </c>
      <c r="E5475" s="19">
        <v>36</v>
      </c>
      <c r="F5475" s="19">
        <v>5</v>
      </c>
      <c r="G5475" s="19">
        <v>0</v>
      </c>
    </row>
    <row r="5476" spans="1:7" x14ac:dyDescent="0.2">
      <c r="A5476" s="19">
        <v>14000</v>
      </c>
      <c r="B5476" s="19">
        <v>0.23280000000000001</v>
      </c>
      <c r="C5476" s="19" t="s">
        <v>39</v>
      </c>
      <c r="D5476" s="19">
        <v>40000</v>
      </c>
      <c r="E5476" s="19">
        <v>60</v>
      </c>
      <c r="F5476" s="19">
        <v>0.5</v>
      </c>
      <c r="G5476" s="19">
        <v>0</v>
      </c>
    </row>
    <row r="5477" spans="1:7" x14ac:dyDescent="0.2">
      <c r="A5477" s="19">
        <v>3000</v>
      </c>
      <c r="B5477" s="19">
        <v>0.16289999999999999</v>
      </c>
      <c r="C5477" s="19" t="s">
        <v>40</v>
      </c>
      <c r="D5477" s="19">
        <v>65000</v>
      </c>
      <c r="E5477" s="19">
        <v>36</v>
      </c>
      <c r="F5477" s="19">
        <v>5</v>
      </c>
      <c r="G5477" s="19">
        <v>0</v>
      </c>
    </row>
    <row r="5478" spans="1:7" x14ac:dyDescent="0.2">
      <c r="A5478" s="19">
        <v>8375</v>
      </c>
      <c r="B5478" s="19">
        <v>0.15310000000000001</v>
      </c>
      <c r="C5478" s="19" t="s">
        <v>39</v>
      </c>
      <c r="D5478" s="19">
        <v>39000</v>
      </c>
      <c r="E5478" s="19">
        <v>36</v>
      </c>
      <c r="F5478" s="19">
        <v>9</v>
      </c>
      <c r="G5478" s="19">
        <v>0</v>
      </c>
    </row>
    <row r="5479" spans="1:7" x14ac:dyDescent="0.2">
      <c r="A5479" s="19">
        <v>24000</v>
      </c>
      <c r="B5479" s="19">
        <v>8.8999999999999996E-2</v>
      </c>
      <c r="C5479" s="19" t="s">
        <v>41</v>
      </c>
      <c r="D5479" s="19">
        <v>95000</v>
      </c>
      <c r="E5479" s="19">
        <v>36</v>
      </c>
      <c r="F5479" s="19">
        <v>2</v>
      </c>
      <c r="G5479" s="19">
        <v>0</v>
      </c>
    </row>
    <row r="5480" spans="1:7" x14ac:dyDescent="0.2">
      <c r="A5480" s="19">
        <v>11100</v>
      </c>
      <c r="B5480" s="19">
        <v>0.15310000000000001</v>
      </c>
      <c r="C5480" s="19" t="s">
        <v>39</v>
      </c>
      <c r="D5480" s="19">
        <v>45000</v>
      </c>
      <c r="E5480" s="19">
        <v>36</v>
      </c>
      <c r="F5480" s="19">
        <v>3</v>
      </c>
      <c r="G5480" s="19">
        <v>1</v>
      </c>
    </row>
    <row r="5481" spans="1:7" x14ac:dyDescent="0.2">
      <c r="A5481" s="19">
        <v>8000</v>
      </c>
      <c r="B5481" s="19">
        <v>0.1114</v>
      </c>
      <c r="C5481" s="19" t="s">
        <v>39</v>
      </c>
      <c r="D5481" s="19">
        <v>113000</v>
      </c>
      <c r="E5481" s="19">
        <v>36</v>
      </c>
      <c r="F5481" s="19">
        <v>2</v>
      </c>
      <c r="G5481" s="19">
        <v>0</v>
      </c>
    </row>
    <row r="5482" spans="1:7" x14ac:dyDescent="0.2">
      <c r="A5482" s="19">
        <v>24000</v>
      </c>
      <c r="B5482" s="19">
        <v>8.8999999999999996E-2</v>
      </c>
      <c r="C5482" s="19" t="s">
        <v>39</v>
      </c>
      <c r="D5482" s="19">
        <v>70000</v>
      </c>
      <c r="E5482" s="19">
        <v>36</v>
      </c>
      <c r="F5482" s="19">
        <v>0.5</v>
      </c>
      <c r="G5482" s="19">
        <v>0</v>
      </c>
    </row>
    <row r="5483" spans="1:7" x14ac:dyDescent="0.2">
      <c r="A5483" s="19">
        <v>5000</v>
      </c>
      <c r="B5483" s="19">
        <v>0.1875</v>
      </c>
      <c r="C5483" s="19" t="s">
        <v>39</v>
      </c>
      <c r="D5483" s="19">
        <v>45000</v>
      </c>
      <c r="E5483" s="19">
        <v>36</v>
      </c>
      <c r="F5483" s="19">
        <v>9</v>
      </c>
      <c r="G5483" s="19">
        <v>1</v>
      </c>
    </row>
    <row r="5484" spans="1:7" x14ac:dyDescent="0.2">
      <c r="A5484" s="19">
        <v>28000</v>
      </c>
      <c r="B5484" s="19">
        <v>0.13109999999999999</v>
      </c>
      <c r="C5484" s="19" t="s">
        <v>41</v>
      </c>
      <c r="D5484" s="19">
        <v>150000</v>
      </c>
      <c r="E5484" s="19">
        <v>36</v>
      </c>
      <c r="F5484" s="19">
        <v>7</v>
      </c>
      <c r="G5484" s="19">
        <v>0</v>
      </c>
    </row>
    <row r="5485" spans="1:7" x14ac:dyDescent="0.2">
      <c r="A5485" s="19">
        <v>24000</v>
      </c>
      <c r="B5485" s="19">
        <v>8.8999999999999996E-2</v>
      </c>
      <c r="C5485" s="19" t="s">
        <v>41</v>
      </c>
      <c r="D5485" s="19">
        <v>110000</v>
      </c>
      <c r="E5485" s="19">
        <v>36</v>
      </c>
      <c r="F5485" s="19">
        <v>6</v>
      </c>
      <c r="G5485" s="19">
        <v>0</v>
      </c>
    </row>
    <row r="5486" spans="1:7" x14ac:dyDescent="0.2">
      <c r="A5486" s="19">
        <v>18000</v>
      </c>
      <c r="B5486" s="19">
        <v>0.17269999999999999</v>
      </c>
      <c r="C5486" s="19" t="s">
        <v>39</v>
      </c>
      <c r="D5486" s="19">
        <v>72000</v>
      </c>
      <c r="E5486" s="19">
        <v>36</v>
      </c>
      <c r="F5486" s="19">
        <v>2</v>
      </c>
      <c r="G5486" s="19">
        <v>0</v>
      </c>
    </row>
    <row r="5487" spans="1:7" x14ac:dyDescent="0.2">
      <c r="A5487" s="19">
        <v>22400</v>
      </c>
      <c r="B5487" s="19">
        <v>0.15310000000000001</v>
      </c>
      <c r="C5487" s="19" t="s">
        <v>39</v>
      </c>
      <c r="D5487" s="19">
        <v>62400</v>
      </c>
      <c r="E5487" s="19">
        <v>36</v>
      </c>
      <c r="F5487" s="19">
        <v>10</v>
      </c>
      <c r="G5487" s="19">
        <v>0</v>
      </c>
    </row>
    <row r="5488" spans="1:7" x14ac:dyDescent="0.2">
      <c r="A5488" s="19">
        <v>21000</v>
      </c>
      <c r="B5488" s="19">
        <v>8.8999999999999996E-2</v>
      </c>
      <c r="C5488" s="19" t="s">
        <v>39</v>
      </c>
      <c r="D5488" s="19">
        <v>84181.92</v>
      </c>
      <c r="E5488" s="19">
        <v>36</v>
      </c>
      <c r="F5488" s="19">
        <v>10</v>
      </c>
      <c r="G5488" s="19">
        <v>0</v>
      </c>
    </row>
    <row r="5489" spans="1:7" x14ac:dyDescent="0.2">
      <c r="A5489" s="19">
        <v>15000</v>
      </c>
      <c r="B5489" s="19">
        <v>0.1114</v>
      </c>
      <c r="C5489" s="19" t="s">
        <v>39</v>
      </c>
      <c r="D5489" s="19">
        <v>47000</v>
      </c>
      <c r="E5489" s="19">
        <v>36</v>
      </c>
      <c r="F5489" s="19">
        <v>5</v>
      </c>
      <c r="G5489" s="19">
        <v>0</v>
      </c>
    </row>
    <row r="5490" spans="1:7" x14ac:dyDescent="0.2">
      <c r="A5490" s="19">
        <v>22000</v>
      </c>
      <c r="B5490" s="19">
        <v>6.0299999999999999E-2</v>
      </c>
      <c r="C5490" s="19" t="s">
        <v>41</v>
      </c>
      <c r="D5490" s="19">
        <v>230000</v>
      </c>
      <c r="E5490" s="19">
        <v>36</v>
      </c>
      <c r="F5490" s="19">
        <v>10</v>
      </c>
      <c r="G5490" s="19">
        <v>0</v>
      </c>
    </row>
    <row r="5491" spans="1:7" x14ac:dyDescent="0.2">
      <c r="A5491" s="19">
        <v>10000</v>
      </c>
      <c r="B5491" s="19">
        <v>0.1114</v>
      </c>
      <c r="C5491" s="19" t="s">
        <v>41</v>
      </c>
      <c r="D5491" s="19">
        <v>92000</v>
      </c>
      <c r="E5491" s="19">
        <v>36</v>
      </c>
      <c r="F5491" s="19">
        <v>10</v>
      </c>
      <c r="G5491" s="19">
        <v>0</v>
      </c>
    </row>
    <row r="5492" spans="1:7" x14ac:dyDescent="0.2">
      <c r="A5492" s="19">
        <v>17050</v>
      </c>
      <c r="B5492" s="19">
        <v>0.22470000000000001</v>
      </c>
      <c r="C5492" s="19" t="s">
        <v>41</v>
      </c>
      <c r="D5492" s="19">
        <v>38000</v>
      </c>
      <c r="E5492" s="19">
        <v>60</v>
      </c>
      <c r="F5492" s="19">
        <v>1</v>
      </c>
      <c r="G5492" s="19">
        <v>0</v>
      </c>
    </row>
    <row r="5493" spans="1:7" x14ac:dyDescent="0.2">
      <c r="A5493" s="19">
        <v>33950</v>
      </c>
      <c r="B5493" s="19">
        <v>0.23630000000000001</v>
      </c>
      <c r="C5493" s="19" t="s">
        <v>41</v>
      </c>
      <c r="D5493" s="19">
        <v>76500</v>
      </c>
      <c r="E5493" s="19">
        <v>60</v>
      </c>
      <c r="F5493" s="19">
        <v>10</v>
      </c>
      <c r="G5493" s="19">
        <v>1</v>
      </c>
    </row>
    <row r="5494" spans="1:7" x14ac:dyDescent="0.2">
      <c r="A5494" s="19">
        <v>25000</v>
      </c>
      <c r="B5494" s="19">
        <v>0.13109999999999999</v>
      </c>
      <c r="C5494" s="19" t="s">
        <v>41</v>
      </c>
      <c r="D5494" s="19">
        <v>133000</v>
      </c>
      <c r="E5494" s="19">
        <v>60</v>
      </c>
      <c r="F5494" s="19">
        <v>6</v>
      </c>
      <c r="G5494" s="19">
        <v>1</v>
      </c>
    </row>
    <row r="5495" spans="1:7" x14ac:dyDescent="0.2">
      <c r="A5495" s="19">
        <v>18000</v>
      </c>
      <c r="B5495" s="19">
        <v>8.8999999999999996E-2</v>
      </c>
      <c r="C5495" s="19" t="s">
        <v>41</v>
      </c>
      <c r="D5495" s="19">
        <v>70000</v>
      </c>
      <c r="E5495" s="19">
        <v>36</v>
      </c>
      <c r="F5495" s="19">
        <v>2</v>
      </c>
      <c r="G5495" s="19">
        <v>0</v>
      </c>
    </row>
    <row r="5496" spans="1:7" x14ac:dyDescent="0.2">
      <c r="A5496" s="19">
        <v>7500</v>
      </c>
      <c r="B5496" s="19">
        <v>0.14330000000000001</v>
      </c>
      <c r="C5496" s="19" t="s">
        <v>41</v>
      </c>
      <c r="D5496" s="19">
        <v>46840</v>
      </c>
      <c r="E5496" s="19">
        <v>36</v>
      </c>
      <c r="F5496" s="19">
        <v>10</v>
      </c>
      <c r="G5496" s="19">
        <v>0</v>
      </c>
    </row>
    <row r="5497" spans="1:7" x14ac:dyDescent="0.2">
      <c r="A5497" s="19">
        <v>12000</v>
      </c>
      <c r="B5497" s="19">
        <v>0.17269999999999999</v>
      </c>
      <c r="C5497" s="19" t="s">
        <v>39</v>
      </c>
      <c r="D5497" s="19">
        <v>82000</v>
      </c>
      <c r="E5497" s="19">
        <v>36</v>
      </c>
      <c r="F5497" s="19">
        <v>10</v>
      </c>
      <c r="G5497" s="19">
        <v>0</v>
      </c>
    </row>
    <row r="5498" spans="1:7" x14ac:dyDescent="0.2">
      <c r="A5498" s="19">
        <v>16425</v>
      </c>
      <c r="B5498" s="19">
        <v>0.13109999999999999</v>
      </c>
      <c r="C5498" s="19" t="s">
        <v>41</v>
      </c>
      <c r="D5498" s="19">
        <v>65000</v>
      </c>
      <c r="E5498" s="19">
        <v>60</v>
      </c>
      <c r="F5498" s="19">
        <v>10</v>
      </c>
      <c r="G5498" s="19">
        <v>0</v>
      </c>
    </row>
    <row r="5499" spans="1:7" x14ac:dyDescent="0.2">
      <c r="A5499" s="19">
        <v>11000</v>
      </c>
      <c r="B5499" s="19">
        <v>0.15310000000000001</v>
      </c>
      <c r="C5499" s="19" t="s">
        <v>39</v>
      </c>
      <c r="D5499" s="19">
        <v>47570</v>
      </c>
      <c r="E5499" s="19">
        <v>36</v>
      </c>
      <c r="F5499" s="19">
        <v>8</v>
      </c>
      <c r="G5499" s="19">
        <v>0</v>
      </c>
    </row>
    <row r="5500" spans="1:7" x14ac:dyDescent="0.2">
      <c r="A5500" s="19">
        <v>15000</v>
      </c>
      <c r="B5500" s="19">
        <v>0.1875</v>
      </c>
      <c r="C5500" s="19" t="s">
        <v>41</v>
      </c>
      <c r="D5500" s="19">
        <v>48000</v>
      </c>
      <c r="E5500" s="19">
        <v>36</v>
      </c>
      <c r="F5500" s="19">
        <v>7</v>
      </c>
      <c r="G5500" s="19">
        <v>0</v>
      </c>
    </row>
    <row r="5501" spans="1:7" x14ac:dyDescent="0.2">
      <c r="A5501" s="19">
        <v>21000</v>
      </c>
      <c r="B5501" s="19">
        <v>8.8999999999999996E-2</v>
      </c>
      <c r="C5501" s="19" t="s">
        <v>41</v>
      </c>
      <c r="D5501" s="19">
        <v>127000</v>
      </c>
      <c r="E5501" s="19">
        <v>36</v>
      </c>
      <c r="F5501" s="19">
        <v>0.5</v>
      </c>
      <c r="G5501" s="19">
        <v>0</v>
      </c>
    </row>
    <row r="5502" spans="1:7" x14ac:dyDescent="0.2">
      <c r="A5502" s="19">
        <v>24250</v>
      </c>
      <c r="B5502" s="19">
        <v>0.17269999999999999</v>
      </c>
      <c r="C5502" s="19" t="s">
        <v>40</v>
      </c>
      <c r="D5502" s="19">
        <v>54000</v>
      </c>
      <c r="E5502" s="19">
        <v>36</v>
      </c>
      <c r="F5502" s="19">
        <v>9</v>
      </c>
      <c r="G5502" s="19">
        <v>0</v>
      </c>
    </row>
    <row r="5503" spans="1:7" x14ac:dyDescent="0.2">
      <c r="A5503" s="19">
        <v>28000</v>
      </c>
      <c r="B5503" s="19">
        <v>7.9000000000000001E-2</v>
      </c>
      <c r="C5503" s="19" t="s">
        <v>39</v>
      </c>
      <c r="D5503" s="19">
        <v>84000</v>
      </c>
      <c r="E5503" s="19">
        <v>36</v>
      </c>
      <c r="F5503" s="19">
        <v>10</v>
      </c>
      <c r="G5503" s="19">
        <v>0</v>
      </c>
    </row>
    <row r="5504" spans="1:7" x14ac:dyDescent="0.2">
      <c r="A5504" s="19">
        <v>15000</v>
      </c>
      <c r="B5504" s="19">
        <v>0.13109999999999999</v>
      </c>
      <c r="C5504" s="19" t="s">
        <v>41</v>
      </c>
      <c r="D5504" s="19">
        <v>55000</v>
      </c>
      <c r="E5504" s="19">
        <v>36</v>
      </c>
      <c r="F5504" s="19">
        <v>0.5</v>
      </c>
      <c r="G5504" s="19">
        <v>0</v>
      </c>
    </row>
    <row r="5505" spans="1:7" x14ac:dyDescent="0.2">
      <c r="A5505" s="19">
        <v>6000</v>
      </c>
      <c r="B5505" s="19">
        <v>0.23630000000000001</v>
      </c>
      <c r="C5505" s="19" t="s">
        <v>39</v>
      </c>
      <c r="D5505" s="19">
        <v>35000</v>
      </c>
      <c r="E5505" s="19">
        <v>60</v>
      </c>
      <c r="F5505" s="19">
        <v>5</v>
      </c>
      <c r="G5505" s="19">
        <v>1</v>
      </c>
    </row>
    <row r="5506" spans="1:7" x14ac:dyDescent="0.2">
      <c r="A5506" s="19">
        <v>14000</v>
      </c>
      <c r="B5506" s="19">
        <v>0.1114</v>
      </c>
      <c r="C5506" s="19" t="s">
        <v>39</v>
      </c>
      <c r="D5506" s="19">
        <v>44000</v>
      </c>
      <c r="E5506" s="19">
        <v>36</v>
      </c>
      <c r="F5506" s="19">
        <v>3</v>
      </c>
      <c r="G5506" s="19">
        <v>0</v>
      </c>
    </row>
    <row r="5507" spans="1:7" x14ac:dyDescent="0.2">
      <c r="A5507" s="19">
        <v>34475</v>
      </c>
      <c r="B5507" s="19">
        <v>0.1016</v>
      </c>
      <c r="C5507" s="19" t="s">
        <v>41</v>
      </c>
      <c r="D5507" s="19">
        <v>125000</v>
      </c>
      <c r="E5507" s="19">
        <v>36</v>
      </c>
      <c r="F5507" s="19">
        <v>10</v>
      </c>
      <c r="G5507" s="19">
        <v>0</v>
      </c>
    </row>
    <row r="5508" spans="1:7" x14ac:dyDescent="0.2">
      <c r="A5508" s="19">
        <v>10625</v>
      </c>
      <c r="B5508" s="19">
        <v>0.1409</v>
      </c>
      <c r="C5508" s="19" t="s">
        <v>39</v>
      </c>
      <c r="D5508" s="19">
        <v>48500</v>
      </c>
      <c r="E5508" s="19">
        <v>36</v>
      </c>
      <c r="F5508" s="19">
        <v>2</v>
      </c>
      <c r="G5508" s="19">
        <v>0</v>
      </c>
    </row>
    <row r="5509" spans="1:7" x14ac:dyDescent="0.2">
      <c r="A5509" s="19">
        <v>20000</v>
      </c>
      <c r="B5509" s="19">
        <v>0.13109999999999999</v>
      </c>
      <c r="C5509" s="19" t="s">
        <v>41</v>
      </c>
      <c r="D5509" s="19">
        <v>56400</v>
      </c>
      <c r="E5509" s="19">
        <v>36</v>
      </c>
      <c r="F5509" s="19">
        <v>10</v>
      </c>
      <c r="G5509" s="19">
        <v>0</v>
      </c>
    </row>
    <row r="5510" spans="1:7" x14ac:dyDescent="0.2">
      <c r="A5510" s="19">
        <v>5000</v>
      </c>
      <c r="B5510" s="19">
        <v>0.1016</v>
      </c>
      <c r="C5510" s="19" t="s">
        <v>41</v>
      </c>
      <c r="D5510" s="19">
        <v>45000</v>
      </c>
      <c r="E5510" s="19">
        <v>36</v>
      </c>
      <c r="F5510" s="19">
        <v>5</v>
      </c>
      <c r="G5510" s="19">
        <v>0</v>
      </c>
    </row>
    <row r="5511" spans="1:7" x14ac:dyDescent="0.2">
      <c r="A5511" s="19">
        <v>11500</v>
      </c>
      <c r="B5511" s="19">
        <v>0.158</v>
      </c>
      <c r="C5511" s="19" t="s">
        <v>41</v>
      </c>
      <c r="D5511" s="19">
        <v>47840</v>
      </c>
      <c r="E5511" s="19">
        <v>36</v>
      </c>
      <c r="F5511" s="19">
        <v>0.5</v>
      </c>
      <c r="G5511" s="19">
        <v>0</v>
      </c>
    </row>
    <row r="5512" spans="1:7" x14ac:dyDescent="0.2">
      <c r="A5512" s="19">
        <v>24000</v>
      </c>
      <c r="B5512" s="19">
        <v>8.8999999999999996E-2</v>
      </c>
      <c r="C5512" s="19" t="s">
        <v>41</v>
      </c>
      <c r="D5512" s="19">
        <v>150000</v>
      </c>
      <c r="E5512" s="19">
        <v>36</v>
      </c>
      <c r="F5512" s="19">
        <v>10</v>
      </c>
      <c r="G5512" s="19">
        <v>0</v>
      </c>
    </row>
    <row r="5513" spans="1:7" x14ac:dyDescent="0.2">
      <c r="A5513" s="19">
        <v>9600</v>
      </c>
      <c r="B5513" s="19">
        <v>6.0299999999999999E-2</v>
      </c>
      <c r="C5513" s="19" t="s">
        <v>41</v>
      </c>
      <c r="D5513" s="19">
        <v>190000</v>
      </c>
      <c r="E5513" s="19">
        <v>36</v>
      </c>
      <c r="F5513" s="19">
        <v>10</v>
      </c>
      <c r="G5513" s="19">
        <v>0</v>
      </c>
    </row>
    <row r="5514" spans="1:7" x14ac:dyDescent="0.2">
      <c r="A5514" s="19">
        <v>30000</v>
      </c>
      <c r="B5514" s="19">
        <v>0.1905</v>
      </c>
      <c r="C5514" s="19" t="s">
        <v>39</v>
      </c>
      <c r="D5514" s="19">
        <v>130000</v>
      </c>
      <c r="E5514" s="19">
        <v>60</v>
      </c>
      <c r="F5514" s="19">
        <v>10</v>
      </c>
      <c r="G5514" s="19">
        <v>0</v>
      </c>
    </row>
    <row r="5515" spans="1:7" x14ac:dyDescent="0.2">
      <c r="A5515" s="19">
        <v>1500</v>
      </c>
      <c r="B5515" s="19">
        <v>0.21</v>
      </c>
      <c r="C5515" s="19" t="s">
        <v>39</v>
      </c>
      <c r="D5515" s="19">
        <v>30000</v>
      </c>
      <c r="E5515" s="19">
        <v>36</v>
      </c>
      <c r="F5515" s="19">
        <v>4</v>
      </c>
      <c r="G5515" s="19">
        <v>0</v>
      </c>
    </row>
    <row r="5516" spans="1:7" x14ac:dyDescent="0.2">
      <c r="A5516" s="19">
        <v>35000</v>
      </c>
      <c r="B5516" s="19">
        <v>0.1777</v>
      </c>
      <c r="C5516" s="19" t="s">
        <v>39</v>
      </c>
      <c r="D5516" s="19">
        <v>150000</v>
      </c>
      <c r="E5516" s="19">
        <v>36</v>
      </c>
      <c r="F5516" s="19">
        <v>10</v>
      </c>
      <c r="G5516" s="19">
        <v>0</v>
      </c>
    </row>
    <row r="5517" spans="1:7" x14ac:dyDescent="0.2">
      <c r="A5517" s="19">
        <v>10000</v>
      </c>
      <c r="B5517" s="19">
        <v>0.16289999999999999</v>
      </c>
      <c r="C5517" s="19" t="s">
        <v>41</v>
      </c>
      <c r="D5517" s="19">
        <v>85000</v>
      </c>
      <c r="E5517" s="19">
        <v>36</v>
      </c>
      <c r="F5517" s="19">
        <v>10</v>
      </c>
      <c r="G5517" s="19">
        <v>0</v>
      </c>
    </row>
    <row r="5518" spans="1:7" x14ac:dyDescent="0.2">
      <c r="A5518" s="19">
        <v>2400</v>
      </c>
      <c r="B5518" s="19">
        <v>8.8999999999999996E-2</v>
      </c>
      <c r="C5518" s="19" t="s">
        <v>41</v>
      </c>
      <c r="D5518" s="19">
        <v>127000</v>
      </c>
      <c r="E5518" s="19">
        <v>36</v>
      </c>
      <c r="F5518" s="19">
        <v>0.5</v>
      </c>
      <c r="G5518" s="19">
        <v>0</v>
      </c>
    </row>
    <row r="5519" spans="1:7" x14ac:dyDescent="0.2">
      <c r="A5519" s="19">
        <v>9100</v>
      </c>
      <c r="B5519" s="19">
        <v>0.1212</v>
      </c>
      <c r="C5519" s="19" t="s">
        <v>39</v>
      </c>
      <c r="D5519" s="19">
        <v>45000</v>
      </c>
      <c r="E5519" s="19">
        <v>36</v>
      </c>
      <c r="F5519" s="19">
        <v>3</v>
      </c>
      <c r="G5519" s="19">
        <v>1</v>
      </c>
    </row>
    <row r="5520" spans="1:7" x14ac:dyDescent="0.2">
      <c r="A5520" s="19">
        <v>4500</v>
      </c>
      <c r="B5520" s="19">
        <v>0.18490000000000001</v>
      </c>
      <c r="C5520" s="19" t="s">
        <v>41</v>
      </c>
      <c r="D5520" s="19">
        <v>110000</v>
      </c>
      <c r="E5520" s="19">
        <v>36</v>
      </c>
      <c r="F5520" s="19">
        <v>4</v>
      </c>
      <c r="G5520" s="19">
        <v>0</v>
      </c>
    </row>
    <row r="5521" spans="1:7" x14ac:dyDescent="0.2">
      <c r="A5521" s="19">
        <v>21000</v>
      </c>
      <c r="B5521" s="19">
        <v>6.6199999999999995E-2</v>
      </c>
      <c r="C5521" s="19" t="s">
        <v>41</v>
      </c>
      <c r="D5521" s="19">
        <v>145000</v>
      </c>
      <c r="E5521" s="19">
        <v>36</v>
      </c>
      <c r="F5521" s="19">
        <v>10</v>
      </c>
      <c r="G5521" s="19">
        <v>0</v>
      </c>
    </row>
    <row r="5522" spans="1:7" x14ac:dyDescent="0.2">
      <c r="A5522" s="19">
        <v>26500</v>
      </c>
      <c r="B5522" s="19">
        <v>0.19719999999999999</v>
      </c>
      <c r="C5522" s="19" t="s">
        <v>41</v>
      </c>
      <c r="D5522" s="19">
        <v>60000</v>
      </c>
      <c r="E5522" s="19">
        <v>60</v>
      </c>
      <c r="F5522" s="19">
        <v>4</v>
      </c>
      <c r="G5522" s="19">
        <v>1</v>
      </c>
    </row>
    <row r="5523" spans="1:7" x14ac:dyDescent="0.2">
      <c r="A5523" s="19">
        <v>8000</v>
      </c>
      <c r="B5523" s="19">
        <v>0.1114</v>
      </c>
      <c r="C5523" s="19" t="s">
        <v>41</v>
      </c>
      <c r="D5523" s="19">
        <v>60000</v>
      </c>
      <c r="E5523" s="19">
        <v>36</v>
      </c>
      <c r="F5523" s="19">
        <v>10</v>
      </c>
      <c r="G5523" s="19">
        <v>0</v>
      </c>
    </row>
    <row r="5524" spans="1:7" x14ac:dyDescent="0.2">
      <c r="A5524" s="19">
        <v>8875</v>
      </c>
      <c r="B5524" s="19">
        <v>0.1777</v>
      </c>
      <c r="C5524" s="19" t="s">
        <v>41</v>
      </c>
      <c r="D5524" s="19">
        <v>65000</v>
      </c>
      <c r="E5524" s="19">
        <v>36</v>
      </c>
      <c r="F5524" s="19">
        <v>10</v>
      </c>
      <c r="G5524" s="19">
        <v>0</v>
      </c>
    </row>
    <row r="5525" spans="1:7" x14ac:dyDescent="0.2">
      <c r="A5525" s="19">
        <v>25000</v>
      </c>
      <c r="B5525" s="19">
        <v>0.1114</v>
      </c>
      <c r="C5525" s="19" t="s">
        <v>41</v>
      </c>
      <c r="D5525" s="20">
        <v>100000</v>
      </c>
      <c r="E5525" s="19">
        <v>36</v>
      </c>
      <c r="F5525" s="19">
        <v>4</v>
      </c>
      <c r="G5525" s="19">
        <v>0</v>
      </c>
    </row>
    <row r="5526" spans="1:7" x14ac:dyDescent="0.2">
      <c r="A5526" s="19">
        <v>20000</v>
      </c>
      <c r="B5526" s="19">
        <v>8.8999999999999996E-2</v>
      </c>
      <c r="C5526" s="19" t="s">
        <v>41</v>
      </c>
      <c r="D5526" s="19">
        <v>110000</v>
      </c>
      <c r="E5526" s="19">
        <v>36</v>
      </c>
      <c r="F5526" s="19">
        <v>1</v>
      </c>
      <c r="G5526" s="19">
        <v>0</v>
      </c>
    </row>
    <row r="5527" spans="1:7" x14ac:dyDescent="0.2">
      <c r="A5527" s="19">
        <v>8325</v>
      </c>
      <c r="B5527" s="19">
        <v>0.1212</v>
      </c>
      <c r="C5527" s="19" t="s">
        <v>41</v>
      </c>
      <c r="D5527" s="19">
        <v>67488</v>
      </c>
      <c r="E5527" s="19">
        <v>36</v>
      </c>
      <c r="F5527" s="19">
        <v>10</v>
      </c>
      <c r="G5527" s="19">
        <v>0</v>
      </c>
    </row>
    <row r="5528" spans="1:7" x14ac:dyDescent="0.2">
      <c r="A5528" s="19">
        <v>12000</v>
      </c>
      <c r="B5528" s="19">
        <v>8.8999999999999996E-2</v>
      </c>
      <c r="C5528" s="19" t="s">
        <v>41</v>
      </c>
      <c r="D5528" s="19">
        <v>60000</v>
      </c>
      <c r="E5528" s="19">
        <v>36</v>
      </c>
      <c r="F5528" s="19">
        <v>4</v>
      </c>
      <c r="G5528" s="19">
        <v>0</v>
      </c>
    </row>
    <row r="5529" spans="1:7" x14ac:dyDescent="0.2">
      <c r="A5529" s="19">
        <v>10000</v>
      </c>
      <c r="B5529" s="19">
        <v>0.13109999999999999</v>
      </c>
      <c r="C5529" s="19" t="s">
        <v>41</v>
      </c>
      <c r="D5529" s="19">
        <v>45000</v>
      </c>
      <c r="E5529" s="19">
        <v>36</v>
      </c>
      <c r="F5529" s="19">
        <v>10</v>
      </c>
      <c r="G5529" s="19">
        <v>0</v>
      </c>
    </row>
    <row r="5530" spans="1:7" x14ac:dyDescent="0.2">
      <c r="A5530" s="19">
        <v>17475</v>
      </c>
      <c r="B5530" s="19">
        <v>0.13109999999999999</v>
      </c>
      <c r="C5530" s="19" t="s">
        <v>39</v>
      </c>
      <c r="D5530" s="19">
        <v>58492</v>
      </c>
      <c r="E5530" s="19">
        <v>36</v>
      </c>
      <c r="F5530" s="19">
        <v>7</v>
      </c>
      <c r="G5530" s="19">
        <v>0</v>
      </c>
    </row>
    <row r="5531" spans="1:7" x14ac:dyDescent="0.2">
      <c r="A5531" s="19">
        <v>12000</v>
      </c>
      <c r="B5531" s="19">
        <v>0.158</v>
      </c>
      <c r="C5531" s="19" t="s">
        <v>41</v>
      </c>
      <c r="D5531" s="19">
        <v>75000</v>
      </c>
      <c r="E5531" s="19">
        <v>36</v>
      </c>
      <c r="F5531" s="19">
        <v>10</v>
      </c>
      <c r="G5531" s="19">
        <v>0</v>
      </c>
    </row>
    <row r="5532" spans="1:7" x14ac:dyDescent="0.2">
      <c r="A5532" s="19">
        <v>22000</v>
      </c>
      <c r="B5532" s="19">
        <v>0.14330000000000001</v>
      </c>
      <c r="C5532" s="19" t="s">
        <v>39</v>
      </c>
      <c r="D5532" s="19">
        <v>122744</v>
      </c>
      <c r="E5532" s="19">
        <v>36</v>
      </c>
      <c r="F5532" s="19">
        <v>9</v>
      </c>
      <c r="G5532" s="19">
        <v>0</v>
      </c>
    </row>
    <row r="5533" spans="1:7" x14ac:dyDescent="0.2">
      <c r="A5533" s="19">
        <v>9600</v>
      </c>
      <c r="B5533" s="19">
        <v>7.6200000000000004E-2</v>
      </c>
      <c r="C5533" s="19" t="s">
        <v>39</v>
      </c>
      <c r="D5533" s="19">
        <v>55000</v>
      </c>
      <c r="E5533" s="19">
        <v>36</v>
      </c>
      <c r="F5533" s="19">
        <v>1</v>
      </c>
      <c r="G5533" s="19">
        <v>0</v>
      </c>
    </row>
    <row r="5534" spans="1:7" x14ac:dyDescent="0.2">
      <c r="A5534" s="19">
        <v>35000</v>
      </c>
      <c r="B5534" s="19">
        <v>0.158</v>
      </c>
      <c r="C5534" s="19" t="s">
        <v>41</v>
      </c>
      <c r="D5534" s="19">
        <v>112500</v>
      </c>
      <c r="E5534" s="19">
        <v>60</v>
      </c>
      <c r="F5534" s="19">
        <v>4</v>
      </c>
      <c r="G5534" s="19">
        <v>0</v>
      </c>
    </row>
    <row r="5535" spans="1:7" x14ac:dyDescent="0.2">
      <c r="A5535" s="19">
        <v>13800</v>
      </c>
      <c r="B5535" s="19">
        <v>0.14330000000000001</v>
      </c>
      <c r="C5535" s="19" t="s">
        <v>41</v>
      </c>
      <c r="D5535" s="19">
        <v>61000</v>
      </c>
      <c r="E5535" s="19">
        <v>36</v>
      </c>
      <c r="F5535" s="19">
        <v>3</v>
      </c>
      <c r="G5535" s="19">
        <v>0</v>
      </c>
    </row>
    <row r="5536" spans="1:7" x14ac:dyDescent="0.2">
      <c r="A5536" s="19">
        <v>28000</v>
      </c>
      <c r="B5536" s="19">
        <v>0.13109999999999999</v>
      </c>
      <c r="C5536" s="19" t="s">
        <v>40</v>
      </c>
      <c r="D5536" s="19">
        <v>105000</v>
      </c>
      <c r="E5536" s="19">
        <v>36</v>
      </c>
      <c r="F5536" s="19">
        <v>10</v>
      </c>
      <c r="G5536" s="19">
        <v>0</v>
      </c>
    </row>
    <row r="5537" spans="1:7" x14ac:dyDescent="0.2">
      <c r="A5537" s="19">
        <v>16000</v>
      </c>
      <c r="B5537" s="19">
        <v>0.158</v>
      </c>
      <c r="C5537" s="19" t="s">
        <v>41</v>
      </c>
      <c r="D5537" s="19">
        <v>85000</v>
      </c>
      <c r="E5537" s="19">
        <v>60</v>
      </c>
      <c r="F5537" s="19">
        <v>8</v>
      </c>
      <c r="G5537" s="19">
        <v>0</v>
      </c>
    </row>
    <row r="5538" spans="1:7" x14ac:dyDescent="0.2">
      <c r="A5538" s="19">
        <v>7125</v>
      </c>
      <c r="B5538" s="19">
        <v>0.1212</v>
      </c>
      <c r="C5538" s="19" t="s">
        <v>39</v>
      </c>
      <c r="D5538" s="19">
        <v>27864</v>
      </c>
      <c r="E5538" s="19">
        <v>36</v>
      </c>
      <c r="F5538" s="19">
        <v>0.5</v>
      </c>
      <c r="G5538" s="19">
        <v>0</v>
      </c>
    </row>
    <row r="5539" spans="1:7" x14ac:dyDescent="0.2">
      <c r="A5539" s="19">
        <v>25000</v>
      </c>
      <c r="B5539" s="19">
        <v>0.15310000000000001</v>
      </c>
      <c r="C5539" s="19" t="s">
        <v>41</v>
      </c>
      <c r="D5539" s="19">
        <v>80000</v>
      </c>
      <c r="E5539" s="19">
        <v>36</v>
      </c>
      <c r="F5539" s="19">
        <v>5</v>
      </c>
      <c r="G5539" s="19">
        <v>0</v>
      </c>
    </row>
    <row r="5540" spans="1:7" x14ac:dyDescent="0.2">
      <c r="A5540" s="19">
        <v>20000</v>
      </c>
      <c r="B5540" s="19">
        <v>0.16289999999999999</v>
      </c>
      <c r="C5540" s="19" t="s">
        <v>41</v>
      </c>
      <c r="D5540" s="19">
        <v>80000</v>
      </c>
      <c r="E5540" s="19">
        <v>36</v>
      </c>
      <c r="F5540" s="19">
        <v>10</v>
      </c>
      <c r="G5540" s="19">
        <v>0</v>
      </c>
    </row>
    <row r="5541" spans="1:7" x14ac:dyDescent="0.2">
      <c r="A5541" s="19">
        <v>6650</v>
      </c>
      <c r="B5541" s="19">
        <v>0.16289999999999999</v>
      </c>
      <c r="C5541" s="19" t="s">
        <v>41</v>
      </c>
      <c r="D5541" s="19">
        <v>60000</v>
      </c>
      <c r="E5541" s="19">
        <v>36</v>
      </c>
      <c r="F5541" s="19">
        <v>6</v>
      </c>
      <c r="G5541" s="19">
        <v>1</v>
      </c>
    </row>
    <row r="5542" spans="1:7" x14ac:dyDescent="0.2">
      <c r="A5542" s="19">
        <v>19750</v>
      </c>
      <c r="B5542" s="19">
        <v>0.17269999999999999</v>
      </c>
      <c r="C5542" s="19" t="s">
        <v>40</v>
      </c>
      <c r="D5542" s="19">
        <v>44000</v>
      </c>
      <c r="E5542" s="19">
        <v>60</v>
      </c>
      <c r="F5542" s="19">
        <v>10</v>
      </c>
      <c r="G5542" s="19">
        <v>0</v>
      </c>
    </row>
    <row r="5543" spans="1:7" x14ac:dyDescent="0.2">
      <c r="A5543" s="19">
        <v>28000</v>
      </c>
      <c r="B5543" s="19">
        <v>0.2198</v>
      </c>
      <c r="C5543" s="19" t="s">
        <v>41</v>
      </c>
      <c r="D5543" s="19">
        <v>94000</v>
      </c>
      <c r="E5543" s="19">
        <v>60</v>
      </c>
      <c r="F5543" s="19">
        <v>10</v>
      </c>
      <c r="G5543" s="19">
        <v>0</v>
      </c>
    </row>
    <row r="5544" spans="1:7" x14ac:dyDescent="0.2">
      <c r="A5544" s="19">
        <v>20000</v>
      </c>
      <c r="B5544" s="19">
        <v>0.21</v>
      </c>
      <c r="C5544" s="19" t="s">
        <v>41</v>
      </c>
      <c r="D5544" s="19">
        <v>72500</v>
      </c>
      <c r="E5544" s="19">
        <v>60</v>
      </c>
      <c r="F5544" s="19">
        <v>8</v>
      </c>
      <c r="G5544" s="19">
        <v>0</v>
      </c>
    </row>
    <row r="5545" spans="1:7" x14ac:dyDescent="0.2">
      <c r="A5545" s="19">
        <v>2000</v>
      </c>
      <c r="B5545" s="19">
        <v>0.22950000000000001</v>
      </c>
      <c r="C5545" s="19" t="s">
        <v>41</v>
      </c>
      <c r="D5545" s="19">
        <v>70000</v>
      </c>
      <c r="E5545" s="19">
        <v>36</v>
      </c>
      <c r="F5545" s="19">
        <v>10</v>
      </c>
      <c r="G5545" s="19">
        <v>0</v>
      </c>
    </row>
    <row r="5546" spans="1:7" x14ac:dyDescent="0.2">
      <c r="A5546" s="19">
        <v>14400</v>
      </c>
      <c r="B5546" s="19">
        <v>0.18490000000000001</v>
      </c>
      <c r="C5546" s="19" t="s">
        <v>39</v>
      </c>
      <c r="D5546" s="19">
        <v>56000</v>
      </c>
      <c r="E5546" s="19">
        <v>36</v>
      </c>
      <c r="F5546" s="19">
        <v>7</v>
      </c>
      <c r="G5546" s="19">
        <v>0</v>
      </c>
    </row>
    <row r="5547" spans="1:7" x14ac:dyDescent="0.2">
      <c r="A5547" s="19">
        <v>15000</v>
      </c>
      <c r="B5547" s="19">
        <v>0.16289999999999999</v>
      </c>
      <c r="C5547" s="19" t="s">
        <v>41</v>
      </c>
      <c r="D5547" s="19">
        <v>75000</v>
      </c>
      <c r="E5547" s="19">
        <v>36</v>
      </c>
      <c r="F5547" s="19">
        <v>10</v>
      </c>
      <c r="G5547" s="19">
        <v>1</v>
      </c>
    </row>
    <row r="5548" spans="1:7" x14ac:dyDescent="0.2">
      <c r="A5548" s="19">
        <v>10575</v>
      </c>
      <c r="B5548" s="19">
        <v>0.18490000000000001</v>
      </c>
      <c r="C5548" s="19" t="s">
        <v>39</v>
      </c>
      <c r="D5548" s="19">
        <v>74000</v>
      </c>
      <c r="E5548" s="19">
        <v>36</v>
      </c>
      <c r="F5548" s="19">
        <v>3</v>
      </c>
      <c r="G5548" s="19">
        <v>0</v>
      </c>
    </row>
    <row r="5549" spans="1:7" x14ac:dyDescent="0.2">
      <c r="A5549" s="19">
        <v>7200</v>
      </c>
      <c r="B5549" s="19">
        <v>0.1409</v>
      </c>
      <c r="C5549" s="19" t="s">
        <v>41</v>
      </c>
      <c r="D5549" s="19">
        <v>40000</v>
      </c>
      <c r="E5549" s="19">
        <v>36</v>
      </c>
      <c r="F5549" s="19">
        <v>10</v>
      </c>
      <c r="G5549" s="19">
        <v>0</v>
      </c>
    </row>
    <row r="5550" spans="1:7" x14ac:dyDescent="0.2">
      <c r="A5550" s="19">
        <v>7375</v>
      </c>
      <c r="B5550" s="19">
        <v>0.1905</v>
      </c>
      <c r="C5550" s="19" t="s">
        <v>40</v>
      </c>
      <c r="D5550" s="19">
        <v>30000</v>
      </c>
      <c r="E5550" s="19">
        <v>36</v>
      </c>
      <c r="F5550" s="19">
        <v>5</v>
      </c>
      <c r="G5550" s="19">
        <v>0</v>
      </c>
    </row>
    <row r="5551" spans="1:7" x14ac:dyDescent="0.2">
      <c r="A5551" s="19">
        <v>18200</v>
      </c>
      <c r="B5551" s="19">
        <v>0.23760000000000001</v>
      </c>
      <c r="C5551" s="19" t="s">
        <v>39</v>
      </c>
      <c r="D5551" s="19">
        <v>55000</v>
      </c>
      <c r="E5551" s="19">
        <v>60</v>
      </c>
      <c r="F5551" s="19">
        <v>0.5</v>
      </c>
      <c r="G5551" s="19">
        <v>1</v>
      </c>
    </row>
    <row r="5552" spans="1:7" x14ac:dyDescent="0.2">
      <c r="A5552" s="19">
        <v>5000</v>
      </c>
      <c r="B5552" s="19">
        <v>0.1016</v>
      </c>
      <c r="C5552" s="19" t="s">
        <v>41</v>
      </c>
      <c r="D5552" s="19">
        <v>201000</v>
      </c>
      <c r="E5552" s="19">
        <v>36</v>
      </c>
      <c r="F5552" s="19">
        <v>10</v>
      </c>
      <c r="G5552" s="19">
        <v>0</v>
      </c>
    </row>
    <row r="5553" spans="1:7" x14ac:dyDescent="0.2">
      <c r="A5553" s="19">
        <v>14000</v>
      </c>
      <c r="B5553" s="19">
        <v>0.1212</v>
      </c>
      <c r="C5553" s="19" t="s">
        <v>39</v>
      </c>
      <c r="D5553" s="19">
        <v>108000</v>
      </c>
      <c r="E5553" s="19">
        <v>36</v>
      </c>
      <c r="F5553" s="19">
        <v>10</v>
      </c>
      <c r="G5553" s="19">
        <v>0</v>
      </c>
    </row>
    <row r="5554" spans="1:7" x14ac:dyDescent="0.2">
      <c r="A5554" s="19">
        <v>5000</v>
      </c>
      <c r="B5554" s="19">
        <v>7.9000000000000001E-2</v>
      </c>
      <c r="C5554" s="19" t="s">
        <v>39</v>
      </c>
      <c r="D5554" s="19">
        <v>45000</v>
      </c>
      <c r="E5554" s="19">
        <v>36</v>
      </c>
      <c r="F5554" s="19">
        <v>3</v>
      </c>
      <c r="G5554" s="19">
        <v>0</v>
      </c>
    </row>
    <row r="5555" spans="1:7" x14ac:dyDescent="0.2">
      <c r="A5555" s="19">
        <v>5200</v>
      </c>
      <c r="B5555" s="19">
        <v>6.0299999999999999E-2</v>
      </c>
      <c r="C5555" s="19" t="s">
        <v>39</v>
      </c>
      <c r="D5555" s="19">
        <v>29000</v>
      </c>
      <c r="E5555" s="19">
        <v>36</v>
      </c>
      <c r="F5555" s="19">
        <v>2</v>
      </c>
      <c r="G5555" s="19">
        <v>0</v>
      </c>
    </row>
    <row r="5556" spans="1:7" x14ac:dyDescent="0.2">
      <c r="A5556" s="19">
        <v>7100</v>
      </c>
      <c r="B5556" s="19">
        <v>0.14330000000000001</v>
      </c>
      <c r="C5556" s="19" t="s">
        <v>41</v>
      </c>
      <c r="D5556" s="19">
        <v>26200</v>
      </c>
      <c r="E5556" s="19">
        <v>36</v>
      </c>
      <c r="F5556" s="19">
        <v>3</v>
      </c>
      <c r="G5556" s="19">
        <v>0</v>
      </c>
    </row>
    <row r="5557" spans="1:7" x14ac:dyDescent="0.2">
      <c r="A5557" s="19">
        <v>13550</v>
      </c>
      <c r="B5557" s="19">
        <v>0.158</v>
      </c>
      <c r="C5557" s="19" t="s">
        <v>41</v>
      </c>
      <c r="D5557" s="19">
        <v>57000</v>
      </c>
      <c r="E5557" s="19">
        <v>36</v>
      </c>
      <c r="F5557" s="19">
        <v>0.5</v>
      </c>
      <c r="G5557" s="19">
        <v>1</v>
      </c>
    </row>
    <row r="5558" spans="1:7" x14ac:dyDescent="0.2">
      <c r="A5558" s="19">
        <v>15000</v>
      </c>
      <c r="B5558" s="19">
        <v>0.13109999999999999</v>
      </c>
      <c r="C5558" s="19" t="s">
        <v>41</v>
      </c>
      <c r="D5558" s="19">
        <v>60000</v>
      </c>
      <c r="E5558" s="19">
        <v>36</v>
      </c>
      <c r="F5558" s="19">
        <v>10</v>
      </c>
      <c r="G5558" s="19">
        <v>0</v>
      </c>
    </row>
    <row r="5559" spans="1:7" x14ac:dyDescent="0.2">
      <c r="A5559" s="19">
        <v>35000</v>
      </c>
      <c r="B5559" s="19">
        <v>0.1212</v>
      </c>
      <c r="C5559" s="19" t="s">
        <v>41</v>
      </c>
      <c r="D5559" s="19">
        <v>190000</v>
      </c>
      <c r="E5559" s="19">
        <v>60</v>
      </c>
      <c r="F5559" s="19">
        <v>10</v>
      </c>
      <c r="G5559" s="19">
        <v>0</v>
      </c>
    </row>
    <row r="5560" spans="1:7" x14ac:dyDescent="0.2">
      <c r="A5560" s="19">
        <v>8000</v>
      </c>
      <c r="B5560" s="19">
        <v>7.9000000000000001E-2</v>
      </c>
      <c r="C5560" s="19" t="s">
        <v>39</v>
      </c>
      <c r="D5560" s="19">
        <v>30000</v>
      </c>
      <c r="E5560" s="19">
        <v>36</v>
      </c>
      <c r="F5560" s="19">
        <v>0.5</v>
      </c>
      <c r="G5560" s="19">
        <v>0</v>
      </c>
    </row>
    <row r="5561" spans="1:7" x14ac:dyDescent="0.2">
      <c r="A5561" s="19">
        <v>16575</v>
      </c>
      <c r="B5561" s="19">
        <v>0.1409</v>
      </c>
      <c r="C5561" s="19" t="s">
        <v>41</v>
      </c>
      <c r="D5561" s="19">
        <v>37281</v>
      </c>
      <c r="E5561" s="19">
        <v>36</v>
      </c>
      <c r="F5561" s="19">
        <v>10</v>
      </c>
      <c r="G5561" s="19">
        <v>0</v>
      </c>
    </row>
    <row r="5562" spans="1:7" x14ac:dyDescent="0.2">
      <c r="A5562" s="19">
        <v>19200</v>
      </c>
      <c r="B5562" s="19">
        <v>7.9000000000000001E-2</v>
      </c>
      <c r="C5562" s="19" t="s">
        <v>39</v>
      </c>
      <c r="D5562" s="19">
        <v>45000</v>
      </c>
      <c r="E5562" s="19">
        <v>36</v>
      </c>
      <c r="F5562" s="19">
        <v>9</v>
      </c>
      <c r="G5562" s="19">
        <v>0</v>
      </c>
    </row>
    <row r="5563" spans="1:7" x14ac:dyDescent="0.2">
      <c r="A5563" s="19">
        <v>5000</v>
      </c>
      <c r="B5563" s="19">
        <v>7.9000000000000001E-2</v>
      </c>
      <c r="C5563" s="19" t="s">
        <v>41</v>
      </c>
      <c r="D5563" s="19">
        <v>52000</v>
      </c>
      <c r="E5563" s="19">
        <v>36</v>
      </c>
      <c r="F5563" s="19">
        <v>2</v>
      </c>
      <c r="G5563" s="19">
        <v>0</v>
      </c>
    </row>
    <row r="5564" spans="1:7" x14ac:dyDescent="0.2">
      <c r="A5564" s="19">
        <v>16200</v>
      </c>
      <c r="B5564" s="19">
        <v>0.15310000000000001</v>
      </c>
      <c r="C5564" s="19" t="s">
        <v>39</v>
      </c>
      <c r="D5564" s="19">
        <v>47500</v>
      </c>
      <c r="E5564" s="19">
        <v>36</v>
      </c>
      <c r="F5564" s="19">
        <v>10</v>
      </c>
      <c r="G5564" s="19">
        <v>0</v>
      </c>
    </row>
    <row r="5565" spans="1:7" x14ac:dyDescent="0.2">
      <c r="A5565" s="19">
        <v>20000</v>
      </c>
      <c r="B5565" s="19">
        <v>0.1905</v>
      </c>
      <c r="C5565" s="19" t="s">
        <v>41</v>
      </c>
      <c r="D5565" s="19">
        <v>106000</v>
      </c>
      <c r="E5565" s="19">
        <v>60</v>
      </c>
      <c r="F5565" s="19">
        <v>10</v>
      </c>
      <c r="G5565" s="19">
        <v>1</v>
      </c>
    </row>
    <row r="5566" spans="1:7" x14ac:dyDescent="0.2">
      <c r="A5566" s="19">
        <v>3500</v>
      </c>
      <c r="B5566" s="19">
        <v>7.6200000000000004E-2</v>
      </c>
      <c r="C5566" s="19" t="s">
        <v>41</v>
      </c>
      <c r="D5566" s="19">
        <v>80000</v>
      </c>
      <c r="E5566" s="19">
        <v>36</v>
      </c>
      <c r="F5566" s="19">
        <v>3</v>
      </c>
      <c r="G5566" s="19">
        <v>0</v>
      </c>
    </row>
    <row r="5567" spans="1:7" x14ac:dyDescent="0.2">
      <c r="A5567" s="19">
        <v>3200</v>
      </c>
      <c r="B5567" s="19">
        <v>6.6199999999999995E-2</v>
      </c>
      <c r="C5567" s="19" t="s">
        <v>41</v>
      </c>
      <c r="D5567" s="19">
        <v>85000</v>
      </c>
      <c r="E5567" s="19">
        <v>36</v>
      </c>
      <c r="F5567" s="19">
        <v>10</v>
      </c>
      <c r="G5567" s="19">
        <v>0</v>
      </c>
    </row>
    <row r="5568" spans="1:7" x14ac:dyDescent="0.2">
      <c r="A5568" s="19">
        <v>30000</v>
      </c>
      <c r="B5568" s="19">
        <v>0.2049</v>
      </c>
      <c r="C5568" s="19" t="s">
        <v>40</v>
      </c>
      <c r="D5568" s="19">
        <v>130000</v>
      </c>
      <c r="E5568" s="19">
        <v>36</v>
      </c>
      <c r="F5568" s="19">
        <v>2</v>
      </c>
      <c r="G5568" s="19">
        <v>0</v>
      </c>
    </row>
    <row r="5569" spans="1:7" x14ac:dyDescent="0.2">
      <c r="A5569" s="19">
        <v>6000</v>
      </c>
      <c r="B5569" s="19">
        <v>0.1409</v>
      </c>
      <c r="C5569" s="19" t="s">
        <v>41</v>
      </c>
      <c r="D5569" s="19">
        <v>42744.78</v>
      </c>
      <c r="E5569" s="19">
        <v>36</v>
      </c>
      <c r="F5569" s="19">
        <v>5</v>
      </c>
      <c r="G5569" s="19">
        <v>0</v>
      </c>
    </row>
    <row r="5570" spans="1:7" x14ac:dyDescent="0.2">
      <c r="A5570" s="19">
        <v>10000</v>
      </c>
      <c r="B5570" s="19">
        <v>6.0299999999999999E-2</v>
      </c>
      <c r="C5570" s="19" t="s">
        <v>39</v>
      </c>
      <c r="D5570" s="19">
        <v>85000</v>
      </c>
      <c r="E5570" s="19">
        <v>36</v>
      </c>
      <c r="F5570" s="19">
        <v>7</v>
      </c>
      <c r="G5570" s="19">
        <v>0</v>
      </c>
    </row>
    <row r="5571" spans="1:7" x14ac:dyDescent="0.2">
      <c r="A5571" s="19">
        <v>12000</v>
      </c>
      <c r="B5571" s="19">
        <v>0.14330000000000001</v>
      </c>
      <c r="C5571" s="19" t="s">
        <v>39</v>
      </c>
      <c r="D5571" s="19">
        <v>110000</v>
      </c>
      <c r="E5571" s="19">
        <v>36</v>
      </c>
      <c r="F5571" s="19">
        <v>6</v>
      </c>
      <c r="G5571" s="19">
        <v>1</v>
      </c>
    </row>
    <row r="5572" spans="1:7" x14ac:dyDescent="0.2">
      <c r="A5572" s="19">
        <v>21000</v>
      </c>
      <c r="B5572" s="19">
        <v>7.9000000000000001E-2</v>
      </c>
      <c r="C5572" s="19" t="s">
        <v>41</v>
      </c>
      <c r="D5572" s="19">
        <v>75000</v>
      </c>
      <c r="E5572" s="19">
        <v>36</v>
      </c>
      <c r="F5572" s="19">
        <v>1</v>
      </c>
      <c r="G5572" s="19">
        <v>0</v>
      </c>
    </row>
    <row r="5573" spans="1:7" x14ac:dyDescent="0.2">
      <c r="A5573" s="19">
        <v>12000</v>
      </c>
      <c r="B5573" s="19">
        <v>0.1212</v>
      </c>
      <c r="C5573" s="19" t="s">
        <v>41</v>
      </c>
      <c r="D5573" s="19">
        <v>225000</v>
      </c>
      <c r="E5573" s="19">
        <v>36</v>
      </c>
      <c r="F5573" s="19">
        <v>10</v>
      </c>
      <c r="G5573" s="19">
        <v>0</v>
      </c>
    </row>
    <row r="5574" spans="1:7" x14ac:dyDescent="0.2">
      <c r="A5574" s="19">
        <v>5850</v>
      </c>
      <c r="B5574" s="19">
        <v>0.18490000000000001</v>
      </c>
      <c r="C5574" s="19" t="s">
        <v>39</v>
      </c>
      <c r="D5574" s="19">
        <v>31334.400000000001</v>
      </c>
      <c r="E5574" s="19">
        <v>36</v>
      </c>
      <c r="F5574" s="19">
        <v>1</v>
      </c>
      <c r="G5574" s="19">
        <v>0</v>
      </c>
    </row>
    <row r="5575" spans="1:7" x14ac:dyDescent="0.2">
      <c r="A5575" s="19">
        <v>7500</v>
      </c>
      <c r="B5575" s="19">
        <v>0.15310000000000001</v>
      </c>
      <c r="C5575" s="19" t="s">
        <v>41</v>
      </c>
      <c r="D5575" s="19">
        <v>45000</v>
      </c>
      <c r="E5575" s="19">
        <v>36</v>
      </c>
      <c r="F5575" s="19">
        <v>1</v>
      </c>
      <c r="G5575" s="19">
        <v>0</v>
      </c>
    </row>
    <row r="5576" spans="1:7" x14ac:dyDescent="0.2">
      <c r="A5576" s="19">
        <v>1200</v>
      </c>
      <c r="B5576" s="19">
        <v>0.1114</v>
      </c>
      <c r="C5576" s="19" t="s">
        <v>39</v>
      </c>
      <c r="D5576" s="19">
        <v>72000</v>
      </c>
      <c r="E5576" s="19">
        <v>36</v>
      </c>
      <c r="F5576" s="19">
        <v>3</v>
      </c>
      <c r="G5576" s="19">
        <v>0</v>
      </c>
    </row>
    <row r="5577" spans="1:7" x14ac:dyDescent="0.2">
      <c r="A5577" s="19">
        <v>19500</v>
      </c>
      <c r="B5577" s="19">
        <v>0.18490000000000001</v>
      </c>
      <c r="C5577" s="19" t="s">
        <v>39</v>
      </c>
      <c r="D5577" s="19">
        <v>120000</v>
      </c>
      <c r="E5577" s="19">
        <v>36</v>
      </c>
      <c r="F5577" s="19">
        <v>2</v>
      </c>
      <c r="G5577" s="19">
        <v>0</v>
      </c>
    </row>
    <row r="5578" spans="1:7" x14ac:dyDescent="0.2">
      <c r="A5578" s="19">
        <v>15000</v>
      </c>
      <c r="B5578" s="19">
        <v>0.14330000000000001</v>
      </c>
      <c r="C5578" s="19" t="s">
        <v>39</v>
      </c>
      <c r="D5578" s="19">
        <v>110000</v>
      </c>
      <c r="E5578" s="19">
        <v>36</v>
      </c>
      <c r="F5578" s="19">
        <v>0.5</v>
      </c>
      <c r="G5578" s="19">
        <v>1</v>
      </c>
    </row>
    <row r="5579" spans="1:7" x14ac:dyDescent="0.2">
      <c r="A5579" s="19">
        <v>15325</v>
      </c>
      <c r="B5579" s="19">
        <v>7.6200000000000004E-2</v>
      </c>
      <c r="C5579" s="19" t="s">
        <v>41</v>
      </c>
      <c r="D5579" s="19">
        <v>86000</v>
      </c>
      <c r="E5579" s="19">
        <v>36</v>
      </c>
      <c r="F5579" s="19">
        <v>7</v>
      </c>
      <c r="G5579" s="19">
        <v>0</v>
      </c>
    </row>
    <row r="5580" spans="1:7" x14ac:dyDescent="0.2">
      <c r="A5580" s="19">
        <v>15850</v>
      </c>
      <c r="B5580" s="19">
        <v>0.17269999999999999</v>
      </c>
      <c r="C5580" s="19" t="s">
        <v>39</v>
      </c>
      <c r="D5580" s="19">
        <v>40000</v>
      </c>
      <c r="E5580" s="19">
        <v>36</v>
      </c>
      <c r="F5580" s="19">
        <v>10</v>
      </c>
      <c r="G5580" s="19">
        <v>0</v>
      </c>
    </row>
    <row r="5581" spans="1:7" x14ac:dyDescent="0.2">
      <c r="A5581" s="19">
        <v>22000</v>
      </c>
      <c r="B5581" s="19">
        <v>0.14330000000000001</v>
      </c>
      <c r="C5581" s="19" t="s">
        <v>39</v>
      </c>
      <c r="D5581" s="19">
        <v>84000</v>
      </c>
      <c r="E5581" s="19">
        <v>36</v>
      </c>
      <c r="F5581" s="19">
        <v>2</v>
      </c>
      <c r="G5581" s="19">
        <v>0</v>
      </c>
    </row>
    <row r="5582" spans="1:7" x14ac:dyDescent="0.2">
      <c r="A5582" s="19">
        <v>4500</v>
      </c>
      <c r="B5582" s="19">
        <v>0.1212</v>
      </c>
      <c r="C5582" s="19" t="s">
        <v>41</v>
      </c>
      <c r="D5582" s="19">
        <v>60000</v>
      </c>
      <c r="E5582" s="19">
        <v>36</v>
      </c>
      <c r="F5582" s="19">
        <v>5</v>
      </c>
      <c r="G5582" s="19">
        <v>0</v>
      </c>
    </row>
    <row r="5583" spans="1:7" x14ac:dyDescent="0.2">
      <c r="A5583" s="19">
        <v>27150</v>
      </c>
      <c r="B5583" s="19">
        <v>0.19719999999999999</v>
      </c>
      <c r="C5583" s="19" t="s">
        <v>41</v>
      </c>
      <c r="D5583" s="19">
        <v>76000</v>
      </c>
      <c r="E5583" s="19">
        <v>60</v>
      </c>
      <c r="F5583" s="19">
        <v>10</v>
      </c>
      <c r="G5583" s="19">
        <v>1</v>
      </c>
    </row>
    <row r="5584" spans="1:7" x14ac:dyDescent="0.2">
      <c r="A5584" s="19">
        <v>21000</v>
      </c>
      <c r="B5584" s="19">
        <v>0.16289999999999999</v>
      </c>
      <c r="C5584" s="19" t="s">
        <v>39</v>
      </c>
      <c r="D5584" s="19">
        <v>78000</v>
      </c>
      <c r="E5584" s="19">
        <v>36</v>
      </c>
      <c r="F5584" s="19">
        <v>0.5</v>
      </c>
      <c r="G5584" s="19">
        <v>1</v>
      </c>
    </row>
    <row r="5585" spans="1:7" x14ac:dyDescent="0.2">
      <c r="A5585" s="19">
        <v>5500</v>
      </c>
      <c r="B5585" s="19">
        <v>0.1212</v>
      </c>
      <c r="C5585" s="19" t="s">
        <v>41</v>
      </c>
      <c r="D5585" s="19">
        <v>20000</v>
      </c>
      <c r="E5585" s="19">
        <v>36</v>
      </c>
      <c r="F5585" s="19">
        <v>2</v>
      </c>
      <c r="G5585" s="19">
        <v>0</v>
      </c>
    </row>
    <row r="5586" spans="1:7" x14ac:dyDescent="0.2">
      <c r="A5586" s="19">
        <v>5000</v>
      </c>
      <c r="B5586" s="19">
        <v>0.15310000000000001</v>
      </c>
      <c r="C5586" s="19" t="s">
        <v>41</v>
      </c>
      <c r="D5586" s="20">
        <v>100000</v>
      </c>
      <c r="E5586" s="19">
        <v>36</v>
      </c>
      <c r="F5586" s="19">
        <v>10</v>
      </c>
      <c r="G5586" s="19">
        <v>0</v>
      </c>
    </row>
    <row r="5587" spans="1:7" x14ac:dyDescent="0.2">
      <c r="A5587" s="19">
        <v>17050</v>
      </c>
      <c r="B5587" s="19">
        <v>0.1905</v>
      </c>
      <c r="C5587" s="19" t="s">
        <v>40</v>
      </c>
      <c r="D5587" s="19">
        <v>43000</v>
      </c>
      <c r="E5587" s="19">
        <v>60</v>
      </c>
      <c r="F5587" s="19">
        <v>2</v>
      </c>
      <c r="G5587" s="19">
        <v>1</v>
      </c>
    </row>
    <row r="5588" spans="1:7" x14ac:dyDescent="0.2">
      <c r="A5588" s="19">
        <v>10000</v>
      </c>
      <c r="B5588" s="19">
        <v>0.158</v>
      </c>
      <c r="C5588" s="19" t="s">
        <v>39</v>
      </c>
      <c r="D5588" s="19">
        <v>55000</v>
      </c>
      <c r="E5588" s="19">
        <v>36</v>
      </c>
      <c r="F5588" s="19">
        <v>10</v>
      </c>
      <c r="G5588" s="19">
        <v>0</v>
      </c>
    </row>
    <row r="5589" spans="1:7" x14ac:dyDescent="0.2">
      <c r="A5589" s="19">
        <v>9000</v>
      </c>
      <c r="B5589" s="19">
        <v>0.2198</v>
      </c>
      <c r="C5589" s="19" t="s">
        <v>41</v>
      </c>
      <c r="D5589" s="19">
        <v>130000</v>
      </c>
      <c r="E5589" s="19">
        <v>36</v>
      </c>
      <c r="F5589" s="19">
        <v>10</v>
      </c>
      <c r="G5589" s="19">
        <v>0</v>
      </c>
    </row>
    <row r="5590" spans="1:7" x14ac:dyDescent="0.2">
      <c r="A5590" s="19">
        <v>18000</v>
      </c>
      <c r="B5590" s="19">
        <v>0.19719999999999999</v>
      </c>
      <c r="C5590" s="19" t="s">
        <v>39</v>
      </c>
      <c r="D5590" s="19">
        <v>40560</v>
      </c>
      <c r="E5590" s="19">
        <v>60</v>
      </c>
      <c r="F5590" s="19">
        <v>5</v>
      </c>
      <c r="G5590" s="19">
        <v>1</v>
      </c>
    </row>
    <row r="5591" spans="1:7" x14ac:dyDescent="0.2">
      <c r="A5591" s="19">
        <v>9750</v>
      </c>
      <c r="B5591" s="19">
        <v>0.1212</v>
      </c>
      <c r="C5591" s="19" t="s">
        <v>39</v>
      </c>
      <c r="D5591" s="19">
        <v>75000</v>
      </c>
      <c r="E5591" s="19">
        <v>36</v>
      </c>
      <c r="F5591" s="19">
        <v>8</v>
      </c>
      <c r="G5591" s="19">
        <v>0</v>
      </c>
    </row>
    <row r="5592" spans="1:7" x14ac:dyDescent="0.2">
      <c r="A5592" s="19">
        <v>11200</v>
      </c>
      <c r="B5592" s="19">
        <v>0.1409</v>
      </c>
      <c r="C5592" s="19" t="s">
        <v>39</v>
      </c>
      <c r="D5592" s="19">
        <v>70000</v>
      </c>
      <c r="E5592" s="19">
        <v>36</v>
      </c>
      <c r="F5592" s="19">
        <v>10</v>
      </c>
      <c r="G5592" s="19">
        <v>0</v>
      </c>
    </row>
    <row r="5593" spans="1:7" x14ac:dyDescent="0.2">
      <c r="A5593" s="19">
        <v>12000</v>
      </c>
      <c r="B5593" s="19">
        <v>7.6200000000000004E-2</v>
      </c>
      <c r="C5593" s="19" t="s">
        <v>39</v>
      </c>
      <c r="D5593" s="19">
        <v>85000</v>
      </c>
      <c r="E5593" s="19">
        <v>36</v>
      </c>
      <c r="F5593" s="19">
        <v>10</v>
      </c>
      <c r="G5593" s="19">
        <v>0</v>
      </c>
    </row>
    <row r="5594" spans="1:7" x14ac:dyDescent="0.2">
      <c r="A5594" s="19">
        <v>2400</v>
      </c>
      <c r="B5594" s="19">
        <v>0.1212</v>
      </c>
      <c r="C5594" s="19" t="s">
        <v>39</v>
      </c>
      <c r="D5594" s="19">
        <v>27000</v>
      </c>
      <c r="E5594" s="19">
        <v>36</v>
      </c>
      <c r="F5594" s="19">
        <v>3</v>
      </c>
      <c r="G5594" s="19">
        <v>1</v>
      </c>
    </row>
    <row r="5595" spans="1:7" x14ac:dyDescent="0.2">
      <c r="A5595" s="19">
        <v>6000</v>
      </c>
      <c r="B5595" s="19">
        <v>0.1212</v>
      </c>
      <c r="C5595" s="19" t="s">
        <v>40</v>
      </c>
      <c r="D5595" s="19">
        <v>53000</v>
      </c>
      <c r="E5595" s="19">
        <v>36</v>
      </c>
      <c r="F5595" s="19">
        <v>6</v>
      </c>
      <c r="G5595" s="19">
        <v>0</v>
      </c>
    </row>
    <row r="5596" spans="1:7" x14ac:dyDescent="0.2">
      <c r="A5596" s="19">
        <v>5500</v>
      </c>
      <c r="B5596" s="19">
        <v>0.15310000000000001</v>
      </c>
      <c r="C5596" s="19" t="s">
        <v>40</v>
      </c>
      <c r="D5596" s="19">
        <v>41600</v>
      </c>
      <c r="E5596" s="19">
        <v>36</v>
      </c>
      <c r="F5596" s="19">
        <v>3</v>
      </c>
      <c r="G5596" s="19">
        <v>0</v>
      </c>
    </row>
    <row r="5597" spans="1:7" x14ac:dyDescent="0.2">
      <c r="A5597" s="19">
        <v>14400</v>
      </c>
      <c r="B5597" s="19">
        <v>0.1409</v>
      </c>
      <c r="C5597" s="19" t="s">
        <v>39</v>
      </c>
      <c r="D5597" s="19">
        <v>109000</v>
      </c>
      <c r="E5597" s="19">
        <v>36</v>
      </c>
      <c r="F5597" s="19">
        <v>5</v>
      </c>
      <c r="G5597" s="19">
        <v>0</v>
      </c>
    </row>
    <row r="5598" spans="1:7" x14ac:dyDescent="0.2">
      <c r="A5598" s="19">
        <v>8000</v>
      </c>
      <c r="B5598" s="19">
        <v>0.15310000000000001</v>
      </c>
      <c r="C5598" s="19" t="s">
        <v>39</v>
      </c>
      <c r="D5598" s="19">
        <v>50000</v>
      </c>
      <c r="E5598" s="19">
        <v>36</v>
      </c>
      <c r="F5598" s="19">
        <v>2</v>
      </c>
      <c r="G5598" s="19">
        <v>0</v>
      </c>
    </row>
    <row r="5599" spans="1:7" x14ac:dyDescent="0.2">
      <c r="A5599" s="19">
        <v>2000</v>
      </c>
      <c r="B5599" s="19">
        <v>6.0299999999999999E-2</v>
      </c>
      <c r="C5599" s="19" t="s">
        <v>41</v>
      </c>
      <c r="D5599" s="19">
        <v>60000</v>
      </c>
      <c r="E5599" s="19">
        <v>36</v>
      </c>
      <c r="F5599" s="19">
        <v>10</v>
      </c>
      <c r="G5599" s="19">
        <v>0</v>
      </c>
    </row>
    <row r="5600" spans="1:7" x14ac:dyDescent="0.2">
      <c r="A5600" s="19">
        <v>7000</v>
      </c>
      <c r="B5600" s="19">
        <v>0.1114</v>
      </c>
      <c r="C5600" s="19" t="s">
        <v>41</v>
      </c>
      <c r="D5600" s="19">
        <v>83440</v>
      </c>
      <c r="E5600" s="19">
        <v>36</v>
      </c>
      <c r="F5600" s="19">
        <v>10</v>
      </c>
      <c r="G5600" s="19">
        <v>0</v>
      </c>
    </row>
    <row r="5601" spans="1:7" x14ac:dyDescent="0.2">
      <c r="A5601" s="19">
        <v>10000</v>
      </c>
      <c r="B5601" s="19">
        <v>0.18490000000000001</v>
      </c>
      <c r="C5601" s="19" t="s">
        <v>39</v>
      </c>
      <c r="D5601" s="19">
        <v>90000</v>
      </c>
      <c r="E5601" s="19">
        <v>36</v>
      </c>
      <c r="F5601" s="19">
        <v>10</v>
      </c>
      <c r="G5601" s="19">
        <v>1</v>
      </c>
    </row>
    <row r="5602" spans="1:7" x14ac:dyDescent="0.2">
      <c r="A5602" s="19">
        <v>12800</v>
      </c>
      <c r="B5602" s="19">
        <v>0.13109999999999999</v>
      </c>
      <c r="C5602" s="19" t="s">
        <v>41</v>
      </c>
      <c r="D5602" s="19">
        <v>51000</v>
      </c>
      <c r="E5602" s="19">
        <v>36</v>
      </c>
      <c r="F5602" s="19">
        <v>10</v>
      </c>
      <c r="G5602" s="19">
        <v>1</v>
      </c>
    </row>
    <row r="5603" spans="1:7" x14ac:dyDescent="0.2">
      <c r="A5603" s="19">
        <v>21000</v>
      </c>
      <c r="B5603" s="19">
        <v>0.1212</v>
      </c>
      <c r="C5603" s="19" t="s">
        <v>41</v>
      </c>
      <c r="D5603" s="19">
        <v>89000</v>
      </c>
      <c r="E5603" s="19">
        <v>36</v>
      </c>
      <c r="F5603" s="19">
        <v>10</v>
      </c>
      <c r="G5603" s="19">
        <v>1</v>
      </c>
    </row>
    <row r="5604" spans="1:7" x14ac:dyDescent="0.2">
      <c r="A5604" s="19">
        <v>16050</v>
      </c>
      <c r="B5604" s="19">
        <v>0.1212</v>
      </c>
      <c r="C5604" s="19" t="s">
        <v>41</v>
      </c>
      <c r="D5604" s="19">
        <v>45000</v>
      </c>
      <c r="E5604" s="19">
        <v>60</v>
      </c>
      <c r="F5604" s="19">
        <v>10</v>
      </c>
      <c r="G5604" s="19">
        <v>1</v>
      </c>
    </row>
    <row r="5605" spans="1:7" x14ac:dyDescent="0.2">
      <c r="A5605" s="19">
        <v>22000</v>
      </c>
      <c r="B5605" s="19">
        <v>7.9000000000000001E-2</v>
      </c>
      <c r="C5605" s="19" t="s">
        <v>39</v>
      </c>
      <c r="D5605" s="19">
        <v>133000</v>
      </c>
      <c r="E5605" s="19">
        <v>36</v>
      </c>
      <c r="F5605" s="19">
        <v>0.5</v>
      </c>
      <c r="G5605" s="19">
        <v>0</v>
      </c>
    </row>
    <row r="5606" spans="1:7" x14ac:dyDescent="0.2">
      <c r="A5606" s="19">
        <v>12000</v>
      </c>
      <c r="B5606" s="19">
        <v>0.1212</v>
      </c>
      <c r="C5606" s="19" t="s">
        <v>41</v>
      </c>
      <c r="D5606" s="19">
        <v>114550</v>
      </c>
      <c r="E5606" s="19">
        <v>36</v>
      </c>
      <c r="F5606" s="19">
        <v>10</v>
      </c>
      <c r="G5606" s="19">
        <v>0</v>
      </c>
    </row>
    <row r="5607" spans="1:7" x14ac:dyDescent="0.2">
      <c r="A5607" s="19">
        <v>7800</v>
      </c>
      <c r="B5607" s="19">
        <v>7.6200000000000004E-2</v>
      </c>
      <c r="C5607" s="19" t="s">
        <v>41</v>
      </c>
      <c r="D5607" s="19">
        <v>40000</v>
      </c>
      <c r="E5607" s="19">
        <v>36</v>
      </c>
      <c r="F5607" s="19">
        <v>5</v>
      </c>
      <c r="G5607" s="19">
        <v>1</v>
      </c>
    </row>
    <row r="5608" spans="1:7" x14ac:dyDescent="0.2">
      <c r="A5608" s="19">
        <v>21000</v>
      </c>
      <c r="B5608" s="19">
        <v>0.19719999999999999</v>
      </c>
      <c r="C5608" s="19" t="s">
        <v>39</v>
      </c>
      <c r="D5608" s="19">
        <v>68000</v>
      </c>
      <c r="E5608" s="19">
        <v>60</v>
      </c>
      <c r="F5608" s="19">
        <v>7</v>
      </c>
      <c r="G5608" s="19">
        <v>0</v>
      </c>
    </row>
    <row r="5609" spans="1:7" x14ac:dyDescent="0.2">
      <c r="A5609" s="19">
        <v>7000</v>
      </c>
      <c r="B5609" s="19">
        <v>0.13109999999999999</v>
      </c>
      <c r="C5609" s="19" t="s">
        <v>41</v>
      </c>
      <c r="D5609" s="20">
        <v>100000</v>
      </c>
      <c r="E5609" s="19">
        <v>36</v>
      </c>
      <c r="F5609" s="19">
        <v>7</v>
      </c>
      <c r="G5609" s="19">
        <v>0</v>
      </c>
    </row>
    <row r="5610" spans="1:7" x14ac:dyDescent="0.2">
      <c r="A5610" s="19">
        <v>10650</v>
      </c>
      <c r="B5610" s="19">
        <v>0.158</v>
      </c>
      <c r="C5610" s="19" t="s">
        <v>41</v>
      </c>
      <c r="D5610" s="19">
        <v>52000</v>
      </c>
      <c r="E5610" s="19">
        <v>36</v>
      </c>
      <c r="F5610" s="19">
        <v>8</v>
      </c>
      <c r="G5610" s="19">
        <v>0</v>
      </c>
    </row>
    <row r="5611" spans="1:7" x14ac:dyDescent="0.2">
      <c r="A5611" s="19">
        <v>25000</v>
      </c>
      <c r="B5611" s="19">
        <v>0.18490000000000001</v>
      </c>
      <c r="C5611" s="19" t="s">
        <v>39</v>
      </c>
      <c r="D5611" s="19">
        <v>92000</v>
      </c>
      <c r="E5611" s="19">
        <v>60</v>
      </c>
      <c r="F5611" s="19">
        <v>3</v>
      </c>
      <c r="G5611" s="19">
        <v>0</v>
      </c>
    </row>
    <row r="5612" spans="1:7" x14ac:dyDescent="0.2">
      <c r="A5612" s="19">
        <v>15000</v>
      </c>
      <c r="B5612" s="19">
        <v>0.1016</v>
      </c>
      <c r="C5612" s="19" t="s">
        <v>39</v>
      </c>
      <c r="D5612" s="19">
        <v>42000</v>
      </c>
      <c r="E5612" s="19">
        <v>36</v>
      </c>
      <c r="F5612" s="19">
        <v>10</v>
      </c>
      <c r="G5612" s="19">
        <v>0</v>
      </c>
    </row>
    <row r="5613" spans="1:7" x14ac:dyDescent="0.2">
      <c r="A5613" s="19">
        <v>35000</v>
      </c>
      <c r="B5613" s="19">
        <v>0.1114</v>
      </c>
      <c r="C5613" s="19" t="s">
        <v>41</v>
      </c>
      <c r="D5613" s="19">
        <v>135000</v>
      </c>
      <c r="E5613" s="19">
        <v>36</v>
      </c>
      <c r="F5613" s="19">
        <v>7</v>
      </c>
      <c r="G5613" s="19">
        <v>0</v>
      </c>
    </row>
    <row r="5614" spans="1:7" x14ac:dyDescent="0.2">
      <c r="A5614" s="19">
        <v>25000</v>
      </c>
      <c r="B5614" s="19">
        <v>0.21</v>
      </c>
      <c r="C5614" s="19" t="s">
        <v>39</v>
      </c>
      <c r="D5614" s="19">
        <v>120000</v>
      </c>
      <c r="E5614" s="19">
        <v>60</v>
      </c>
      <c r="F5614" s="19">
        <v>10</v>
      </c>
      <c r="G5614" s="19">
        <v>0</v>
      </c>
    </row>
    <row r="5615" spans="1:7" x14ac:dyDescent="0.2">
      <c r="A5615" s="19">
        <v>25000</v>
      </c>
      <c r="B5615" s="19">
        <v>0.21</v>
      </c>
      <c r="C5615" s="19" t="s">
        <v>39</v>
      </c>
      <c r="D5615" s="19">
        <v>70170.720000000001</v>
      </c>
      <c r="E5615" s="19">
        <v>60</v>
      </c>
      <c r="F5615" s="19">
        <v>7</v>
      </c>
      <c r="G5615" s="19">
        <v>0</v>
      </c>
    </row>
    <row r="5616" spans="1:7" x14ac:dyDescent="0.2">
      <c r="A5616" s="19">
        <v>3000</v>
      </c>
      <c r="B5616" s="19">
        <v>8.8999999999999996E-2</v>
      </c>
      <c r="C5616" s="19" t="s">
        <v>41</v>
      </c>
      <c r="D5616" s="19">
        <v>57000</v>
      </c>
      <c r="E5616" s="19">
        <v>36</v>
      </c>
      <c r="F5616" s="19">
        <v>4</v>
      </c>
      <c r="G5616" s="19">
        <v>0</v>
      </c>
    </row>
    <row r="5617" spans="1:7" x14ac:dyDescent="0.2">
      <c r="A5617" s="19">
        <v>5300</v>
      </c>
      <c r="B5617" s="19">
        <v>0.1114</v>
      </c>
      <c r="C5617" s="19" t="s">
        <v>41</v>
      </c>
      <c r="D5617" s="19">
        <v>140000</v>
      </c>
      <c r="E5617" s="19">
        <v>36</v>
      </c>
      <c r="F5617" s="19">
        <v>4</v>
      </c>
      <c r="G5617" s="19">
        <v>0</v>
      </c>
    </row>
    <row r="5618" spans="1:7" x14ac:dyDescent="0.2">
      <c r="A5618" s="19">
        <v>16000</v>
      </c>
      <c r="B5618" s="19">
        <v>0.1777</v>
      </c>
      <c r="C5618" s="19" t="s">
        <v>39</v>
      </c>
      <c r="D5618" s="19">
        <v>65000</v>
      </c>
      <c r="E5618" s="19">
        <v>36</v>
      </c>
      <c r="F5618" s="19">
        <v>1</v>
      </c>
      <c r="G5618" s="19">
        <v>0</v>
      </c>
    </row>
    <row r="5619" spans="1:7" x14ac:dyDescent="0.2">
      <c r="A5619" s="19">
        <v>13350</v>
      </c>
      <c r="B5619" s="19">
        <v>7.9000000000000001E-2</v>
      </c>
      <c r="C5619" s="19" t="s">
        <v>41</v>
      </c>
      <c r="D5619" s="19">
        <v>50000</v>
      </c>
      <c r="E5619" s="19">
        <v>36</v>
      </c>
      <c r="F5619" s="19">
        <v>10</v>
      </c>
      <c r="G5619" s="19">
        <v>0</v>
      </c>
    </row>
    <row r="5620" spans="1:7" x14ac:dyDescent="0.2">
      <c r="A5620" s="19">
        <v>24925</v>
      </c>
      <c r="B5620" s="19">
        <v>0.19719999999999999</v>
      </c>
      <c r="C5620" s="19" t="s">
        <v>41</v>
      </c>
      <c r="D5620" s="19">
        <v>56000</v>
      </c>
      <c r="E5620" s="19">
        <v>60</v>
      </c>
      <c r="F5620" s="19">
        <v>9</v>
      </c>
      <c r="G5620" s="19">
        <v>0</v>
      </c>
    </row>
    <row r="5621" spans="1:7" x14ac:dyDescent="0.2">
      <c r="A5621" s="19">
        <v>24375</v>
      </c>
      <c r="B5621" s="19">
        <v>0.1212</v>
      </c>
      <c r="C5621" s="19" t="s">
        <v>39</v>
      </c>
      <c r="D5621" s="19">
        <v>80000</v>
      </c>
      <c r="E5621" s="19">
        <v>36</v>
      </c>
      <c r="F5621" s="19">
        <v>2</v>
      </c>
      <c r="G5621" s="19">
        <v>0</v>
      </c>
    </row>
    <row r="5622" spans="1:7" x14ac:dyDescent="0.2">
      <c r="A5622" s="19">
        <v>5000</v>
      </c>
      <c r="B5622" s="19">
        <v>0.14330000000000001</v>
      </c>
      <c r="C5622" s="19" t="s">
        <v>41</v>
      </c>
      <c r="D5622" s="19">
        <v>160000</v>
      </c>
      <c r="E5622" s="19">
        <v>36</v>
      </c>
      <c r="F5622" s="19">
        <v>2</v>
      </c>
      <c r="G5622" s="19">
        <v>0</v>
      </c>
    </row>
    <row r="5623" spans="1:7" x14ac:dyDescent="0.2">
      <c r="A5623" s="19">
        <v>5000</v>
      </c>
      <c r="B5623" s="19">
        <v>0.1114</v>
      </c>
      <c r="C5623" s="19" t="s">
        <v>39</v>
      </c>
      <c r="D5623" s="19">
        <v>60000</v>
      </c>
      <c r="E5623" s="19">
        <v>36</v>
      </c>
      <c r="F5623" s="19">
        <v>7</v>
      </c>
      <c r="G5623" s="19">
        <v>0</v>
      </c>
    </row>
    <row r="5624" spans="1:7" x14ac:dyDescent="0.2">
      <c r="A5624" s="19">
        <v>15000</v>
      </c>
      <c r="B5624" s="19">
        <v>0.14330000000000001</v>
      </c>
      <c r="C5624" s="19" t="s">
        <v>41</v>
      </c>
      <c r="D5624" s="19">
        <v>114000</v>
      </c>
      <c r="E5624" s="19">
        <v>36</v>
      </c>
      <c r="F5624" s="19">
        <v>10</v>
      </c>
      <c r="G5624" s="19">
        <v>0</v>
      </c>
    </row>
    <row r="5625" spans="1:7" x14ac:dyDescent="0.2">
      <c r="A5625" s="19">
        <v>15000</v>
      </c>
      <c r="B5625" s="19">
        <v>6.0299999999999999E-2</v>
      </c>
      <c r="C5625" s="19" t="s">
        <v>41</v>
      </c>
      <c r="D5625" s="19">
        <v>102500</v>
      </c>
      <c r="E5625" s="19">
        <v>36</v>
      </c>
      <c r="F5625" s="19">
        <v>4</v>
      </c>
      <c r="G5625" s="19">
        <v>0</v>
      </c>
    </row>
    <row r="5626" spans="1:7" x14ac:dyDescent="0.2">
      <c r="A5626" s="19">
        <v>15000</v>
      </c>
      <c r="B5626" s="19">
        <v>0.16289999999999999</v>
      </c>
      <c r="C5626" s="19" t="s">
        <v>39</v>
      </c>
      <c r="D5626" s="19">
        <v>52000</v>
      </c>
      <c r="E5626" s="19">
        <v>36</v>
      </c>
      <c r="F5626" s="19">
        <v>8</v>
      </c>
      <c r="G5626" s="19">
        <v>1</v>
      </c>
    </row>
    <row r="5627" spans="1:7" x14ac:dyDescent="0.2">
      <c r="A5627" s="19">
        <v>16000</v>
      </c>
      <c r="B5627" s="19">
        <v>0.2198</v>
      </c>
      <c r="C5627" s="19" t="s">
        <v>41</v>
      </c>
      <c r="D5627" s="19">
        <v>80000</v>
      </c>
      <c r="E5627" s="19">
        <v>60</v>
      </c>
      <c r="F5627" s="19">
        <v>8</v>
      </c>
      <c r="G5627" s="19">
        <v>0</v>
      </c>
    </row>
    <row r="5628" spans="1:7" x14ac:dyDescent="0.2">
      <c r="A5628" s="19">
        <v>12000</v>
      </c>
      <c r="B5628" s="19">
        <v>0.18490000000000001</v>
      </c>
      <c r="C5628" s="19" t="s">
        <v>39</v>
      </c>
      <c r="D5628" s="19">
        <v>45000</v>
      </c>
      <c r="E5628" s="19">
        <v>36</v>
      </c>
      <c r="F5628" s="19">
        <v>7</v>
      </c>
      <c r="G5628" s="19">
        <v>1</v>
      </c>
    </row>
    <row r="5629" spans="1:7" x14ac:dyDescent="0.2">
      <c r="A5629" s="19">
        <v>7000</v>
      </c>
      <c r="B5629" s="19">
        <v>0.1212</v>
      </c>
      <c r="C5629" s="19" t="s">
        <v>41</v>
      </c>
      <c r="D5629" s="19">
        <v>65000</v>
      </c>
      <c r="E5629" s="19">
        <v>36</v>
      </c>
      <c r="F5629" s="19">
        <v>5</v>
      </c>
      <c r="G5629" s="19">
        <v>0</v>
      </c>
    </row>
    <row r="5630" spans="1:7" x14ac:dyDescent="0.2">
      <c r="A5630" s="19">
        <v>10000</v>
      </c>
      <c r="B5630" s="19">
        <v>0.1777</v>
      </c>
      <c r="C5630" s="19" t="s">
        <v>39</v>
      </c>
      <c r="D5630" s="19">
        <v>98000</v>
      </c>
      <c r="E5630" s="19">
        <v>36</v>
      </c>
      <c r="F5630" s="19">
        <v>10</v>
      </c>
      <c r="G5630" s="19">
        <v>0</v>
      </c>
    </row>
    <row r="5631" spans="1:7" x14ac:dyDescent="0.2">
      <c r="A5631" s="19">
        <v>4375</v>
      </c>
      <c r="B5631" s="19">
        <v>0.1409</v>
      </c>
      <c r="C5631" s="19" t="s">
        <v>41</v>
      </c>
      <c r="D5631" s="19">
        <v>50000</v>
      </c>
      <c r="E5631" s="19">
        <v>36</v>
      </c>
      <c r="F5631" s="19">
        <v>4</v>
      </c>
      <c r="G5631" s="19">
        <v>0</v>
      </c>
    </row>
    <row r="5632" spans="1:7" x14ac:dyDescent="0.2">
      <c r="A5632" s="19">
        <v>18250</v>
      </c>
      <c r="B5632" s="19">
        <v>0.1016</v>
      </c>
      <c r="C5632" s="19" t="s">
        <v>41</v>
      </c>
      <c r="D5632" s="19">
        <v>56000</v>
      </c>
      <c r="E5632" s="19">
        <v>36</v>
      </c>
      <c r="F5632" s="19">
        <v>10</v>
      </c>
      <c r="G5632" s="19">
        <v>0</v>
      </c>
    </row>
    <row r="5633" spans="1:7" x14ac:dyDescent="0.2">
      <c r="A5633" s="19">
        <v>12250</v>
      </c>
      <c r="B5633" s="19">
        <v>0.1212</v>
      </c>
      <c r="C5633" s="19" t="s">
        <v>39</v>
      </c>
      <c r="D5633" s="19">
        <v>56400</v>
      </c>
      <c r="E5633" s="19">
        <v>36</v>
      </c>
      <c r="F5633" s="19">
        <v>2</v>
      </c>
      <c r="G5633" s="19">
        <v>0</v>
      </c>
    </row>
    <row r="5634" spans="1:7" x14ac:dyDescent="0.2">
      <c r="A5634" s="19">
        <v>6000</v>
      </c>
      <c r="B5634" s="19">
        <v>6.0299999999999999E-2</v>
      </c>
      <c r="C5634" s="19" t="s">
        <v>39</v>
      </c>
      <c r="D5634" s="19">
        <v>54100</v>
      </c>
      <c r="E5634" s="19">
        <v>36</v>
      </c>
      <c r="F5634" s="19">
        <v>2</v>
      </c>
      <c r="G5634" s="19">
        <v>0</v>
      </c>
    </row>
    <row r="5635" spans="1:7" x14ac:dyDescent="0.2">
      <c r="A5635" s="19">
        <v>9750</v>
      </c>
      <c r="B5635" s="19">
        <v>0.1212</v>
      </c>
      <c r="C5635" s="19" t="s">
        <v>39</v>
      </c>
      <c r="D5635" s="19">
        <v>30000</v>
      </c>
      <c r="E5635" s="19">
        <v>36</v>
      </c>
      <c r="F5635" s="19">
        <v>10</v>
      </c>
      <c r="G5635" s="19">
        <v>0</v>
      </c>
    </row>
    <row r="5636" spans="1:7" x14ac:dyDescent="0.2">
      <c r="A5636" s="19">
        <v>30000</v>
      </c>
      <c r="B5636" s="19">
        <v>0.1875</v>
      </c>
      <c r="C5636" s="19" t="s">
        <v>39</v>
      </c>
      <c r="D5636" s="19">
        <v>150000</v>
      </c>
      <c r="E5636" s="19">
        <v>36</v>
      </c>
      <c r="F5636" s="19">
        <v>3</v>
      </c>
      <c r="G5636" s="19">
        <v>0</v>
      </c>
    </row>
    <row r="5637" spans="1:7" x14ac:dyDescent="0.2">
      <c r="A5637" s="19">
        <v>10000</v>
      </c>
      <c r="B5637" s="19">
        <v>6.0299999999999999E-2</v>
      </c>
      <c r="C5637" s="19" t="s">
        <v>41</v>
      </c>
      <c r="D5637" s="19">
        <v>85000</v>
      </c>
      <c r="E5637" s="19">
        <v>36</v>
      </c>
      <c r="F5637" s="19">
        <v>2</v>
      </c>
      <c r="G5637" s="19">
        <v>0</v>
      </c>
    </row>
    <row r="5638" spans="1:7" x14ac:dyDescent="0.2">
      <c r="A5638" s="19">
        <v>15000</v>
      </c>
      <c r="B5638" s="19">
        <v>0.1212</v>
      </c>
      <c r="C5638" s="19" t="s">
        <v>41</v>
      </c>
      <c r="D5638" s="19">
        <v>60000</v>
      </c>
      <c r="E5638" s="19">
        <v>36</v>
      </c>
      <c r="F5638" s="19">
        <v>10</v>
      </c>
      <c r="G5638" s="19">
        <v>0</v>
      </c>
    </row>
    <row r="5639" spans="1:7" x14ac:dyDescent="0.2">
      <c r="A5639" s="19">
        <v>3250</v>
      </c>
      <c r="B5639" s="19">
        <v>0.13109999999999999</v>
      </c>
      <c r="C5639" s="19" t="s">
        <v>39</v>
      </c>
      <c r="D5639" s="19">
        <v>25000</v>
      </c>
      <c r="E5639" s="19">
        <v>36</v>
      </c>
      <c r="F5639" s="19">
        <v>3</v>
      </c>
      <c r="G5639" s="19">
        <v>1</v>
      </c>
    </row>
    <row r="5640" spans="1:7" x14ac:dyDescent="0.2">
      <c r="A5640" s="19">
        <v>7200</v>
      </c>
      <c r="B5640" s="19">
        <v>0.14330000000000001</v>
      </c>
      <c r="C5640" s="19" t="s">
        <v>39</v>
      </c>
      <c r="D5640" s="19">
        <v>56901</v>
      </c>
      <c r="E5640" s="19">
        <v>36</v>
      </c>
      <c r="F5640" s="19">
        <v>10</v>
      </c>
      <c r="G5640" s="19">
        <v>0</v>
      </c>
    </row>
    <row r="5641" spans="1:7" x14ac:dyDescent="0.2">
      <c r="A5641" s="19">
        <v>7200</v>
      </c>
      <c r="B5641" s="19">
        <v>0.1409</v>
      </c>
      <c r="C5641" s="19" t="s">
        <v>39</v>
      </c>
      <c r="D5641" s="19">
        <v>50000</v>
      </c>
      <c r="E5641" s="19">
        <v>36</v>
      </c>
      <c r="F5641" s="19">
        <v>0.5</v>
      </c>
      <c r="G5641" s="19">
        <v>0</v>
      </c>
    </row>
    <row r="5642" spans="1:7" x14ac:dyDescent="0.2">
      <c r="A5642" s="19">
        <v>35000</v>
      </c>
      <c r="B5642" s="19">
        <v>0.22470000000000001</v>
      </c>
      <c r="C5642" s="19" t="s">
        <v>41</v>
      </c>
      <c r="D5642" s="19">
        <v>325000</v>
      </c>
      <c r="E5642" s="19">
        <v>60</v>
      </c>
      <c r="F5642" s="19">
        <v>10</v>
      </c>
      <c r="G5642" s="19">
        <v>0</v>
      </c>
    </row>
    <row r="5643" spans="1:7" x14ac:dyDescent="0.2">
      <c r="A5643" s="19">
        <v>11200</v>
      </c>
      <c r="B5643" s="19">
        <v>6.6199999999999995E-2</v>
      </c>
      <c r="C5643" s="19" t="s">
        <v>39</v>
      </c>
      <c r="D5643" s="19">
        <v>55000</v>
      </c>
      <c r="E5643" s="19">
        <v>36</v>
      </c>
      <c r="F5643" s="19">
        <v>4</v>
      </c>
      <c r="G5643" s="19">
        <v>0</v>
      </c>
    </row>
    <row r="5644" spans="1:7" x14ac:dyDescent="0.2">
      <c r="A5644" s="19">
        <v>5000</v>
      </c>
      <c r="B5644" s="19">
        <v>0.13109999999999999</v>
      </c>
      <c r="C5644" s="19" t="s">
        <v>39</v>
      </c>
      <c r="D5644" s="19">
        <v>30000</v>
      </c>
      <c r="E5644" s="19">
        <v>36</v>
      </c>
      <c r="F5644" s="19">
        <v>7</v>
      </c>
      <c r="G5644" s="19">
        <v>0</v>
      </c>
    </row>
    <row r="5645" spans="1:7" x14ac:dyDescent="0.2">
      <c r="A5645" s="19">
        <v>33425</v>
      </c>
      <c r="B5645" s="19">
        <v>0.2198</v>
      </c>
      <c r="C5645" s="19" t="s">
        <v>41</v>
      </c>
      <c r="D5645" s="19">
        <v>75000</v>
      </c>
      <c r="E5645" s="19">
        <v>60</v>
      </c>
      <c r="F5645" s="19">
        <v>10</v>
      </c>
      <c r="G5645" s="19">
        <v>0</v>
      </c>
    </row>
    <row r="5646" spans="1:7" x14ac:dyDescent="0.2">
      <c r="A5646" s="19">
        <v>15500</v>
      </c>
      <c r="B5646" s="19">
        <v>7.9000000000000001E-2</v>
      </c>
      <c r="C5646" s="19" t="s">
        <v>41</v>
      </c>
      <c r="D5646" s="19">
        <v>135000</v>
      </c>
      <c r="E5646" s="19">
        <v>36</v>
      </c>
      <c r="F5646" s="19">
        <v>6</v>
      </c>
      <c r="G5646" s="19">
        <v>1</v>
      </c>
    </row>
    <row r="5647" spans="1:7" x14ac:dyDescent="0.2">
      <c r="A5647" s="19">
        <v>7450</v>
      </c>
      <c r="B5647" s="19">
        <v>7.6200000000000004E-2</v>
      </c>
      <c r="C5647" s="19" t="s">
        <v>41</v>
      </c>
      <c r="D5647" s="19">
        <v>43900</v>
      </c>
      <c r="E5647" s="19">
        <v>36</v>
      </c>
      <c r="F5647" s="19">
        <v>6</v>
      </c>
      <c r="G5647" s="19">
        <v>0</v>
      </c>
    </row>
    <row r="5648" spans="1:7" x14ac:dyDescent="0.2">
      <c r="A5648" s="19">
        <v>14775</v>
      </c>
      <c r="B5648" s="19">
        <v>0.1212</v>
      </c>
      <c r="C5648" s="19" t="s">
        <v>41</v>
      </c>
      <c r="D5648" s="19">
        <v>55000</v>
      </c>
      <c r="E5648" s="19">
        <v>36</v>
      </c>
      <c r="F5648" s="19">
        <v>10</v>
      </c>
      <c r="G5648" s="19">
        <v>0</v>
      </c>
    </row>
    <row r="5649" spans="1:7" x14ac:dyDescent="0.2">
      <c r="A5649" s="19">
        <v>3000</v>
      </c>
      <c r="B5649" s="19">
        <v>0.1777</v>
      </c>
      <c r="C5649" s="19" t="s">
        <v>40</v>
      </c>
      <c r="D5649" s="19">
        <v>54000</v>
      </c>
      <c r="E5649" s="19">
        <v>36</v>
      </c>
      <c r="F5649" s="19">
        <v>10</v>
      </c>
      <c r="G5649" s="19">
        <v>0</v>
      </c>
    </row>
    <row r="5650" spans="1:7" x14ac:dyDescent="0.2">
      <c r="A5650" s="19">
        <v>6200</v>
      </c>
      <c r="B5650" s="19">
        <v>0.14330000000000001</v>
      </c>
      <c r="C5650" s="19" t="s">
        <v>41</v>
      </c>
      <c r="D5650" s="19">
        <v>50923</v>
      </c>
      <c r="E5650" s="19">
        <v>36</v>
      </c>
      <c r="F5650" s="19">
        <v>2</v>
      </c>
      <c r="G5650" s="19">
        <v>0</v>
      </c>
    </row>
    <row r="5651" spans="1:7" x14ac:dyDescent="0.2">
      <c r="A5651" s="19">
        <v>6825</v>
      </c>
      <c r="B5651" s="19">
        <v>0.1777</v>
      </c>
      <c r="C5651" s="19" t="s">
        <v>39</v>
      </c>
      <c r="D5651" s="19">
        <v>30000</v>
      </c>
      <c r="E5651" s="19">
        <v>36</v>
      </c>
      <c r="F5651" s="19">
        <v>10</v>
      </c>
      <c r="G5651" s="19">
        <v>0</v>
      </c>
    </row>
    <row r="5652" spans="1:7" x14ac:dyDescent="0.2">
      <c r="A5652" s="19">
        <v>21000</v>
      </c>
      <c r="B5652" s="19">
        <v>0.158</v>
      </c>
      <c r="C5652" s="19" t="s">
        <v>41</v>
      </c>
      <c r="D5652" s="20">
        <v>100000</v>
      </c>
      <c r="E5652" s="19">
        <v>60</v>
      </c>
      <c r="F5652" s="19">
        <v>3</v>
      </c>
      <c r="G5652" s="19">
        <v>0</v>
      </c>
    </row>
    <row r="5653" spans="1:7" x14ac:dyDescent="0.2">
      <c r="A5653" s="19">
        <v>13200</v>
      </c>
      <c r="B5653" s="19">
        <v>7.9000000000000001E-2</v>
      </c>
      <c r="C5653" s="19" t="s">
        <v>39</v>
      </c>
      <c r="D5653" s="19">
        <v>53000</v>
      </c>
      <c r="E5653" s="19">
        <v>36</v>
      </c>
      <c r="F5653" s="19">
        <v>6</v>
      </c>
      <c r="G5653" s="19">
        <v>0</v>
      </c>
    </row>
    <row r="5654" spans="1:7" x14ac:dyDescent="0.2">
      <c r="A5654" s="19">
        <v>11500</v>
      </c>
      <c r="B5654" s="19">
        <v>0.13109999999999999</v>
      </c>
      <c r="C5654" s="19" t="s">
        <v>41</v>
      </c>
      <c r="D5654" s="19">
        <v>34000</v>
      </c>
      <c r="E5654" s="19">
        <v>36</v>
      </c>
      <c r="F5654" s="19">
        <v>2</v>
      </c>
      <c r="G5654" s="19">
        <v>0</v>
      </c>
    </row>
    <row r="5655" spans="1:7" x14ac:dyDescent="0.2">
      <c r="A5655" s="19">
        <v>8975</v>
      </c>
      <c r="B5655" s="19">
        <v>0.1409</v>
      </c>
      <c r="C5655" s="19" t="s">
        <v>41</v>
      </c>
      <c r="D5655" s="19">
        <v>27000</v>
      </c>
      <c r="E5655" s="19">
        <v>36</v>
      </c>
      <c r="F5655" s="19">
        <v>5</v>
      </c>
      <c r="G5655" s="19">
        <v>0</v>
      </c>
    </row>
    <row r="5656" spans="1:7" x14ac:dyDescent="0.2">
      <c r="A5656" s="19">
        <v>6000</v>
      </c>
      <c r="B5656" s="19">
        <v>0.1409</v>
      </c>
      <c r="C5656" s="19" t="s">
        <v>39</v>
      </c>
      <c r="D5656" s="19">
        <v>45000</v>
      </c>
      <c r="E5656" s="19">
        <v>36</v>
      </c>
      <c r="F5656" s="19">
        <v>0.5</v>
      </c>
      <c r="G5656" s="19">
        <v>0</v>
      </c>
    </row>
    <row r="5657" spans="1:7" x14ac:dyDescent="0.2">
      <c r="A5657" s="19">
        <v>5000</v>
      </c>
      <c r="B5657" s="19">
        <v>7.9000000000000001E-2</v>
      </c>
      <c r="C5657" s="19" t="s">
        <v>41</v>
      </c>
      <c r="D5657" s="20">
        <v>100000</v>
      </c>
      <c r="E5657" s="19">
        <v>36</v>
      </c>
      <c r="F5657" s="19">
        <v>10</v>
      </c>
      <c r="G5657" s="19">
        <v>0</v>
      </c>
    </row>
    <row r="5658" spans="1:7" x14ac:dyDescent="0.2">
      <c r="A5658" s="19">
        <v>9000</v>
      </c>
      <c r="B5658" s="19">
        <v>6.0299999999999999E-2</v>
      </c>
      <c r="C5658" s="19" t="s">
        <v>41</v>
      </c>
      <c r="D5658" s="19">
        <v>46000</v>
      </c>
      <c r="E5658" s="19">
        <v>36</v>
      </c>
      <c r="F5658" s="19">
        <v>10</v>
      </c>
      <c r="G5658" s="19">
        <v>0</v>
      </c>
    </row>
    <row r="5659" spans="1:7" x14ac:dyDescent="0.2">
      <c r="A5659" s="19">
        <v>25000</v>
      </c>
      <c r="B5659" s="19">
        <v>0.16289999999999999</v>
      </c>
      <c r="C5659" s="19" t="s">
        <v>39</v>
      </c>
      <c r="D5659" s="19">
        <v>65250</v>
      </c>
      <c r="E5659" s="19">
        <v>36</v>
      </c>
      <c r="F5659" s="19">
        <v>5</v>
      </c>
      <c r="G5659" s="19">
        <v>1</v>
      </c>
    </row>
    <row r="5660" spans="1:7" x14ac:dyDescent="0.2">
      <c r="A5660" s="19">
        <v>4800</v>
      </c>
      <c r="B5660" s="19">
        <v>0.16289999999999999</v>
      </c>
      <c r="C5660" s="19" t="s">
        <v>39</v>
      </c>
      <c r="D5660" s="19">
        <v>65000</v>
      </c>
      <c r="E5660" s="19">
        <v>36</v>
      </c>
      <c r="F5660" s="19">
        <v>9</v>
      </c>
      <c r="G5660" s="19">
        <v>0</v>
      </c>
    </row>
    <row r="5661" spans="1:7" x14ac:dyDescent="0.2">
      <c r="A5661" s="19">
        <v>15000</v>
      </c>
      <c r="B5661" s="19">
        <v>0.1212</v>
      </c>
      <c r="C5661" s="19" t="s">
        <v>39</v>
      </c>
      <c r="D5661" s="19">
        <v>41000</v>
      </c>
      <c r="E5661" s="19">
        <v>36</v>
      </c>
      <c r="F5661" s="19">
        <v>10</v>
      </c>
      <c r="G5661" s="19">
        <v>0</v>
      </c>
    </row>
    <row r="5662" spans="1:7" x14ac:dyDescent="0.2">
      <c r="A5662" s="19">
        <v>14000</v>
      </c>
      <c r="B5662" s="19">
        <v>8.8999999999999996E-2</v>
      </c>
      <c r="C5662" s="19" t="s">
        <v>40</v>
      </c>
      <c r="D5662" s="19">
        <v>106500</v>
      </c>
      <c r="E5662" s="19">
        <v>36</v>
      </c>
      <c r="F5662" s="19">
        <v>6</v>
      </c>
      <c r="G5662" s="19">
        <v>0</v>
      </c>
    </row>
    <row r="5663" spans="1:7" x14ac:dyDescent="0.2">
      <c r="A5663" s="19">
        <v>21000</v>
      </c>
      <c r="B5663" s="19">
        <v>0.1409</v>
      </c>
      <c r="C5663" s="19" t="s">
        <v>41</v>
      </c>
      <c r="D5663" s="19">
        <v>135000</v>
      </c>
      <c r="E5663" s="19">
        <v>36</v>
      </c>
      <c r="F5663" s="19">
        <v>10</v>
      </c>
      <c r="G5663" s="19">
        <v>0</v>
      </c>
    </row>
    <row r="5664" spans="1:7" x14ac:dyDescent="0.2">
      <c r="A5664" s="19">
        <v>20000</v>
      </c>
      <c r="B5664" s="19">
        <v>0.17269999999999999</v>
      </c>
      <c r="C5664" s="19" t="s">
        <v>39</v>
      </c>
      <c r="D5664" s="19">
        <v>125000</v>
      </c>
      <c r="E5664" s="19">
        <v>36</v>
      </c>
      <c r="F5664" s="19">
        <v>10</v>
      </c>
      <c r="G5664" s="19">
        <v>1</v>
      </c>
    </row>
    <row r="5665" spans="1:7" x14ac:dyDescent="0.2">
      <c r="A5665" s="19">
        <v>8450</v>
      </c>
      <c r="B5665" s="19">
        <v>0.1409</v>
      </c>
      <c r="C5665" s="19" t="s">
        <v>41</v>
      </c>
      <c r="D5665" s="19">
        <v>65000</v>
      </c>
      <c r="E5665" s="19">
        <v>36</v>
      </c>
      <c r="F5665" s="19">
        <v>2</v>
      </c>
      <c r="G5665" s="19">
        <v>0</v>
      </c>
    </row>
    <row r="5666" spans="1:7" x14ac:dyDescent="0.2">
      <c r="A5666" s="19">
        <v>27050</v>
      </c>
      <c r="B5666" s="19">
        <v>0.23760000000000001</v>
      </c>
      <c r="C5666" s="19" t="s">
        <v>41</v>
      </c>
      <c r="D5666" s="19">
        <v>89815.65</v>
      </c>
      <c r="E5666" s="19">
        <v>60</v>
      </c>
      <c r="F5666" s="19">
        <v>10</v>
      </c>
      <c r="G5666" s="19">
        <v>0</v>
      </c>
    </row>
    <row r="5667" spans="1:7" x14ac:dyDescent="0.2">
      <c r="A5667" s="19">
        <v>2000</v>
      </c>
      <c r="B5667" s="19">
        <v>0.1212</v>
      </c>
      <c r="C5667" s="19" t="s">
        <v>39</v>
      </c>
      <c r="D5667" s="19">
        <v>57000</v>
      </c>
      <c r="E5667" s="19">
        <v>36</v>
      </c>
      <c r="F5667" s="19">
        <v>10</v>
      </c>
      <c r="G5667" s="19">
        <v>0</v>
      </c>
    </row>
    <row r="5668" spans="1:7" x14ac:dyDescent="0.2">
      <c r="A5668" s="19">
        <v>18825</v>
      </c>
      <c r="B5668" s="19">
        <v>0.2049</v>
      </c>
      <c r="C5668" s="19" t="s">
        <v>41</v>
      </c>
      <c r="D5668" s="19">
        <v>128000</v>
      </c>
      <c r="E5668" s="19">
        <v>36</v>
      </c>
      <c r="F5668" s="19">
        <v>10</v>
      </c>
      <c r="G5668" s="19">
        <v>1</v>
      </c>
    </row>
    <row r="5669" spans="1:7" x14ac:dyDescent="0.2">
      <c r="A5669" s="19">
        <v>7000</v>
      </c>
      <c r="B5669" s="19">
        <v>7.6200000000000004E-2</v>
      </c>
      <c r="C5669" s="19" t="s">
        <v>39</v>
      </c>
      <c r="D5669" s="19">
        <v>70000</v>
      </c>
      <c r="E5669" s="19">
        <v>36</v>
      </c>
      <c r="F5669" s="19">
        <v>4</v>
      </c>
      <c r="G5669" s="19">
        <v>0</v>
      </c>
    </row>
    <row r="5670" spans="1:7" x14ac:dyDescent="0.2">
      <c r="A5670" s="19">
        <v>12000</v>
      </c>
      <c r="B5670" s="19">
        <v>0.14330000000000001</v>
      </c>
      <c r="C5670" s="19" t="s">
        <v>41</v>
      </c>
      <c r="D5670" s="19">
        <v>75000</v>
      </c>
      <c r="E5670" s="19">
        <v>36</v>
      </c>
      <c r="F5670" s="19">
        <v>0.5</v>
      </c>
      <c r="G5670" s="19">
        <v>1</v>
      </c>
    </row>
    <row r="5671" spans="1:7" x14ac:dyDescent="0.2">
      <c r="A5671" s="19">
        <v>6000</v>
      </c>
      <c r="B5671" s="19">
        <v>7.9000000000000001E-2</v>
      </c>
      <c r="C5671" s="19" t="s">
        <v>41</v>
      </c>
      <c r="D5671" s="19">
        <v>75000</v>
      </c>
      <c r="E5671" s="19">
        <v>36</v>
      </c>
      <c r="F5671" s="19">
        <v>8</v>
      </c>
      <c r="G5671" s="19">
        <v>0</v>
      </c>
    </row>
    <row r="5672" spans="1:7" x14ac:dyDescent="0.2">
      <c r="A5672" s="19">
        <v>8500</v>
      </c>
      <c r="B5672" s="19">
        <v>0.1016</v>
      </c>
      <c r="C5672" s="19" t="s">
        <v>41</v>
      </c>
      <c r="D5672" s="19">
        <v>73102</v>
      </c>
      <c r="E5672" s="19">
        <v>36</v>
      </c>
      <c r="F5672" s="19">
        <v>3</v>
      </c>
      <c r="G5672" s="19">
        <v>0</v>
      </c>
    </row>
    <row r="5673" spans="1:7" x14ac:dyDescent="0.2">
      <c r="A5673" s="19">
        <v>11500</v>
      </c>
      <c r="B5673" s="19">
        <v>0.1016</v>
      </c>
      <c r="C5673" s="19" t="s">
        <v>41</v>
      </c>
      <c r="D5673" s="19">
        <v>33000</v>
      </c>
      <c r="E5673" s="19">
        <v>36</v>
      </c>
      <c r="F5673" s="19">
        <v>2</v>
      </c>
      <c r="G5673" s="19">
        <v>0</v>
      </c>
    </row>
    <row r="5674" spans="1:7" x14ac:dyDescent="0.2">
      <c r="A5674" s="19">
        <v>5500</v>
      </c>
      <c r="B5674" s="19">
        <v>7.9000000000000001E-2</v>
      </c>
      <c r="C5674" s="19" t="s">
        <v>41</v>
      </c>
      <c r="D5674" s="19">
        <v>70000</v>
      </c>
      <c r="E5674" s="19">
        <v>36</v>
      </c>
      <c r="F5674" s="19">
        <v>10</v>
      </c>
      <c r="G5674" s="19">
        <v>0</v>
      </c>
    </row>
    <row r="5675" spans="1:7" x14ac:dyDescent="0.2">
      <c r="A5675" s="19">
        <v>35000</v>
      </c>
      <c r="B5675" s="19">
        <v>0.247</v>
      </c>
      <c r="C5675" s="19" t="s">
        <v>41</v>
      </c>
      <c r="D5675" s="19">
        <v>120000</v>
      </c>
      <c r="E5675" s="19">
        <v>60</v>
      </c>
      <c r="F5675" s="19">
        <v>10</v>
      </c>
      <c r="G5675" s="19">
        <v>0</v>
      </c>
    </row>
    <row r="5676" spans="1:7" x14ac:dyDescent="0.2">
      <c r="A5676" s="19">
        <v>11000</v>
      </c>
      <c r="B5676" s="19">
        <v>0.1409</v>
      </c>
      <c r="C5676" s="19" t="s">
        <v>39</v>
      </c>
      <c r="D5676" s="19">
        <v>38000</v>
      </c>
      <c r="E5676" s="19">
        <v>36</v>
      </c>
      <c r="F5676" s="19">
        <v>2</v>
      </c>
      <c r="G5676" s="19">
        <v>0</v>
      </c>
    </row>
    <row r="5677" spans="1:7" x14ac:dyDescent="0.2">
      <c r="A5677" s="19">
        <v>2400</v>
      </c>
      <c r="B5677" s="19">
        <v>7.9000000000000001E-2</v>
      </c>
      <c r="C5677" s="19" t="s">
        <v>39</v>
      </c>
      <c r="D5677" s="19">
        <v>105000</v>
      </c>
      <c r="E5677" s="19">
        <v>36</v>
      </c>
      <c r="F5677" s="19">
        <v>2</v>
      </c>
      <c r="G5677" s="19">
        <v>0</v>
      </c>
    </row>
    <row r="5678" spans="1:7" x14ac:dyDescent="0.2">
      <c r="A5678" s="19">
        <v>17475</v>
      </c>
      <c r="B5678" s="19">
        <v>0.1114</v>
      </c>
      <c r="C5678" s="19" t="s">
        <v>41</v>
      </c>
      <c r="D5678" s="19">
        <v>120000</v>
      </c>
      <c r="E5678" s="19">
        <v>36</v>
      </c>
      <c r="F5678" s="19">
        <v>7</v>
      </c>
      <c r="G5678" s="19">
        <v>1</v>
      </c>
    </row>
    <row r="5679" spans="1:7" x14ac:dyDescent="0.2">
      <c r="A5679" s="19">
        <v>10400</v>
      </c>
      <c r="B5679" s="19">
        <v>0.158</v>
      </c>
      <c r="C5679" s="19" t="s">
        <v>39</v>
      </c>
      <c r="D5679" s="19">
        <v>39000</v>
      </c>
      <c r="E5679" s="19">
        <v>36</v>
      </c>
      <c r="F5679" s="19">
        <v>7</v>
      </c>
      <c r="G5679" s="19">
        <v>0</v>
      </c>
    </row>
    <row r="5680" spans="1:7" x14ac:dyDescent="0.2">
      <c r="A5680" s="19">
        <v>15000</v>
      </c>
      <c r="B5680" s="19">
        <v>0.14330000000000001</v>
      </c>
      <c r="C5680" s="19" t="s">
        <v>41</v>
      </c>
      <c r="D5680" s="19">
        <v>119000</v>
      </c>
      <c r="E5680" s="19">
        <v>36</v>
      </c>
      <c r="F5680" s="19">
        <v>8</v>
      </c>
      <c r="G5680" s="19">
        <v>1</v>
      </c>
    </row>
    <row r="5681" spans="1:7" x14ac:dyDescent="0.2">
      <c r="A5681" s="19">
        <v>14050</v>
      </c>
      <c r="B5681" s="19">
        <v>0.13109999999999999</v>
      </c>
      <c r="C5681" s="19" t="s">
        <v>41</v>
      </c>
      <c r="D5681" s="19">
        <v>83000</v>
      </c>
      <c r="E5681" s="19">
        <v>60</v>
      </c>
      <c r="F5681" s="19">
        <v>3</v>
      </c>
      <c r="G5681" s="19">
        <v>1</v>
      </c>
    </row>
    <row r="5682" spans="1:7" x14ac:dyDescent="0.2">
      <c r="A5682" s="19">
        <v>35000</v>
      </c>
      <c r="B5682" s="19">
        <v>0.23630000000000001</v>
      </c>
      <c r="C5682" s="19" t="s">
        <v>41</v>
      </c>
      <c r="D5682" s="19">
        <v>105000</v>
      </c>
      <c r="E5682" s="19">
        <v>60</v>
      </c>
      <c r="F5682" s="19">
        <v>2</v>
      </c>
      <c r="G5682" s="19">
        <v>0</v>
      </c>
    </row>
    <row r="5683" spans="1:7" x14ac:dyDescent="0.2">
      <c r="A5683" s="19">
        <v>12000</v>
      </c>
      <c r="B5683" s="19">
        <v>0.1212</v>
      </c>
      <c r="C5683" s="19" t="s">
        <v>39</v>
      </c>
      <c r="D5683" s="19">
        <v>65000</v>
      </c>
      <c r="E5683" s="19">
        <v>36</v>
      </c>
      <c r="F5683" s="19">
        <v>2</v>
      </c>
      <c r="G5683" s="19">
        <v>0</v>
      </c>
    </row>
    <row r="5684" spans="1:7" x14ac:dyDescent="0.2">
      <c r="A5684" s="19">
        <v>10800</v>
      </c>
      <c r="B5684" s="19">
        <v>0.1777</v>
      </c>
      <c r="C5684" s="19" t="s">
        <v>39</v>
      </c>
      <c r="D5684" s="19">
        <v>45000</v>
      </c>
      <c r="E5684" s="19">
        <v>36</v>
      </c>
      <c r="F5684" s="19">
        <v>1</v>
      </c>
      <c r="G5684" s="19">
        <v>0</v>
      </c>
    </row>
    <row r="5685" spans="1:7" x14ac:dyDescent="0.2">
      <c r="A5685" s="19">
        <v>31000</v>
      </c>
      <c r="B5685" s="19">
        <v>8.8999999999999996E-2</v>
      </c>
      <c r="C5685" s="19" t="s">
        <v>41</v>
      </c>
      <c r="D5685" s="19">
        <v>69056</v>
      </c>
      <c r="E5685" s="19">
        <v>36</v>
      </c>
      <c r="F5685" s="19">
        <v>10</v>
      </c>
      <c r="G5685" s="19">
        <v>0</v>
      </c>
    </row>
    <row r="5686" spans="1:7" x14ac:dyDescent="0.2">
      <c r="A5686" s="19">
        <v>12000</v>
      </c>
      <c r="B5686" s="19">
        <v>0.1212</v>
      </c>
      <c r="C5686" s="19" t="s">
        <v>39</v>
      </c>
      <c r="D5686" s="19">
        <v>69000</v>
      </c>
      <c r="E5686" s="19">
        <v>36</v>
      </c>
      <c r="F5686" s="19">
        <v>2</v>
      </c>
      <c r="G5686" s="19">
        <v>0</v>
      </c>
    </row>
    <row r="5687" spans="1:7" x14ac:dyDescent="0.2">
      <c r="A5687" s="19">
        <v>12025</v>
      </c>
      <c r="B5687" s="19">
        <v>0.18490000000000001</v>
      </c>
      <c r="C5687" s="19" t="s">
        <v>39</v>
      </c>
      <c r="D5687" s="19">
        <v>35000</v>
      </c>
      <c r="E5687" s="19">
        <v>36</v>
      </c>
      <c r="F5687" s="19">
        <v>10</v>
      </c>
      <c r="G5687" s="19">
        <v>0</v>
      </c>
    </row>
    <row r="5688" spans="1:7" x14ac:dyDescent="0.2">
      <c r="A5688" s="19">
        <v>13000</v>
      </c>
      <c r="B5688" s="19">
        <v>0.1777</v>
      </c>
      <c r="C5688" s="19" t="s">
        <v>39</v>
      </c>
      <c r="D5688" s="19">
        <v>42500</v>
      </c>
      <c r="E5688" s="19">
        <v>36</v>
      </c>
      <c r="F5688" s="19">
        <v>7</v>
      </c>
      <c r="G5688" s="19">
        <v>0</v>
      </c>
    </row>
    <row r="5689" spans="1:7" x14ac:dyDescent="0.2">
      <c r="A5689" s="19">
        <v>10000</v>
      </c>
      <c r="B5689" s="19">
        <v>6.6199999999999995E-2</v>
      </c>
      <c r="C5689" s="19" t="s">
        <v>41</v>
      </c>
      <c r="D5689" s="19">
        <v>52000</v>
      </c>
      <c r="E5689" s="19">
        <v>36</v>
      </c>
      <c r="F5689" s="19">
        <v>8</v>
      </c>
      <c r="G5689" s="19">
        <v>0</v>
      </c>
    </row>
    <row r="5690" spans="1:7" x14ac:dyDescent="0.2">
      <c r="A5690" s="19">
        <v>10000</v>
      </c>
      <c r="B5690" s="19">
        <v>0.1114</v>
      </c>
      <c r="C5690" s="19" t="s">
        <v>39</v>
      </c>
      <c r="D5690" s="19">
        <v>38000</v>
      </c>
      <c r="E5690" s="19">
        <v>36</v>
      </c>
      <c r="F5690" s="19">
        <v>5</v>
      </c>
      <c r="G5690" s="19">
        <v>0</v>
      </c>
    </row>
    <row r="5691" spans="1:7" x14ac:dyDescent="0.2">
      <c r="A5691" s="19">
        <v>2100</v>
      </c>
      <c r="B5691" s="19">
        <v>0.21</v>
      </c>
      <c r="C5691" s="19" t="s">
        <v>39</v>
      </c>
      <c r="D5691" s="19">
        <v>24000</v>
      </c>
      <c r="E5691" s="19">
        <v>36</v>
      </c>
      <c r="F5691" s="19">
        <v>5</v>
      </c>
      <c r="G5691" s="19">
        <v>0</v>
      </c>
    </row>
    <row r="5692" spans="1:7" x14ac:dyDescent="0.2">
      <c r="A5692" s="19">
        <v>20000</v>
      </c>
      <c r="B5692" s="19">
        <v>0.21</v>
      </c>
      <c r="C5692" s="19" t="s">
        <v>41</v>
      </c>
      <c r="D5692" s="19">
        <v>75000</v>
      </c>
      <c r="E5692" s="19">
        <v>36</v>
      </c>
      <c r="F5692" s="19">
        <v>9</v>
      </c>
      <c r="G5692" s="19">
        <v>1</v>
      </c>
    </row>
    <row r="5693" spans="1:7" x14ac:dyDescent="0.2">
      <c r="A5693" s="19">
        <v>8000</v>
      </c>
      <c r="B5693" s="19">
        <v>7.6200000000000004E-2</v>
      </c>
      <c r="C5693" s="19" t="s">
        <v>41</v>
      </c>
      <c r="D5693" s="19">
        <v>90000</v>
      </c>
      <c r="E5693" s="19">
        <v>36</v>
      </c>
      <c r="F5693" s="19">
        <v>0.5</v>
      </c>
      <c r="G5693" s="19">
        <v>0</v>
      </c>
    </row>
    <row r="5694" spans="1:7" x14ac:dyDescent="0.2">
      <c r="A5694" s="19">
        <v>10000</v>
      </c>
      <c r="B5694" s="19">
        <v>8.8999999999999996E-2</v>
      </c>
      <c r="C5694" s="19" t="s">
        <v>39</v>
      </c>
      <c r="D5694" s="19">
        <v>42323</v>
      </c>
      <c r="E5694" s="19">
        <v>36</v>
      </c>
      <c r="F5694" s="19">
        <v>10</v>
      </c>
      <c r="G5694" s="19">
        <v>0</v>
      </c>
    </row>
    <row r="5695" spans="1:7" x14ac:dyDescent="0.2">
      <c r="A5695" s="19">
        <v>20000</v>
      </c>
      <c r="B5695" s="19">
        <v>0.1409</v>
      </c>
      <c r="C5695" s="19" t="s">
        <v>41</v>
      </c>
      <c r="D5695" s="19">
        <v>68000</v>
      </c>
      <c r="E5695" s="19">
        <v>36</v>
      </c>
      <c r="F5695" s="19">
        <v>10</v>
      </c>
      <c r="G5695" s="19">
        <v>0</v>
      </c>
    </row>
    <row r="5696" spans="1:7" x14ac:dyDescent="0.2">
      <c r="A5696" s="19">
        <v>1400</v>
      </c>
      <c r="B5696" s="19">
        <v>7.9000000000000001E-2</v>
      </c>
      <c r="C5696" s="19" t="s">
        <v>39</v>
      </c>
      <c r="D5696" s="19">
        <v>79000</v>
      </c>
      <c r="E5696" s="19">
        <v>36</v>
      </c>
      <c r="F5696" s="19">
        <v>10</v>
      </c>
      <c r="G5696" s="19">
        <v>0</v>
      </c>
    </row>
    <row r="5697" spans="1:7" x14ac:dyDescent="0.2">
      <c r="A5697" s="19">
        <v>15000</v>
      </c>
      <c r="B5697" s="19">
        <v>0.14330000000000001</v>
      </c>
      <c r="C5697" s="19" t="s">
        <v>41</v>
      </c>
      <c r="D5697" s="19">
        <v>90000</v>
      </c>
      <c r="E5697" s="19">
        <v>60</v>
      </c>
      <c r="F5697" s="19">
        <v>10</v>
      </c>
      <c r="G5697" s="19">
        <v>0</v>
      </c>
    </row>
    <row r="5698" spans="1:7" x14ac:dyDescent="0.2">
      <c r="A5698" s="19">
        <v>10400</v>
      </c>
      <c r="B5698" s="19">
        <v>0.1409</v>
      </c>
      <c r="C5698" s="19" t="s">
        <v>42</v>
      </c>
      <c r="D5698" s="19">
        <v>84000</v>
      </c>
      <c r="E5698" s="19">
        <v>36</v>
      </c>
      <c r="F5698" s="19">
        <v>4</v>
      </c>
      <c r="G5698" s="19">
        <v>0</v>
      </c>
    </row>
    <row r="5699" spans="1:7" x14ac:dyDescent="0.2">
      <c r="A5699" s="19">
        <v>30750</v>
      </c>
      <c r="B5699" s="19">
        <v>0.2049</v>
      </c>
      <c r="C5699" s="19" t="s">
        <v>39</v>
      </c>
      <c r="D5699" s="19">
        <v>90000</v>
      </c>
      <c r="E5699" s="19">
        <v>60</v>
      </c>
      <c r="F5699" s="19">
        <v>1</v>
      </c>
      <c r="G5699" s="19">
        <v>1</v>
      </c>
    </row>
    <row r="5700" spans="1:7" x14ac:dyDescent="0.2">
      <c r="A5700" s="19">
        <v>13200</v>
      </c>
      <c r="B5700" s="19">
        <v>0.1114</v>
      </c>
      <c r="C5700" s="19" t="s">
        <v>41</v>
      </c>
      <c r="D5700" s="19">
        <v>60000</v>
      </c>
      <c r="E5700" s="19">
        <v>36</v>
      </c>
      <c r="F5700" s="19">
        <v>2</v>
      </c>
      <c r="G5700" s="19">
        <v>0</v>
      </c>
    </row>
    <row r="5701" spans="1:7" x14ac:dyDescent="0.2">
      <c r="A5701" s="19">
        <v>3275</v>
      </c>
      <c r="B5701" s="19">
        <v>0.18490000000000001</v>
      </c>
      <c r="C5701" s="19" t="s">
        <v>41</v>
      </c>
      <c r="D5701" s="19">
        <v>38000</v>
      </c>
      <c r="E5701" s="19">
        <v>36</v>
      </c>
      <c r="F5701" s="19">
        <v>10</v>
      </c>
      <c r="G5701" s="19">
        <v>0</v>
      </c>
    </row>
    <row r="5702" spans="1:7" x14ac:dyDescent="0.2">
      <c r="A5702" s="19">
        <v>3625</v>
      </c>
      <c r="B5702" s="19">
        <v>0.158</v>
      </c>
      <c r="C5702" s="19" t="s">
        <v>39</v>
      </c>
      <c r="D5702" s="19">
        <v>68000</v>
      </c>
      <c r="E5702" s="19">
        <v>36</v>
      </c>
      <c r="F5702" s="19">
        <v>10</v>
      </c>
      <c r="G5702" s="19">
        <v>1</v>
      </c>
    </row>
    <row r="5703" spans="1:7" x14ac:dyDescent="0.2">
      <c r="A5703" s="19">
        <v>13225</v>
      </c>
      <c r="B5703" s="19">
        <v>0.15310000000000001</v>
      </c>
      <c r="C5703" s="19" t="s">
        <v>39</v>
      </c>
      <c r="D5703" s="19">
        <v>70000</v>
      </c>
      <c r="E5703" s="19">
        <v>36</v>
      </c>
      <c r="F5703" s="19">
        <v>10</v>
      </c>
      <c r="G5703" s="19">
        <v>0</v>
      </c>
    </row>
    <row r="5704" spans="1:7" x14ac:dyDescent="0.2">
      <c r="A5704" s="19">
        <v>12000</v>
      </c>
      <c r="B5704" s="19">
        <v>0.16289999999999999</v>
      </c>
      <c r="C5704" s="19" t="s">
        <v>39</v>
      </c>
      <c r="D5704" s="19">
        <v>45000</v>
      </c>
      <c r="E5704" s="19">
        <v>36</v>
      </c>
      <c r="F5704" s="19">
        <v>10</v>
      </c>
      <c r="G5704" s="19">
        <v>1</v>
      </c>
    </row>
    <row r="5705" spans="1:7" x14ac:dyDescent="0.2">
      <c r="A5705" s="19">
        <v>30000</v>
      </c>
      <c r="B5705" s="19">
        <v>0.18490000000000001</v>
      </c>
      <c r="C5705" s="19" t="s">
        <v>41</v>
      </c>
      <c r="D5705" s="19">
        <v>110000</v>
      </c>
      <c r="E5705" s="19">
        <v>36</v>
      </c>
      <c r="F5705" s="19">
        <v>5</v>
      </c>
      <c r="G5705" s="19">
        <v>0</v>
      </c>
    </row>
    <row r="5706" spans="1:7" x14ac:dyDescent="0.2">
      <c r="A5706" s="19">
        <v>10000</v>
      </c>
      <c r="B5706" s="19">
        <v>0.1212</v>
      </c>
      <c r="C5706" s="19" t="s">
        <v>41</v>
      </c>
      <c r="D5706" s="19">
        <v>29000</v>
      </c>
      <c r="E5706" s="19">
        <v>36</v>
      </c>
      <c r="F5706" s="19">
        <v>0.5</v>
      </c>
      <c r="G5706" s="19">
        <v>1</v>
      </c>
    </row>
    <row r="5707" spans="1:7" x14ac:dyDescent="0.2">
      <c r="A5707" s="19">
        <v>18000</v>
      </c>
      <c r="B5707" s="19">
        <v>0.13109999999999999</v>
      </c>
      <c r="C5707" s="19" t="s">
        <v>41</v>
      </c>
      <c r="D5707" s="19">
        <v>85000</v>
      </c>
      <c r="E5707" s="19">
        <v>36</v>
      </c>
      <c r="F5707" s="19">
        <v>10</v>
      </c>
      <c r="G5707" s="19">
        <v>0</v>
      </c>
    </row>
    <row r="5708" spans="1:7" x14ac:dyDescent="0.2">
      <c r="A5708" s="19">
        <v>6000</v>
      </c>
      <c r="B5708" s="19">
        <v>0.1114</v>
      </c>
      <c r="C5708" s="19" t="s">
        <v>39</v>
      </c>
      <c r="D5708" s="19">
        <v>71000</v>
      </c>
      <c r="E5708" s="19">
        <v>36</v>
      </c>
      <c r="F5708" s="19">
        <v>5</v>
      </c>
      <c r="G5708" s="19">
        <v>0</v>
      </c>
    </row>
    <row r="5709" spans="1:7" x14ac:dyDescent="0.2">
      <c r="A5709" s="19">
        <v>21325</v>
      </c>
      <c r="B5709" s="19">
        <v>0.1875</v>
      </c>
      <c r="C5709" s="19" t="s">
        <v>41</v>
      </c>
      <c r="D5709" s="19">
        <v>78600</v>
      </c>
      <c r="E5709" s="19">
        <v>60</v>
      </c>
      <c r="F5709" s="19">
        <v>8</v>
      </c>
      <c r="G5709" s="19">
        <v>0</v>
      </c>
    </row>
    <row r="5710" spans="1:7" x14ac:dyDescent="0.2">
      <c r="A5710" s="19">
        <v>27000</v>
      </c>
      <c r="B5710" s="19">
        <v>0.1777</v>
      </c>
      <c r="C5710" s="19" t="s">
        <v>39</v>
      </c>
      <c r="D5710" s="19">
        <v>145812</v>
      </c>
      <c r="E5710" s="19">
        <v>36</v>
      </c>
      <c r="F5710" s="19">
        <v>10</v>
      </c>
      <c r="G5710" s="19">
        <v>0</v>
      </c>
    </row>
    <row r="5711" spans="1:7" x14ac:dyDescent="0.2">
      <c r="A5711" s="19">
        <v>6000</v>
      </c>
      <c r="B5711" s="19">
        <v>0.14330000000000001</v>
      </c>
      <c r="C5711" s="19" t="s">
        <v>39</v>
      </c>
      <c r="D5711" s="19">
        <v>48000</v>
      </c>
      <c r="E5711" s="19">
        <v>36</v>
      </c>
      <c r="F5711" s="19">
        <v>3</v>
      </c>
      <c r="G5711" s="19">
        <v>0</v>
      </c>
    </row>
    <row r="5712" spans="1:7" x14ac:dyDescent="0.2">
      <c r="A5712" s="19">
        <v>7000</v>
      </c>
      <c r="B5712" s="19">
        <v>0.14330000000000001</v>
      </c>
      <c r="C5712" s="19" t="s">
        <v>41</v>
      </c>
      <c r="D5712" s="19">
        <v>65000</v>
      </c>
      <c r="E5712" s="19">
        <v>60</v>
      </c>
      <c r="F5712" s="19">
        <v>3</v>
      </c>
      <c r="G5712" s="19">
        <v>0</v>
      </c>
    </row>
    <row r="5713" spans="1:7" x14ac:dyDescent="0.2">
      <c r="A5713" s="19">
        <v>3500</v>
      </c>
      <c r="B5713" s="19">
        <v>7.9000000000000001E-2</v>
      </c>
      <c r="C5713" s="19" t="s">
        <v>39</v>
      </c>
      <c r="D5713" s="19">
        <v>35000</v>
      </c>
      <c r="E5713" s="19">
        <v>36</v>
      </c>
      <c r="F5713" s="19">
        <v>4</v>
      </c>
      <c r="G5713" s="19">
        <v>0</v>
      </c>
    </row>
    <row r="5714" spans="1:7" x14ac:dyDescent="0.2">
      <c r="A5714" s="19">
        <v>2400</v>
      </c>
      <c r="B5714" s="19">
        <v>0.158</v>
      </c>
      <c r="C5714" s="19" t="s">
        <v>39</v>
      </c>
      <c r="D5714" s="19">
        <v>76000</v>
      </c>
      <c r="E5714" s="19">
        <v>36</v>
      </c>
      <c r="F5714" s="19">
        <v>7</v>
      </c>
      <c r="G5714" s="19">
        <v>1</v>
      </c>
    </row>
    <row r="5715" spans="1:7" x14ac:dyDescent="0.2">
      <c r="A5715" s="19">
        <v>12000</v>
      </c>
      <c r="B5715" s="19">
        <v>0.15310000000000001</v>
      </c>
      <c r="C5715" s="19" t="s">
        <v>42</v>
      </c>
      <c r="D5715" s="19">
        <v>40000</v>
      </c>
      <c r="E5715" s="19">
        <v>36</v>
      </c>
      <c r="F5715" s="19">
        <v>2</v>
      </c>
      <c r="G5715" s="19">
        <v>0</v>
      </c>
    </row>
    <row r="5716" spans="1:7" x14ac:dyDescent="0.2">
      <c r="A5716" s="19">
        <v>12000</v>
      </c>
      <c r="B5716" s="19">
        <v>0.1114</v>
      </c>
      <c r="C5716" s="19" t="s">
        <v>41</v>
      </c>
      <c r="D5716" s="19">
        <v>112000</v>
      </c>
      <c r="E5716" s="19">
        <v>36</v>
      </c>
      <c r="F5716" s="19">
        <v>2</v>
      </c>
      <c r="G5716" s="19">
        <v>0</v>
      </c>
    </row>
    <row r="5717" spans="1:7" x14ac:dyDescent="0.2">
      <c r="A5717" s="19">
        <v>8000</v>
      </c>
      <c r="B5717" s="19">
        <v>0.1777</v>
      </c>
      <c r="C5717" s="19" t="s">
        <v>41</v>
      </c>
      <c r="D5717" s="19">
        <v>65000</v>
      </c>
      <c r="E5717" s="19">
        <v>36</v>
      </c>
      <c r="F5717" s="19">
        <v>10</v>
      </c>
      <c r="G5717" s="19">
        <v>0</v>
      </c>
    </row>
    <row r="5718" spans="1:7" x14ac:dyDescent="0.2">
      <c r="A5718" s="19">
        <v>7000</v>
      </c>
      <c r="B5718" s="19">
        <v>6.6199999999999995E-2</v>
      </c>
      <c r="C5718" s="19" t="s">
        <v>40</v>
      </c>
      <c r="D5718" s="19">
        <v>35000</v>
      </c>
      <c r="E5718" s="19">
        <v>36</v>
      </c>
      <c r="F5718" s="19">
        <v>2</v>
      </c>
      <c r="G5718" s="19">
        <v>0</v>
      </c>
    </row>
    <row r="5719" spans="1:7" x14ac:dyDescent="0.2">
      <c r="A5719" s="19">
        <v>1600</v>
      </c>
      <c r="B5719" s="19">
        <v>0.15310000000000001</v>
      </c>
      <c r="C5719" s="19" t="s">
        <v>39</v>
      </c>
      <c r="D5719" s="19">
        <v>48000</v>
      </c>
      <c r="E5719" s="19">
        <v>36</v>
      </c>
      <c r="F5719" s="19">
        <v>7</v>
      </c>
      <c r="G5719" s="19">
        <v>0</v>
      </c>
    </row>
    <row r="5720" spans="1:7" x14ac:dyDescent="0.2">
      <c r="A5720" s="19">
        <v>3000</v>
      </c>
      <c r="B5720" s="19">
        <v>0.1409</v>
      </c>
      <c r="C5720" s="19" t="s">
        <v>41</v>
      </c>
      <c r="D5720" s="19">
        <v>70000</v>
      </c>
      <c r="E5720" s="19">
        <v>36</v>
      </c>
      <c r="F5720" s="19">
        <v>5</v>
      </c>
      <c r="G5720" s="19">
        <v>0</v>
      </c>
    </row>
    <row r="5721" spans="1:7" x14ac:dyDescent="0.2">
      <c r="A5721" s="19">
        <v>16450</v>
      </c>
      <c r="B5721" s="19">
        <v>7.6200000000000004E-2</v>
      </c>
      <c r="C5721" s="19" t="s">
        <v>41</v>
      </c>
      <c r="D5721" s="19">
        <v>62000</v>
      </c>
      <c r="E5721" s="19">
        <v>36</v>
      </c>
      <c r="F5721" s="19">
        <v>4</v>
      </c>
      <c r="G5721" s="19">
        <v>0</v>
      </c>
    </row>
    <row r="5722" spans="1:7" x14ac:dyDescent="0.2">
      <c r="A5722" s="19">
        <v>1750</v>
      </c>
      <c r="B5722" s="19">
        <v>0.18490000000000001</v>
      </c>
      <c r="C5722" s="19" t="s">
        <v>39</v>
      </c>
      <c r="D5722" s="19">
        <v>30000</v>
      </c>
      <c r="E5722" s="19">
        <v>36</v>
      </c>
      <c r="F5722" s="19">
        <v>5</v>
      </c>
      <c r="G5722" s="19">
        <v>1</v>
      </c>
    </row>
    <row r="5723" spans="1:7" x14ac:dyDescent="0.2">
      <c r="A5723" s="19">
        <v>18000</v>
      </c>
      <c r="B5723" s="19">
        <v>0.1114</v>
      </c>
      <c r="C5723" s="19" t="s">
        <v>39</v>
      </c>
      <c r="D5723" s="19">
        <v>70000</v>
      </c>
      <c r="E5723" s="19">
        <v>36</v>
      </c>
      <c r="F5723" s="19">
        <v>4</v>
      </c>
      <c r="G5723" s="19">
        <v>1</v>
      </c>
    </row>
    <row r="5724" spans="1:7" x14ac:dyDescent="0.2">
      <c r="A5724" s="19">
        <v>20125</v>
      </c>
      <c r="B5724" s="19">
        <v>0.1114</v>
      </c>
      <c r="C5724" s="19" t="s">
        <v>39</v>
      </c>
      <c r="D5724" s="19">
        <v>45000</v>
      </c>
      <c r="E5724" s="19">
        <v>36</v>
      </c>
      <c r="F5724" s="19">
        <v>2</v>
      </c>
      <c r="G5724" s="19">
        <v>0</v>
      </c>
    </row>
    <row r="5725" spans="1:7" x14ac:dyDescent="0.2">
      <c r="A5725" s="19">
        <v>4800</v>
      </c>
      <c r="B5725" s="19">
        <v>0.1212</v>
      </c>
      <c r="C5725" s="19" t="s">
        <v>39</v>
      </c>
      <c r="D5725" s="19">
        <v>72000</v>
      </c>
      <c r="E5725" s="19">
        <v>36</v>
      </c>
      <c r="F5725" s="19">
        <v>10</v>
      </c>
      <c r="G5725" s="19">
        <v>0</v>
      </c>
    </row>
    <row r="5726" spans="1:7" x14ac:dyDescent="0.2">
      <c r="A5726" s="19">
        <v>10000</v>
      </c>
      <c r="B5726" s="19">
        <v>0.17269999999999999</v>
      </c>
      <c r="C5726" s="19" t="s">
        <v>41</v>
      </c>
      <c r="D5726" s="19">
        <v>65000</v>
      </c>
      <c r="E5726" s="19">
        <v>36</v>
      </c>
      <c r="F5726" s="19">
        <v>1</v>
      </c>
      <c r="G5726" s="19">
        <v>1</v>
      </c>
    </row>
    <row r="5727" spans="1:7" x14ac:dyDescent="0.2">
      <c r="A5727" s="19">
        <v>15550</v>
      </c>
      <c r="B5727" s="19">
        <v>7.9000000000000001E-2</v>
      </c>
      <c r="C5727" s="19" t="s">
        <v>40</v>
      </c>
      <c r="D5727" s="19">
        <v>45000</v>
      </c>
      <c r="E5727" s="19">
        <v>36</v>
      </c>
      <c r="F5727" s="19">
        <v>3</v>
      </c>
      <c r="G5727" s="19">
        <v>0</v>
      </c>
    </row>
    <row r="5728" spans="1:7" x14ac:dyDescent="0.2">
      <c r="A5728" s="19">
        <v>30000</v>
      </c>
      <c r="B5728" s="19">
        <v>0.23280000000000001</v>
      </c>
      <c r="C5728" s="19" t="s">
        <v>41</v>
      </c>
      <c r="D5728" s="20">
        <v>100000</v>
      </c>
      <c r="E5728" s="19">
        <v>60</v>
      </c>
      <c r="F5728" s="19">
        <v>0.5</v>
      </c>
      <c r="G5728" s="19">
        <v>1</v>
      </c>
    </row>
    <row r="5729" spans="1:7" x14ac:dyDescent="0.2">
      <c r="A5729" s="19">
        <v>5500</v>
      </c>
      <c r="B5729" s="19">
        <v>0.1212</v>
      </c>
      <c r="C5729" s="19" t="s">
        <v>39</v>
      </c>
      <c r="D5729" s="19">
        <v>29000</v>
      </c>
      <c r="E5729" s="19">
        <v>36</v>
      </c>
      <c r="F5729" s="19">
        <v>6</v>
      </c>
      <c r="G5729" s="19">
        <v>0</v>
      </c>
    </row>
    <row r="5730" spans="1:7" x14ac:dyDescent="0.2">
      <c r="A5730" s="19">
        <v>20525</v>
      </c>
      <c r="B5730" s="19">
        <v>0.1905</v>
      </c>
      <c r="C5730" s="19" t="s">
        <v>41</v>
      </c>
      <c r="D5730" s="19">
        <v>76886</v>
      </c>
      <c r="E5730" s="19">
        <v>60</v>
      </c>
      <c r="F5730" s="19">
        <v>6</v>
      </c>
      <c r="G5730" s="19">
        <v>0</v>
      </c>
    </row>
    <row r="5731" spans="1:7" x14ac:dyDescent="0.2">
      <c r="A5731" s="19">
        <v>10000</v>
      </c>
      <c r="B5731" s="19">
        <v>0.1212</v>
      </c>
      <c r="C5731" s="19" t="s">
        <v>39</v>
      </c>
      <c r="D5731" s="19">
        <v>33000</v>
      </c>
      <c r="E5731" s="19">
        <v>36</v>
      </c>
      <c r="F5731" s="19">
        <v>2</v>
      </c>
      <c r="G5731" s="19">
        <v>0</v>
      </c>
    </row>
    <row r="5732" spans="1:7" x14ac:dyDescent="0.2">
      <c r="A5732" s="19">
        <v>35000</v>
      </c>
      <c r="B5732" s="19">
        <v>0.13109999999999999</v>
      </c>
      <c r="C5732" s="19" t="s">
        <v>41</v>
      </c>
      <c r="D5732" s="19">
        <v>250000</v>
      </c>
      <c r="E5732" s="19">
        <v>60</v>
      </c>
      <c r="F5732" s="19">
        <v>5</v>
      </c>
      <c r="G5732" s="19">
        <v>0</v>
      </c>
    </row>
    <row r="5733" spans="1:7" x14ac:dyDescent="0.2">
      <c r="A5733" s="19">
        <v>12000</v>
      </c>
      <c r="B5733" s="19">
        <v>0.1016</v>
      </c>
      <c r="C5733" s="19" t="s">
        <v>39</v>
      </c>
      <c r="D5733" s="19">
        <v>52000</v>
      </c>
      <c r="E5733" s="19">
        <v>36</v>
      </c>
      <c r="F5733" s="19">
        <v>1</v>
      </c>
      <c r="G5733" s="19">
        <v>0</v>
      </c>
    </row>
    <row r="5734" spans="1:7" x14ac:dyDescent="0.2">
      <c r="A5734" s="19">
        <v>6000</v>
      </c>
      <c r="B5734" s="19">
        <v>6.0299999999999999E-2</v>
      </c>
      <c r="C5734" s="19" t="s">
        <v>41</v>
      </c>
      <c r="D5734" s="19">
        <v>75000</v>
      </c>
      <c r="E5734" s="19">
        <v>36</v>
      </c>
      <c r="F5734" s="19">
        <v>10</v>
      </c>
      <c r="G5734" s="19">
        <v>0</v>
      </c>
    </row>
    <row r="5735" spans="1:7" x14ac:dyDescent="0.2">
      <c r="A5735" s="19">
        <v>10000</v>
      </c>
      <c r="B5735" s="19">
        <v>0.15310000000000001</v>
      </c>
      <c r="C5735" s="19" t="s">
        <v>41</v>
      </c>
      <c r="D5735" s="19">
        <v>46000</v>
      </c>
      <c r="E5735" s="19">
        <v>36</v>
      </c>
      <c r="F5735" s="19">
        <v>10</v>
      </c>
      <c r="G5735" s="19">
        <v>0</v>
      </c>
    </row>
    <row r="5736" spans="1:7" x14ac:dyDescent="0.2">
      <c r="A5736" s="19">
        <v>16000</v>
      </c>
      <c r="B5736" s="19">
        <v>0.15310000000000001</v>
      </c>
      <c r="C5736" s="19" t="s">
        <v>41</v>
      </c>
      <c r="D5736" s="19">
        <v>120000</v>
      </c>
      <c r="E5736" s="19">
        <v>36</v>
      </c>
      <c r="F5736" s="19">
        <v>10</v>
      </c>
      <c r="G5736" s="19">
        <v>0</v>
      </c>
    </row>
    <row r="5737" spans="1:7" x14ac:dyDescent="0.2">
      <c r="A5737" s="19">
        <v>7000</v>
      </c>
      <c r="B5737" s="19">
        <v>0.1016</v>
      </c>
      <c r="C5737" s="19" t="s">
        <v>41</v>
      </c>
      <c r="D5737" s="19">
        <v>110000</v>
      </c>
      <c r="E5737" s="19">
        <v>36</v>
      </c>
      <c r="F5737" s="19">
        <v>10</v>
      </c>
      <c r="G5737" s="19">
        <v>0</v>
      </c>
    </row>
    <row r="5738" spans="1:7" x14ac:dyDescent="0.2">
      <c r="A5738" s="19">
        <v>12175</v>
      </c>
      <c r="B5738" s="19">
        <v>0.1114</v>
      </c>
      <c r="C5738" s="19" t="s">
        <v>39</v>
      </c>
      <c r="D5738" s="19">
        <v>35000</v>
      </c>
      <c r="E5738" s="19">
        <v>36</v>
      </c>
      <c r="F5738" s="19">
        <v>10</v>
      </c>
      <c r="G5738" s="19">
        <v>0</v>
      </c>
    </row>
    <row r="5739" spans="1:7" x14ac:dyDescent="0.2">
      <c r="A5739" s="19">
        <v>20000</v>
      </c>
      <c r="B5739" s="19">
        <v>0.1409</v>
      </c>
      <c r="C5739" s="19" t="s">
        <v>41</v>
      </c>
      <c r="D5739" s="19">
        <v>186000</v>
      </c>
      <c r="E5739" s="19">
        <v>36</v>
      </c>
      <c r="F5739" s="19">
        <v>10</v>
      </c>
      <c r="G5739" s="19">
        <v>0</v>
      </c>
    </row>
    <row r="5740" spans="1:7" x14ac:dyDescent="0.2">
      <c r="A5740" s="19">
        <v>9000</v>
      </c>
      <c r="B5740" s="19">
        <v>0.1114</v>
      </c>
      <c r="C5740" s="19" t="s">
        <v>41</v>
      </c>
      <c r="D5740" s="19">
        <v>80000</v>
      </c>
      <c r="E5740" s="19">
        <v>36</v>
      </c>
      <c r="F5740" s="19">
        <v>7</v>
      </c>
      <c r="G5740" s="19">
        <v>1</v>
      </c>
    </row>
    <row r="5741" spans="1:7" x14ac:dyDescent="0.2">
      <c r="A5741" s="19">
        <v>8325</v>
      </c>
      <c r="B5741" s="19">
        <v>0.22470000000000001</v>
      </c>
      <c r="C5741" s="19" t="s">
        <v>41</v>
      </c>
      <c r="D5741" s="19">
        <v>44900</v>
      </c>
      <c r="E5741" s="19">
        <v>36</v>
      </c>
      <c r="F5741" s="19">
        <v>9</v>
      </c>
      <c r="G5741" s="19">
        <v>1</v>
      </c>
    </row>
    <row r="5742" spans="1:7" x14ac:dyDescent="0.2">
      <c r="A5742" s="19">
        <v>7000</v>
      </c>
      <c r="B5742" s="19">
        <v>0.1016</v>
      </c>
      <c r="C5742" s="19" t="s">
        <v>39</v>
      </c>
      <c r="D5742" s="19">
        <v>65000</v>
      </c>
      <c r="E5742" s="19">
        <v>36</v>
      </c>
      <c r="F5742" s="19">
        <v>10</v>
      </c>
      <c r="G5742" s="19">
        <v>0</v>
      </c>
    </row>
    <row r="5743" spans="1:7" x14ac:dyDescent="0.2">
      <c r="A5743" s="19">
        <v>10800</v>
      </c>
      <c r="B5743" s="19">
        <v>6.6199999999999995E-2</v>
      </c>
      <c r="C5743" s="19" t="s">
        <v>39</v>
      </c>
      <c r="D5743" s="19">
        <v>75000</v>
      </c>
      <c r="E5743" s="19">
        <v>36</v>
      </c>
      <c r="F5743" s="19">
        <v>3</v>
      </c>
      <c r="G5743" s="19">
        <v>0</v>
      </c>
    </row>
    <row r="5744" spans="1:7" x14ac:dyDescent="0.2">
      <c r="A5744" s="19">
        <v>14000</v>
      </c>
      <c r="B5744" s="19">
        <v>0.1016</v>
      </c>
      <c r="C5744" s="19" t="s">
        <v>39</v>
      </c>
      <c r="D5744" s="19">
        <v>109000</v>
      </c>
      <c r="E5744" s="19">
        <v>36</v>
      </c>
      <c r="F5744" s="19">
        <v>10</v>
      </c>
      <c r="G5744" s="19">
        <v>0</v>
      </c>
    </row>
    <row r="5745" spans="1:7" x14ac:dyDescent="0.2">
      <c r="A5745" s="19">
        <v>8000</v>
      </c>
      <c r="B5745" s="19">
        <v>0.15310000000000001</v>
      </c>
      <c r="C5745" s="19" t="s">
        <v>40</v>
      </c>
      <c r="D5745" s="19">
        <v>27000</v>
      </c>
      <c r="E5745" s="19">
        <v>36</v>
      </c>
      <c r="F5745" s="19">
        <v>5</v>
      </c>
      <c r="G5745" s="19">
        <v>1</v>
      </c>
    </row>
    <row r="5746" spans="1:7" x14ac:dyDescent="0.2">
      <c r="A5746" s="19">
        <v>16100</v>
      </c>
      <c r="B5746" s="19">
        <v>0.19719999999999999</v>
      </c>
      <c r="C5746" s="19" t="s">
        <v>39</v>
      </c>
      <c r="D5746" s="19">
        <v>43000</v>
      </c>
      <c r="E5746" s="19">
        <v>60</v>
      </c>
      <c r="F5746" s="19">
        <v>3</v>
      </c>
      <c r="G5746" s="19">
        <v>1</v>
      </c>
    </row>
    <row r="5747" spans="1:7" x14ac:dyDescent="0.2">
      <c r="A5747" s="19">
        <v>20000</v>
      </c>
      <c r="B5747" s="19">
        <v>0.13109999999999999</v>
      </c>
      <c r="C5747" s="19" t="s">
        <v>39</v>
      </c>
      <c r="D5747" s="19">
        <v>98000</v>
      </c>
      <c r="E5747" s="19">
        <v>36</v>
      </c>
      <c r="F5747" s="19">
        <v>6</v>
      </c>
      <c r="G5747" s="19">
        <v>0</v>
      </c>
    </row>
    <row r="5748" spans="1:7" x14ac:dyDescent="0.2">
      <c r="A5748" s="19">
        <v>23500</v>
      </c>
      <c r="B5748" s="19">
        <v>0.23630000000000001</v>
      </c>
      <c r="C5748" s="19" t="s">
        <v>39</v>
      </c>
      <c r="D5748" s="19">
        <v>61300</v>
      </c>
      <c r="E5748" s="19">
        <v>60</v>
      </c>
      <c r="F5748" s="19">
        <v>2</v>
      </c>
      <c r="G5748" s="19">
        <v>0</v>
      </c>
    </row>
    <row r="5749" spans="1:7" x14ac:dyDescent="0.2">
      <c r="A5749" s="19">
        <v>2400</v>
      </c>
      <c r="B5749" s="19">
        <v>0.1409</v>
      </c>
      <c r="C5749" s="19" t="s">
        <v>41</v>
      </c>
      <c r="D5749" s="19">
        <v>97000</v>
      </c>
      <c r="E5749" s="19">
        <v>36</v>
      </c>
      <c r="F5749" s="19">
        <v>7</v>
      </c>
      <c r="G5749" s="19">
        <v>0</v>
      </c>
    </row>
    <row r="5750" spans="1:7" x14ac:dyDescent="0.2">
      <c r="A5750" s="19">
        <v>8000</v>
      </c>
      <c r="B5750" s="19">
        <v>6.6199999999999995E-2</v>
      </c>
      <c r="C5750" s="19" t="s">
        <v>39</v>
      </c>
      <c r="D5750" s="19">
        <v>52000</v>
      </c>
      <c r="E5750" s="19">
        <v>36</v>
      </c>
      <c r="F5750" s="19">
        <v>5</v>
      </c>
      <c r="G5750" s="19">
        <v>0</v>
      </c>
    </row>
    <row r="5751" spans="1:7" x14ac:dyDescent="0.2">
      <c r="A5751" s="19">
        <v>11500</v>
      </c>
      <c r="B5751" s="19">
        <v>0.1875</v>
      </c>
      <c r="C5751" s="19" t="s">
        <v>41</v>
      </c>
      <c r="D5751" s="19">
        <v>33000</v>
      </c>
      <c r="E5751" s="19">
        <v>36</v>
      </c>
      <c r="F5751" s="19">
        <v>3</v>
      </c>
      <c r="G5751" s="19">
        <v>0</v>
      </c>
    </row>
    <row r="5752" spans="1:7" x14ac:dyDescent="0.2">
      <c r="A5752" s="19">
        <v>6000</v>
      </c>
      <c r="B5752" s="19">
        <v>0.18490000000000001</v>
      </c>
      <c r="C5752" s="19" t="s">
        <v>41</v>
      </c>
      <c r="D5752" s="19">
        <v>56000</v>
      </c>
      <c r="E5752" s="19">
        <v>36</v>
      </c>
      <c r="F5752" s="19">
        <v>6</v>
      </c>
      <c r="G5752" s="19">
        <v>0</v>
      </c>
    </row>
    <row r="5753" spans="1:7" x14ac:dyDescent="0.2">
      <c r="A5753" s="19">
        <v>8000</v>
      </c>
      <c r="B5753" s="19">
        <v>0.1905</v>
      </c>
      <c r="C5753" s="19" t="s">
        <v>40</v>
      </c>
      <c r="D5753" s="19">
        <v>30000</v>
      </c>
      <c r="E5753" s="19">
        <v>36</v>
      </c>
      <c r="F5753" s="19">
        <v>10</v>
      </c>
      <c r="G5753" s="19">
        <v>0</v>
      </c>
    </row>
    <row r="5754" spans="1:7" x14ac:dyDescent="0.2">
      <c r="A5754" s="19">
        <v>35000</v>
      </c>
      <c r="B5754" s="19">
        <v>0.21</v>
      </c>
      <c r="C5754" s="19" t="s">
        <v>41</v>
      </c>
      <c r="D5754" s="19">
        <v>225000</v>
      </c>
      <c r="E5754" s="19">
        <v>60</v>
      </c>
      <c r="F5754" s="19">
        <v>5</v>
      </c>
      <c r="G5754" s="19">
        <v>0</v>
      </c>
    </row>
    <row r="5755" spans="1:7" x14ac:dyDescent="0.2">
      <c r="A5755" s="19">
        <v>21800</v>
      </c>
      <c r="B5755" s="19">
        <v>0.17269999999999999</v>
      </c>
      <c r="C5755" s="19" t="s">
        <v>41</v>
      </c>
      <c r="D5755" s="19">
        <v>62000</v>
      </c>
      <c r="E5755" s="19">
        <v>60</v>
      </c>
      <c r="F5755" s="19">
        <v>4</v>
      </c>
      <c r="G5755" s="19">
        <v>0</v>
      </c>
    </row>
    <row r="5756" spans="1:7" x14ac:dyDescent="0.2">
      <c r="A5756" s="19">
        <v>5775</v>
      </c>
      <c r="B5756" s="19">
        <v>0.15310000000000001</v>
      </c>
      <c r="C5756" s="19" t="s">
        <v>39</v>
      </c>
      <c r="D5756" s="19">
        <v>60000</v>
      </c>
      <c r="E5756" s="19">
        <v>36</v>
      </c>
      <c r="F5756" s="19">
        <v>10</v>
      </c>
      <c r="G5756" s="19">
        <v>1</v>
      </c>
    </row>
    <row r="5757" spans="1:7" x14ac:dyDescent="0.2">
      <c r="A5757" s="19">
        <v>15000</v>
      </c>
      <c r="B5757" s="19">
        <v>0.1777</v>
      </c>
      <c r="C5757" s="19" t="s">
        <v>41</v>
      </c>
      <c r="D5757" s="19">
        <v>55000</v>
      </c>
      <c r="E5757" s="19">
        <v>36</v>
      </c>
      <c r="F5757" s="19">
        <v>10</v>
      </c>
      <c r="G5757" s="19">
        <v>0</v>
      </c>
    </row>
    <row r="5758" spans="1:7" x14ac:dyDescent="0.2">
      <c r="A5758" s="19">
        <v>20000</v>
      </c>
      <c r="B5758" s="19">
        <v>0.23280000000000001</v>
      </c>
      <c r="C5758" s="19" t="s">
        <v>39</v>
      </c>
      <c r="D5758" s="19">
        <v>94800</v>
      </c>
      <c r="E5758" s="19">
        <v>60</v>
      </c>
      <c r="F5758" s="19">
        <v>10</v>
      </c>
      <c r="G5758" s="19">
        <v>0</v>
      </c>
    </row>
    <row r="5759" spans="1:7" x14ac:dyDescent="0.2">
      <c r="A5759" s="19">
        <v>6600</v>
      </c>
      <c r="B5759" s="19">
        <v>0.1409</v>
      </c>
      <c r="C5759" s="19" t="s">
        <v>41</v>
      </c>
      <c r="D5759" s="19">
        <v>85000</v>
      </c>
      <c r="E5759" s="19">
        <v>36</v>
      </c>
      <c r="F5759" s="19">
        <v>2</v>
      </c>
      <c r="G5759" s="19">
        <v>0</v>
      </c>
    </row>
    <row r="5760" spans="1:7" x14ac:dyDescent="0.2">
      <c r="A5760" s="19">
        <v>12000</v>
      </c>
      <c r="B5760" s="19">
        <v>0.17269999999999999</v>
      </c>
      <c r="C5760" s="19" t="s">
        <v>39</v>
      </c>
      <c r="D5760" s="19">
        <v>40000</v>
      </c>
      <c r="E5760" s="19">
        <v>36</v>
      </c>
      <c r="F5760" s="19">
        <v>4</v>
      </c>
      <c r="G5760" s="19">
        <v>1</v>
      </c>
    </row>
    <row r="5761" spans="1:7" x14ac:dyDescent="0.2">
      <c r="A5761" s="19">
        <v>24000</v>
      </c>
      <c r="B5761" s="19">
        <v>0.1777</v>
      </c>
      <c r="C5761" s="19" t="s">
        <v>39</v>
      </c>
      <c r="D5761" s="19">
        <v>75000</v>
      </c>
      <c r="E5761" s="19">
        <v>36</v>
      </c>
      <c r="F5761" s="19">
        <v>10</v>
      </c>
      <c r="G5761" s="19">
        <v>0</v>
      </c>
    </row>
    <row r="5762" spans="1:7" x14ac:dyDescent="0.2">
      <c r="A5762" s="19">
        <v>2200</v>
      </c>
      <c r="B5762" s="19">
        <v>0.1016</v>
      </c>
      <c r="C5762" s="19" t="s">
        <v>41</v>
      </c>
      <c r="D5762" s="19">
        <v>49000</v>
      </c>
      <c r="E5762" s="19">
        <v>36</v>
      </c>
      <c r="F5762" s="19">
        <v>10</v>
      </c>
      <c r="G5762" s="19">
        <v>0</v>
      </c>
    </row>
    <row r="5763" spans="1:7" x14ac:dyDescent="0.2">
      <c r="A5763" s="19">
        <v>22750</v>
      </c>
      <c r="B5763" s="19">
        <v>0.2049</v>
      </c>
      <c r="C5763" s="19" t="s">
        <v>41</v>
      </c>
      <c r="D5763" s="19">
        <v>52000</v>
      </c>
      <c r="E5763" s="19">
        <v>60</v>
      </c>
      <c r="F5763" s="19">
        <v>10</v>
      </c>
      <c r="G5763" s="19">
        <v>1</v>
      </c>
    </row>
    <row r="5764" spans="1:7" x14ac:dyDescent="0.2">
      <c r="A5764" s="19">
        <v>26500</v>
      </c>
      <c r="B5764" s="19">
        <v>0.1212</v>
      </c>
      <c r="C5764" s="19" t="s">
        <v>41</v>
      </c>
      <c r="D5764" s="19">
        <v>78000</v>
      </c>
      <c r="E5764" s="19">
        <v>36</v>
      </c>
      <c r="F5764" s="19">
        <v>3</v>
      </c>
      <c r="G5764" s="19">
        <v>0</v>
      </c>
    </row>
    <row r="5765" spans="1:7" x14ac:dyDescent="0.2">
      <c r="A5765" s="19">
        <v>8000</v>
      </c>
      <c r="B5765" s="19">
        <v>0.13109999999999999</v>
      </c>
      <c r="C5765" s="19" t="s">
        <v>41</v>
      </c>
      <c r="D5765" s="19">
        <v>130000</v>
      </c>
      <c r="E5765" s="19">
        <v>36</v>
      </c>
      <c r="F5765" s="19">
        <v>2</v>
      </c>
      <c r="G5765" s="19">
        <v>0</v>
      </c>
    </row>
    <row r="5766" spans="1:7" x14ac:dyDescent="0.2">
      <c r="A5766" s="19">
        <v>10000</v>
      </c>
      <c r="B5766" s="19">
        <v>0.1409</v>
      </c>
      <c r="C5766" s="19" t="s">
        <v>39</v>
      </c>
      <c r="D5766" s="19">
        <v>71000</v>
      </c>
      <c r="E5766" s="19">
        <v>36</v>
      </c>
      <c r="F5766" s="19">
        <v>10</v>
      </c>
      <c r="G5766" s="19">
        <v>0</v>
      </c>
    </row>
    <row r="5767" spans="1:7" x14ac:dyDescent="0.2">
      <c r="A5767" s="19">
        <v>8000</v>
      </c>
      <c r="B5767" s="19">
        <v>0.1777</v>
      </c>
      <c r="C5767" s="19" t="s">
        <v>39</v>
      </c>
      <c r="D5767" s="19">
        <v>42000</v>
      </c>
      <c r="E5767" s="19">
        <v>36</v>
      </c>
      <c r="F5767" s="19">
        <v>5</v>
      </c>
      <c r="G5767" s="19">
        <v>1</v>
      </c>
    </row>
    <row r="5768" spans="1:7" x14ac:dyDescent="0.2">
      <c r="A5768" s="19">
        <v>20000</v>
      </c>
      <c r="B5768" s="19">
        <v>0.19719999999999999</v>
      </c>
      <c r="C5768" s="19" t="s">
        <v>39</v>
      </c>
      <c r="D5768" s="19">
        <v>70000</v>
      </c>
      <c r="E5768" s="19">
        <v>60</v>
      </c>
      <c r="F5768" s="19">
        <v>2</v>
      </c>
      <c r="G5768" s="19">
        <v>1</v>
      </c>
    </row>
    <row r="5769" spans="1:7" x14ac:dyDescent="0.2">
      <c r="A5769" s="19">
        <v>4650</v>
      </c>
      <c r="B5769" s="19">
        <v>8.8999999999999996E-2</v>
      </c>
      <c r="C5769" s="19" t="s">
        <v>42</v>
      </c>
      <c r="D5769" s="19">
        <v>30000</v>
      </c>
      <c r="E5769" s="19">
        <v>36</v>
      </c>
      <c r="F5769" s="19">
        <v>10</v>
      </c>
      <c r="G5769" s="19">
        <v>0</v>
      </c>
    </row>
    <row r="5770" spans="1:7" x14ac:dyDescent="0.2">
      <c r="A5770" s="19">
        <v>30000</v>
      </c>
      <c r="B5770" s="19">
        <v>0.1905</v>
      </c>
      <c r="C5770" s="19" t="s">
        <v>42</v>
      </c>
      <c r="D5770" s="19">
        <v>93000</v>
      </c>
      <c r="E5770" s="19">
        <v>36</v>
      </c>
      <c r="F5770" s="19">
        <v>2</v>
      </c>
      <c r="G5770" s="19">
        <v>0</v>
      </c>
    </row>
    <row r="5771" spans="1:7" x14ac:dyDescent="0.2">
      <c r="A5771" s="19">
        <v>5600</v>
      </c>
      <c r="B5771" s="19">
        <v>0.1016</v>
      </c>
      <c r="C5771" s="19" t="s">
        <v>39</v>
      </c>
      <c r="D5771" s="19">
        <v>45000</v>
      </c>
      <c r="E5771" s="19">
        <v>36</v>
      </c>
      <c r="F5771" s="19">
        <v>1</v>
      </c>
      <c r="G5771" s="19">
        <v>0</v>
      </c>
    </row>
    <row r="5772" spans="1:7" x14ac:dyDescent="0.2">
      <c r="A5772" s="19">
        <v>2200</v>
      </c>
      <c r="B5772" s="19">
        <v>0.1212</v>
      </c>
      <c r="C5772" s="19" t="s">
        <v>39</v>
      </c>
      <c r="D5772" s="19">
        <v>55000</v>
      </c>
      <c r="E5772" s="19">
        <v>36</v>
      </c>
      <c r="F5772" s="19">
        <v>3</v>
      </c>
      <c r="G5772" s="19">
        <v>0</v>
      </c>
    </row>
    <row r="5773" spans="1:7" x14ac:dyDescent="0.2">
      <c r="A5773" s="19">
        <v>12000</v>
      </c>
      <c r="B5773" s="19">
        <v>0.1777</v>
      </c>
      <c r="C5773" s="19" t="s">
        <v>39</v>
      </c>
      <c r="D5773" s="19">
        <v>45000</v>
      </c>
      <c r="E5773" s="19">
        <v>36</v>
      </c>
      <c r="F5773" s="19">
        <v>3</v>
      </c>
      <c r="G5773" s="19">
        <v>1</v>
      </c>
    </row>
    <row r="5774" spans="1:7" x14ac:dyDescent="0.2">
      <c r="A5774" s="19">
        <v>14975</v>
      </c>
      <c r="B5774" s="19">
        <v>0.1409</v>
      </c>
      <c r="C5774" s="19" t="s">
        <v>41</v>
      </c>
      <c r="D5774" s="19">
        <v>117500</v>
      </c>
      <c r="E5774" s="19">
        <v>36</v>
      </c>
      <c r="F5774" s="19">
        <v>5</v>
      </c>
      <c r="G5774" s="19">
        <v>0</v>
      </c>
    </row>
    <row r="5775" spans="1:7" x14ac:dyDescent="0.2">
      <c r="A5775" s="19">
        <v>20000</v>
      </c>
      <c r="B5775" s="19">
        <v>0.18490000000000001</v>
      </c>
      <c r="C5775" s="19" t="s">
        <v>39</v>
      </c>
      <c r="D5775" s="19">
        <v>75000</v>
      </c>
      <c r="E5775" s="19">
        <v>36</v>
      </c>
      <c r="F5775" s="19">
        <v>10</v>
      </c>
      <c r="G5775" s="19">
        <v>0</v>
      </c>
    </row>
    <row r="5776" spans="1:7" x14ac:dyDescent="0.2">
      <c r="A5776" s="19">
        <v>12000</v>
      </c>
      <c r="B5776" s="19">
        <v>0.1777</v>
      </c>
      <c r="C5776" s="19" t="s">
        <v>39</v>
      </c>
      <c r="D5776" s="19">
        <v>92000</v>
      </c>
      <c r="E5776" s="19">
        <v>36</v>
      </c>
      <c r="F5776" s="19">
        <v>2</v>
      </c>
      <c r="G5776" s="19">
        <v>0</v>
      </c>
    </row>
    <row r="5777" spans="1:7" x14ac:dyDescent="0.2">
      <c r="A5777" s="19">
        <v>22000</v>
      </c>
      <c r="B5777" s="19">
        <v>7.6200000000000004E-2</v>
      </c>
      <c r="C5777" s="19" t="s">
        <v>41</v>
      </c>
      <c r="D5777" s="19">
        <v>50000</v>
      </c>
      <c r="E5777" s="19">
        <v>36</v>
      </c>
      <c r="F5777" s="19">
        <v>7</v>
      </c>
      <c r="G5777" s="19">
        <v>0</v>
      </c>
    </row>
    <row r="5778" spans="1:7" x14ac:dyDescent="0.2">
      <c r="A5778" s="19">
        <v>28000</v>
      </c>
      <c r="B5778" s="19">
        <v>0.14330000000000001</v>
      </c>
      <c r="C5778" s="19" t="s">
        <v>41</v>
      </c>
      <c r="D5778" s="19">
        <v>135000</v>
      </c>
      <c r="E5778" s="19">
        <v>36</v>
      </c>
      <c r="F5778" s="19">
        <v>1</v>
      </c>
      <c r="G5778" s="19">
        <v>0</v>
      </c>
    </row>
    <row r="5779" spans="1:7" x14ac:dyDescent="0.2">
      <c r="A5779" s="19">
        <v>8000</v>
      </c>
      <c r="B5779" s="19">
        <v>0.13109999999999999</v>
      </c>
      <c r="C5779" s="19" t="s">
        <v>39</v>
      </c>
      <c r="D5779" s="19">
        <v>80000</v>
      </c>
      <c r="E5779" s="19">
        <v>36</v>
      </c>
      <c r="F5779" s="19">
        <v>2</v>
      </c>
      <c r="G5779" s="19">
        <v>0</v>
      </c>
    </row>
    <row r="5780" spans="1:7" x14ac:dyDescent="0.2">
      <c r="A5780" s="19">
        <v>9450</v>
      </c>
      <c r="B5780" s="19">
        <v>0.1409</v>
      </c>
      <c r="C5780" s="19" t="s">
        <v>41</v>
      </c>
      <c r="D5780" s="19">
        <v>130000</v>
      </c>
      <c r="E5780" s="19">
        <v>36</v>
      </c>
      <c r="F5780" s="19">
        <v>6</v>
      </c>
      <c r="G5780" s="19">
        <v>0</v>
      </c>
    </row>
    <row r="5781" spans="1:7" x14ac:dyDescent="0.2">
      <c r="A5781" s="19">
        <v>15875</v>
      </c>
      <c r="B5781" s="19">
        <v>0.1409</v>
      </c>
      <c r="C5781" s="19" t="s">
        <v>41</v>
      </c>
      <c r="D5781" s="19">
        <v>100500</v>
      </c>
      <c r="E5781" s="19">
        <v>36</v>
      </c>
      <c r="F5781" s="19">
        <v>7</v>
      </c>
      <c r="G5781" s="19">
        <v>0</v>
      </c>
    </row>
    <row r="5782" spans="1:7" x14ac:dyDescent="0.2">
      <c r="A5782" s="19">
        <v>23325</v>
      </c>
      <c r="B5782" s="19">
        <v>0.1777</v>
      </c>
      <c r="C5782" s="19" t="s">
        <v>41</v>
      </c>
      <c r="D5782" s="19">
        <v>79000</v>
      </c>
      <c r="E5782" s="19">
        <v>36</v>
      </c>
      <c r="F5782" s="19">
        <v>10</v>
      </c>
      <c r="G5782" s="19">
        <v>0</v>
      </c>
    </row>
    <row r="5783" spans="1:7" x14ac:dyDescent="0.2">
      <c r="A5783" s="19">
        <v>5000</v>
      </c>
      <c r="B5783" s="19">
        <v>6.0299999999999999E-2</v>
      </c>
      <c r="C5783" s="19" t="s">
        <v>41</v>
      </c>
      <c r="D5783" s="19">
        <v>96000</v>
      </c>
      <c r="E5783" s="19">
        <v>36</v>
      </c>
      <c r="F5783" s="19">
        <v>9</v>
      </c>
      <c r="G5783" s="19">
        <v>0</v>
      </c>
    </row>
    <row r="5784" spans="1:7" x14ac:dyDescent="0.2">
      <c r="A5784" s="19">
        <v>9200</v>
      </c>
      <c r="B5784" s="19">
        <v>0.14330000000000001</v>
      </c>
      <c r="C5784" s="19" t="s">
        <v>39</v>
      </c>
      <c r="D5784" s="19">
        <v>35000</v>
      </c>
      <c r="E5784" s="19">
        <v>36</v>
      </c>
      <c r="F5784" s="19">
        <v>0.5</v>
      </c>
      <c r="G5784" s="19">
        <v>0</v>
      </c>
    </row>
    <row r="5785" spans="1:7" x14ac:dyDescent="0.2">
      <c r="A5785" s="19">
        <v>17000</v>
      </c>
      <c r="B5785" s="19">
        <v>6.6199999999999995E-2</v>
      </c>
      <c r="C5785" s="19" t="s">
        <v>39</v>
      </c>
      <c r="D5785" s="19">
        <v>100800</v>
      </c>
      <c r="E5785" s="19">
        <v>36</v>
      </c>
      <c r="F5785" s="19">
        <v>10</v>
      </c>
      <c r="G5785" s="19">
        <v>0</v>
      </c>
    </row>
    <row r="5786" spans="1:7" x14ac:dyDescent="0.2">
      <c r="A5786" s="19">
        <v>16800</v>
      </c>
      <c r="B5786" s="19">
        <v>0.21</v>
      </c>
      <c r="C5786" s="19" t="s">
        <v>39</v>
      </c>
      <c r="D5786" s="19">
        <v>40000</v>
      </c>
      <c r="E5786" s="19">
        <v>60</v>
      </c>
      <c r="F5786" s="19">
        <v>5</v>
      </c>
      <c r="G5786" s="19">
        <v>0</v>
      </c>
    </row>
    <row r="5787" spans="1:7" x14ac:dyDescent="0.2">
      <c r="A5787" s="19">
        <v>12500</v>
      </c>
      <c r="B5787" s="19">
        <v>8.8999999999999996E-2</v>
      </c>
      <c r="C5787" s="19" t="s">
        <v>41</v>
      </c>
      <c r="D5787" s="19">
        <v>70000</v>
      </c>
      <c r="E5787" s="19">
        <v>36</v>
      </c>
      <c r="F5787" s="19">
        <v>0.5</v>
      </c>
      <c r="G5787" s="19">
        <v>0</v>
      </c>
    </row>
    <row r="5788" spans="1:7" x14ac:dyDescent="0.2">
      <c r="A5788" s="19">
        <v>8750</v>
      </c>
      <c r="B5788" s="19">
        <v>0.15310000000000001</v>
      </c>
      <c r="C5788" s="19" t="s">
        <v>41</v>
      </c>
      <c r="D5788" s="19">
        <v>26400</v>
      </c>
      <c r="E5788" s="19">
        <v>36</v>
      </c>
      <c r="F5788" s="19">
        <v>8</v>
      </c>
      <c r="G5788" s="19">
        <v>0</v>
      </c>
    </row>
    <row r="5789" spans="1:7" x14ac:dyDescent="0.2">
      <c r="A5789" s="19">
        <v>4500</v>
      </c>
      <c r="B5789" s="19">
        <v>0.1114</v>
      </c>
      <c r="C5789" s="19" t="s">
        <v>39</v>
      </c>
      <c r="D5789" s="19">
        <v>33280</v>
      </c>
      <c r="E5789" s="19">
        <v>36</v>
      </c>
      <c r="F5789" s="19">
        <v>3</v>
      </c>
      <c r="G5789" s="19">
        <v>0</v>
      </c>
    </row>
    <row r="5790" spans="1:7" x14ac:dyDescent="0.2">
      <c r="A5790" s="19">
        <v>15000</v>
      </c>
      <c r="B5790" s="19">
        <v>0.1777</v>
      </c>
      <c r="C5790" s="19" t="s">
        <v>41</v>
      </c>
      <c r="D5790" s="19">
        <v>70000</v>
      </c>
      <c r="E5790" s="19">
        <v>36</v>
      </c>
      <c r="F5790" s="19">
        <v>7</v>
      </c>
      <c r="G5790" s="19">
        <v>0</v>
      </c>
    </row>
    <row r="5791" spans="1:7" x14ac:dyDescent="0.2">
      <c r="A5791" s="19">
        <v>10000</v>
      </c>
      <c r="B5791" s="19">
        <v>7.9000000000000001E-2</v>
      </c>
      <c r="C5791" s="19" t="s">
        <v>41</v>
      </c>
      <c r="D5791" s="19">
        <v>30000</v>
      </c>
      <c r="E5791" s="19">
        <v>36</v>
      </c>
      <c r="F5791" s="19">
        <v>6</v>
      </c>
      <c r="G5791" s="19">
        <v>0</v>
      </c>
    </row>
    <row r="5792" spans="1:7" x14ac:dyDescent="0.2">
      <c r="A5792" s="19">
        <v>7200</v>
      </c>
      <c r="B5792" s="19">
        <v>0.1777</v>
      </c>
      <c r="C5792" s="19" t="s">
        <v>39</v>
      </c>
      <c r="D5792" s="19">
        <v>39520</v>
      </c>
      <c r="E5792" s="19">
        <v>36</v>
      </c>
      <c r="F5792" s="19">
        <v>9</v>
      </c>
      <c r="G5792" s="19">
        <v>1</v>
      </c>
    </row>
    <row r="5793" spans="1:7" x14ac:dyDescent="0.2">
      <c r="A5793" s="19">
        <v>5200</v>
      </c>
      <c r="B5793" s="19">
        <v>0.1114</v>
      </c>
      <c r="C5793" s="19" t="s">
        <v>41</v>
      </c>
      <c r="D5793" s="19">
        <v>257000</v>
      </c>
      <c r="E5793" s="19">
        <v>36</v>
      </c>
      <c r="F5793" s="19">
        <v>1</v>
      </c>
      <c r="G5793" s="19">
        <v>0</v>
      </c>
    </row>
    <row r="5794" spans="1:7" x14ac:dyDescent="0.2">
      <c r="A5794" s="19">
        <v>27050</v>
      </c>
      <c r="B5794" s="19">
        <v>0.1905</v>
      </c>
      <c r="C5794" s="19" t="s">
        <v>39</v>
      </c>
      <c r="D5794" s="19">
        <v>61000</v>
      </c>
      <c r="E5794" s="19">
        <v>60</v>
      </c>
      <c r="F5794" s="19">
        <v>10</v>
      </c>
      <c r="G5794" s="19">
        <v>0</v>
      </c>
    </row>
    <row r="5795" spans="1:7" x14ac:dyDescent="0.2">
      <c r="A5795" s="19">
        <v>10925</v>
      </c>
      <c r="B5795" s="19">
        <v>0.14330000000000001</v>
      </c>
      <c r="C5795" s="19" t="s">
        <v>39</v>
      </c>
      <c r="D5795" s="19">
        <v>62000</v>
      </c>
      <c r="E5795" s="19">
        <v>36</v>
      </c>
      <c r="F5795" s="19">
        <v>6</v>
      </c>
      <c r="G5795" s="19">
        <v>0</v>
      </c>
    </row>
    <row r="5796" spans="1:7" x14ac:dyDescent="0.2">
      <c r="A5796" s="19">
        <v>16000</v>
      </c>
      <c r="B5796" s="19">
        <v>0.2198</v>
      </c>
      <c r="C5796" s="19" t="s">
        <v>41</v>
      </c>
      <c r="D5796" s="19">
        <v>37068</v>
      </c>
      <c r="E5796" s="19">
        <v>60</v>
      </c>
      <c r="F5796" s="19">
        <v>10</v>
      </c>
      <c r="G5796" s="19">
        <v>1</v>
      </c>
    </row>
    <row r="5797" spans="1:7" x14ac:dyDescent="0.2">
      <c r="A5797" s="19">
        <v>6000</v>
      </c>
      <c r="B5797" s="19">
        <v>0.14330000000000001</v>
      </c>
      <c r="C5797" s="19" t="s">
        <v>41</v>
      </c>
      <c r="D5797" s="19">
        <v>65000</v>
      </c>
      <c r="E5797" s="19">
        <v>36</v>
      </c>
      <c r="F5797" s="19">
        <v>10</v>
      </c>
      <c r="G5797" s="19">
        <v>1</v>
      </c>
    </row>
    <row r="5798" spans="1:7" x14ac:dyDescent="0.2">
      <c r="A5798" s="19">
        <v>22000</v>
      </c>
      <c r="B5798" s="19">
        <v>0.16289999999999999</v>
      </c>
      <c r="C5798" s="19" t="s">
        <v>39</v>
      </c>
      <c r="D5798" s="19">
        <v>65000</v>
      </c>
      <c r="E5798" s="19">
        <v>36</v>
      </c>
      <c r="F5798" s="19">
        <v>6</v>
      </c>
      <c r="G5798" s="19">
        <v>0</v>
      </c>
    </row>
    <row r="5799" spans="1:7" x14ac:dyDescent="0.2">
      <c r="A5799" s="19">
        <v>8000</v>
      </c>
      <c r="B5799" s="19">
        <v>0.1114</v>
      </c>
      <c r="C5799" s="19" t="s">
        <v>40</v>
      </c>
      <c r="D5799" s="19">
        <v>60000</v>
      </c>
      <c r="E5799" s="19">
        <v>36</v>
      </c>
      <c r="F5799" s="19">
        <v>4</v>
      </c>
      <c r="G5799" s="19">
        <v>0</v>
      </c>
    </row>
    <row r="5800" spans="1:7" x14ac:dyDescent="0.2">
      <c r="A5800" s="19">
        <v>13500</v>
      </c>
      <c r="B5800" s="19">
        <v>0.1212</v>
      </c>
      <c r="C5800" s="19" t="s">
        <v>39</v>
      </c>
      <c r="D5800" s="19">
        <v>114000</v>
      </c>
      <c r="E5800" s="19">
        <v>36</v>
      </c>
      <c r="F5800" s="19">
        <v>8</v>
      </c>
      <c r="G5800" s="19">
        <v>0</v>
      </c>
    </row>
    <row r="5801" spans="1:7" x14ac:dyDescent="0.2">
      <c r="A5801" s="19">
        <v>21200</v>
      </c>
      <c r="B5801" s="19">
        <v>0.22470000000000001</v>
      </c>
      <c r="C5801" s="19" t="s">
        <v>39</v>
      </c>
      <c r="D5801" s="19">
        <v>60000</v>
      </c>
      <c r="E5801" s="19">
        <v>60</v>
      </c>
      <c r="F5801" s="19">
        <v>6</v>
      </c>
      <c r="G5801" s="19">
        <v>0</v>
      </c>
    </row>
    <row r="5802" spans="1:7" x14ac:dyDescent="0.2">
      <c r="A5802" s="19">
        <v>4000</v>
      </c>
      <c r="B5802" s="19">
        <v>6.6199999999999995E-2</v>
      </c>
      <c r="C5802" s="19" t="s">
        <v>39</v>
      </c>
      <c r="D5802" s="19">
        <v>88000</v>
      </c>
      <c r="E5802" s="19">
        <v>36</v>
      </c>
      <c r="F5802" s="19">
        <v>7</v>
      </c>
      <c r="G5802" s="19">
        <v>0</v>
      </c>
    </row>
    <row r="5803" spans="1:7" x14ac:dyDescent="0.2">
      <c r="A5803" s="19">
        <v>20000</v>
      </c>
      <c r="B5803" s="19">
        <v>0.23280000000000001</v>
      </c>
      <c r="C5803" s="19" t="s">
        <v>41</v>
      </c>
      <c r="D5803" s="19">
        <v>96000</v>
      </c>
      <c r="E5803" s="19">
        <v>60</v>
      </c>
      <c r="F5803" s="19">
        <v>6</v>
      </c>
      <c r="G5803" s="19">
        <v>1</v>
      </c>
    </row>
    <row r="5804" spans="1:7" x14ac:dyDescent="0.2">
      <c r="A5804" s="19">
        <v>12000</v>
      </c>
      <c r="B5804" s="19">
        <v>0.1016</v>
      </c>
      <c r="C5804" s="19" t="s">
        <v>41</v>
      </c>
      <c r="D5804" s="19">
        <v>135000</v>
      </c>
      <c r="E5804" s="19">
        <v>36</v>
      </c>
      <c r="F5804" s="19">
        <v>6</v>
      </c>
      <c r="G5804" s="19">
        <v>0</v>
      </c>
    </row>
    <row r="5805" spans="1:7" x14ac:dyDescent="0.2">
      <c r="A5805" s="19">
        <v>10575</v>
      </c>
      <c r="B5805" s="19">
        <v>0.1212</v>
      </c>
      <c r="C5805" s="19" t="s">
        <v>41</v>
      </c>
      <c r="D5805" s="19">
        <v>65000</v>
      </c>
      <c r="E5805" s="19">
        <v>36</v>
      </c>
      <c r="F5805" s="19">
        <v>6</v>
      </c>
      <c r="G5805" s="19">
        <v>0</v>
      </c>
    </row>
    <row r="5806" spans="1:7" x14ac:dyDescent="0.2">
      <c r="A5806" s="19">
        <v>14825</v>
      </c>
      <c r="B5806" s="19">
        <v>0.1905</v>
      </c>
      <c r="C5806" s="19" t="s">
        <v>39</v>
      </c>
      <c r="D5806" s="19">
        <v>71750</v>
      </c>
      <c r="E5806" s="19">
        <v>36</v>
      </c>
      <c r="F5806" s="19">
        <v>1</v>
      </c>
      <c r="G5806" s="19">
        <v>1</v>
      </c>
    </row>
    <row r="5807" spans="1:7" x14ac:dyDescent="0.2">
      <c r="A5807" s="19">
        <v>8875</v>
      </c>
      <c r="B5807" s="19">
        <v>0.1777</v>
      </c>
      <c r="C5807" s="19" t="s">
        <v>39</v>
      </c>
      <c r="D5807" s="19">
        <v>51000</v>
      </c>
      <c r="E5807" s="19">
        <v>36</v>
      </c>
      <c r="F5807" s="19">
        <v>7</v>
      </c>
      <c r="G5807" s="19">
        <v>0</v>
      </c>
    </row>
    <row r="5808" spans="1:7" x14ac:dyDescent="0.2">
      <c r="A5808" s="19">
        <v>10800</v>
      </c>
      <c r="B5808" s="19">
        <v>0.1905</v>
      </c>
      <c r="C5808" s="19" t="s">
        <v>41</v>
      </c>
      <c r="D5808" s="19">
        <v>215000</v>
      </c>
      <c r="E5808" s="19">
        <v>36</v>
      </c>
      <c r="F5808" s="19">
        <v>0.5</v>
      </c>
      <c r="G5808" s="19">
        <v>1</v>
      </c>
    </row>
    <row r="5809" spans="1:7" x14ac:dyDescent="0.2">
      <c r="A5809" s="19">
        <v>21000</v>
      </c>
      <c r="B5809" s="19">
        <v>0.1212</v>
      </c>
      <c r="C5809" s="19" t="s">
        <v>39</v>
      </c>
      <c r="D5809" s="19">
        <v>88000</v>
      </c>
      <c r="E5809" s="19">
        <v>36</v>
      </c>
      <c r="F5809" s="19">
        <v>10</v>
      </c>
      <c r="G5809" s="19">
        <v>0</v>
      </c>
    </row>
    <row r="5810" spans="1:7" x14ac:dyDescent="0.2">
      <c r="A5810" s="19">
        <v>5500</v>
      </c>
      <c r="B5810" s="19">
        <v>0.14330000000000001</v>
      </c>
      <c r="C5810" s="19" t="s">
        <v>40</v>
      </c>
      <c r="D5810" s="19">
        <v>20000</v>
      </c>
      <c r="E5810" s="19">
        <v>36</v>
      </c>
      <c r="F5810" s="19">
        <v>3</v>
      </c>
      <c r="G5810" s="19">
        <v>1</v>
      </c>
    </row>
    <row r="5811" spans="1:7" x14ac:dyDescent="0.2">
      <c r="A5811" s="19">
        <v>12000</v>
      </c>
      <c r="B5811" s="19">
        <v>6.6199999999999995E-2</v>
      </c>
      <c r="C5811" s="19" t="s">
        <v>41</v>
      </c>
      <c r="D5811" s="19">
        <v>70000</v>
      </c>
      <c r="E5811" s="19">
        <v>36</v>
      </c>
      <c r="F5811" s="19">
        <v>10</v>
      </c>
      <c r="G5811" s="19">
        <v>0</v>
      </c>
    </row>
    <row r="5812" spans="1:7" x14ac:dyDescent="0.2">
      <c r="A5812" s="19">
        <v>5700</v>
      </c>
      <c r="B5812" s="19">
        <v>0.158</v>
      </c>
      <c r="C5812" s="19" t="s">
        <v>41</v>
      </c>
      <c r="D5812" s="19">
        <v>33000</v>
      </c>
      <c r="E5812" s="19">
        <v>36</v>
      </c>
      <c r="F5812" s="19">
        <v>8</v>
      </c>
      <c r="G5812" s="19">
        <v>1</v>
      </c>
    </row>
    <row r="5813" spans="1:7" x14ac:dyDescent="0.2">
      <c r="A5813" s="19">
        <v>12000</v>
      </c>
      <c r="B5813" s="19">
        <v>0.13109999999999999</v>
      </c>
      <c r="C5813" s="19" t="s">
        <v>40</v>
      </c>
      <c r="D5813" s="19">
        <v>65000</v>
      </c>
      <c r="E5813" s="19">
        <v>36</v>
      </c>
      <c r="F5813" s="19">
        <v>8</v>
      </c>
      <c r="G5813" s="19">
        <v>0</v>
      </c>
    </row>
    <row r="5814" spans="1:7" x14ac:dyDescent="0.2">
      <c r="A5814" s="19">
        <v>20000</v>
      </c>
      <c r="B5814" s="19">
        <v>0.13109999999999999</v>
      </c>
      <c r="C5814" s="19" t="s">
        <v>41</v>
      </c>
      <c r="D5814" s="19">
        <v>73000</v>
      </c>
      <c r="E5814" s="19">
        <v>36</v>
      </c>
      <c r="F5814" s="19">
        <v>10</v>
      </c>
      <c r="G5814" s="19">
        <v>0</v>
      </c>
    </row>
    <row r="5815" spans="1:7" x14ac:dyDescent="0.2">
      <c r="A5815" s="19">
        <v>10000</v>
      </c>
      <c r="B5815" s="19">
        <v>0.14330000000000001</v>
      </c>
      <c r="C5815" s="19" t="s">
        <v>41</v>
      </c>
      <c r="D5815" s="20">
        <v>100000</v>
      </c>
      <c r="E5815" s="19">
        <v>36</v>
      </c>
      <c r="F5815" s="19">
        <v>2</v>
      </c>
      <c r="G5815" s="19">
        <v>0</v>
      </c>
    </row>
    <row r="5816" spans="1:7" x14ac:dyDescent="0.2">
      <c r="A5816" s="19">
        <v>5000</v>
      </c>
      <c r="B5816" s="19">
        <v>6.6199999999999995E-2</v>
      </c>
      <c r="C5816" s="19" t="s">
        <v>39</v>
      </c>
      <c r="D5816" s="19">
        <v>18000</v>
      </c>
      <c r="E5816" s="19">
        <v>36</v>
      </c>
      <c r="F5816" s="19">
        <v>4</v>
      </c>
      <c r="G5816" s="19">
        <v>0</v>
      </c>
    </row>
    <row r="5817" spans="1:7" x14ac:dyDescent="0.2">
      <c r="A5817" s="19">
        <v>6775</v>
      </c>
      <c r="B5817" s="19">
        <v>0.1212</v>
      </c>
      <c r="C5817" s="19" t="s">
        <v>41</v>
      </c>
      <c r="D5817" s="19">
        <v>99000</v>
      </c>
      <c r="E5817" s="19">
        <v>36</v>
      </c>
      <c r="F5817" s="19">
        <v>10</v>
      </c>
      <c r="G5817" s="19">
        <v>0</v>
      </c>
    </row>
    <row r="5818" spans="1:7" x14ac:dyDescent="0.2">
      <c r="A5818" s="19">
        <v>10000</v>
      </c>
      <c r="B5818" s="19">
        <v>0.1016</v>
      </c>
      <c r="C5818" s="19" t="s">
        <v>39</v>
      </c>
      <c r="D5818" s="19">
        <v>50000</v>
      </c>
      <c r="E5818" s="19">
        <v>36</v>
      </c>
      <c r="F5818" s="19">
        <v>2</v>
      </c>
      <c r="G5818" s="19">
        <v>1</v>
      </c>
    </row>
    <row r="5819" spans="1:7" x14ac:dyDescent="0.2">
      <c r="A5819" s="19">
        <v>14000</v>
      </c>
      <c r="B5819" s="19">
        <v>7.9000000000000001E-2</v>
      </c>
      <c r="C5819" s="19" t="s">
        <v>41</v>
      </c>
      <c r="D5819" s="19">
        <v>60000</v>
      </c>
      <c r="E5819" s="19">
        <v>36</v>
      </c>
      <c r="F5819" s="19">
        <v>1</v>
      </c>
      <c r="G5819" s="19">
        <v>0</v>
      </c>
    </row>
    <row r="5820" spans="1:7" x14ac:dyDescent="0.2">
      <c r="A5820" s="19">
        <v>10000</v>
      </c>
      <c r="B5820" s="19">
        <v>0.17269999999999999</v>
      </c>
      <c r="C5820" s="19" t="s">
        <v>39</v>
      </c>
      <c r="D5820" s="19">
        <v>39000</v>
      </c>
      <c r="E5820" s="19">
        <v>36</v>
      </c>
      <c r="F5820" s="19">
        <v>10</v>
      </c>
      <c r="G5820" s="19">
        <v>0</v>
      </c>
    </row>
    <row r="5821" spans="1:7" x14ac:dyDescent="0.2">
      <c r="A5821" s="19">
        <v>12000</v>
      </c>
      <c r="B5821" s="19">
        <v>0.15310000000000001</v>
      </c>
      <c r="C5821" s="19" t="s">
        <v>39</v>
      </c>
      <c r="D5821" s="19">
        <v>70000</v>
      </c>
      <c r="E5821" s="19">
        <v>36</v>
      </c>
      <c r="F5821" s="19">
        <v>3</v>
      </c>
      <c r="G5821" s="19">
        <v>0</v>
      </c>
    </row>
    <row r="5822" spans="1:7" x14ac:dyDescent="0.2">
      <c r="A5822" s="19">
        <v>4800</v>
      </c>
      <c r="B5822" s="19">
        <v>0.15310000000000001</v>
      </c>
      <c r="C5822" s="19" t="s">
        <v>39</v>
      </c>
      <c r="D5822" s="19">
        <v>34000</v>
      </c>
      <c r="E5822" s="19">
        <v>36</v>
      </c>
      <c r="F5822" s="19">
        <v>3</v>
      </c>
      <c r="G5822" s="19">
        <v>0</v>
      </c>
    </row>
    <row r="5823" spans="1:7" x14ac:dyDescent="0.2">
      <c r="A5823" s="19">
        <v>21200</v>
      </c>
      <c r="B5823" s="19">
        <v>0.22470000000000001</v>
      </c>
      <c r="C5823" s="19" t="s">
        <v>39</v>
      </c>
      <c r="D5823" s="19">
        <v>48000</v>
      </c>
      <c r="E5823" s="19">
        <v>60</v>
      </c>
      <c r="F5823" s="19">
        <v>2</v>
      </c>
      <c r="G5823" s="19">
        <v>1</v>
      </c>
    </row>
    <row r="5824" spans="1:7" x14ac:dyDescent="0.2">
      <c r="A5824" s="19">
        <v>9400</v>
      </c>
      <c r="B5824" s="19">
        <v>0.14330000000000001</v>
      </c>
      <c r="C5824" s="19" t="s">
        <v>41</v>
      </c>
      <c r="D5824" s="19">
        <v>57000</v>
      </c>
      <c r="E5824" s="19">
        <v>36</v>
      </c>
      <c r="F5824" s="19">
        <v>10</v>
      </c>
      <c r="G5824" s="19">
        <v>0</v>
      </c>
    </row>
    <row r="5825" spans="1:7" x14ac:dyDescent="0.2">
      <c r="A5825" s="19">
        <v>30000</v>
      </c>
      <c r="B5825" s="19">
        <v>6.6199999999999995E-2</v>
      </c>
      <c r="C5825" s="19" t="s">
        <v>41</v>
      </c>
      <c r="D5825" s="20">
        <v>200000</v>
      </c>
      <c r="E5825" s="19">
        <v>36</v>
      </c>
      <c r="F5825" s="19">
        <v>1</v>
      </c>
      <c r="G5825" s="19">
        <v>0</v>
      </c>
    </row>
    <row r="5826" spans="1:7" x14ac:dyDescent="0.2">
      <c r="A5826" s="19">
        <v>11450</v>
      </c>
      <c r="B5826" s="19">
        <v>0.16289999999999999</v>
      </c>
      <c r="C5826" s="19" t="s">
        <v>39</v>
      </c>
      <c r="D5826" s="19">
        <v>50000</v>
      </c>
      <c r="E5826" s="19">
        <v>36</v>
      </c>
      <c r="F5826" s="19">
        <v>6</v>
      </c>
      <c r="G5826" s="19">
        <v>0</v>
      </c>
    </row>
    <row r="5827" spans="1:7" x14ac:dyDescent="0.2">
      <c r="A5827" s="19">
        <v>28000</v>
      </c>
      <c r="B5827" s="19">
        <v>0.1016</v>
      </c>
      <c r="C5827" s="19" t="s">
        <v>41</v>
      </c>
      <c r="D5827" s="19">
        <v>81000</v>
      </c>
      <c r="E5827" s="19">
        <v>36</v>
      </c>
      <c r="F5827" s="19">
        <v>10</v>
      </c>
      <c r="G5827" s="19">
        <v>0</v>
      </c>
    </row>
    <row r="5828" spans="1:7" x14ac:dyDescent="0.2">
      <c r="A5828" s="19">
        <v>9250</v>
      </c>
      <c r="B5828" s="19">
        <v>0.16289999999999999</v>
      </c>
      <c r="C5828" s="19" t="s">
        <v>40</v>
      </c>
      <c r="D5828" s="19">
        <v>28250</v>
      </c>
      <c r="E5828" s="19">
        <v>36</v>
      </c>
      <c r="F5828" s="19">
        <v>10</v>
      </c>
      <c r="G5828" s="19">
        <v>0</v>
      </c>
    </row>
    <row r="5829" spans="1:7" x14ac:dyDescent="0.2">
      <c r="A5829" s="19">
        <v>25000</v>
      </c>
      <c r="B5829" s="19">
        <v>0.21</v>
      </c>
      <c r="C5829" s="19" t="s">
        <v>39</v>
      </c>
      <c r="D5829" s="19">
        <v>70000</v>
      </c>
      <c r="E5829" s="19">
        <v>36</v>
      </c>
      <c r="F5829" s="19">
        <v>3</v>
      </c>
      <c r="G5829" s="19">
        <v>0</v>
      </c>
    </row>
    <row r="5830" spans="1:7" x14ac:dyDescent="0.2">
      <c r="A5830" s="19">
        <v>7000</v>
      </c>
      <c r="B5830" s="19">
        <v>0.1016</v>
      </c>
      <c r="C5830" s="19" t="s">
        <v>39</v>
      </c>
      <c r="D5830" s="19">
        <v>60000</v>
      </c>
      <c r="E5830" s="19">
        <v>36</v>
      </c>
      <c r="F5830" s="19">
        <v>5</v>
      </c>
      <c r="G5830" s="19">
        <v>0</v>
      </c>
    </row>
    <row r="5831" spans="1:7" x14ac:dyDescent="0.2">
      <c r="A5831" s="19">
        <v>12000</v>
      </c>
      <c r="B5831" s="19">
        <v>0.1114</v>
      </c>
      <c r="C5831" s="19" t="s">
        <v>41</v>
      </c>
      <c r="D5831" s="19">
        <v>90000</v>
      </c>
      <c r="E5831" s="19">
        <v>36</v>
      </c>
      <c r="F5831" s="19">
        <v>4</v>
      </c>
      <c r="G5831" s="19">
        <v>0</v>
      </c>
    </row>
    <row r="5832" spans="1:7" x14ac:dyDescent="0.2">
      <c r="A5832" s="19">
        <v>1500</v>
      </c>
      <c r="B5832" s="19">
        <v>0.14330000000000001</v>
      </c>
      <c r="C5832" s="19" t="s">
        <v>41</v>
      </c>
      <c r="D5832" s="19">
        <v>45000</v>
      </c>
      <c r="E5832" s="19">
        <v>36</v>
      </c>
      <c r="F5832" s="19">
        <v>4</v>
      </c>
      <c r="G5832" s="19">
        <v>1</v>
      </c>
    </row>
    <row r="5833" spans="1:7" x14ac:dyDescent="0.2">
      <c r="A5833" s="19">
        <v>3600</v>
      </c>
      <c r="B5833" s="19">
        <v>0.16289999999999999</v>
      </c>
      <c r="C5833" s="19" t="s">
        <v>40</v>
      </c>
      <c r="D5833" s="19">
        <v>44000</v>
      </c>
      <c r="E5833" s="19">
        <v>36</v>
      </c>
      <c r="F5833" s="19">
        <v>10</v>
      </c>
      <c r="G5833" s="19">
        <v>0</v>
      </c>
    </row>
    <row r="5834" spans="1:7" x14ac:dyDescent="0.2">
      <c r="A5834" s="19">
        <v>20050</v>
      </c>
      <c r="B5834" s="19">
        <v>0.18490000000000001</v>
      </c>
      <c r="C5834" s="19" t="s">
        <v>39</v>
      </c>
      <c r="D5834" s="19">
        <v>51000</v>
      </c>
      <c r="E5834" s="19">
        <v>60</v>
      </c>
      <c r="F5834" s="19">
        <v>4</v>
      </c>
      <c r="G5834" s="19">
        <v>0</v>
      </c>
    </row>
    <row r="5835" spans="1:7" x14ac:dyDescent="0.2">
      <c r="A5835" s="19">
        <v>14000</v>
      </c>
      <c r="B5835" s="19">
        <v>0.1212</v>
      </c>
      <c r="C5835" s="19" t="s">
        <v>41</v>
      </c>
      <c r="D5835" s="19">
        <v>52288</v>
      </c>
      <c r="E5835" s="19">
        <v>36</v>
      </c>
      <c r="F5835" s="19">
        <v>10</v>
      </c>
      <c r="G5835" s="19">
        <v>0</v>
      </c>
    </row>
    <row r="5836" spans="1:7" x14ac:dyDescent="0.2">
      <c r="A5836" s="19">
        <v>10000</v>
      </c>
      <c r="B5836" s="19">
        <v>0.13109999999999999</v>
      </c>
      <c r="C5836" s="19" t="s">
        <v>41</v>
      </c>
      <c r="D5836" s="19">
        <v>37000</v>
      </c>
      <c r="E5836" s="19">
        <v>36</v>
      </c>
      <c r="F5836" s="19">
        <v>10</v>
      </c>
      <c r="G5836" s="19">
        <v>0</v>
      </c>
    </row>
    <row r="5837" spans="1:7" x14ac:dyDescent="0.2">
      <c r="A5837" s="19">
        <v>6000</v>
      </c>
      <c r="B5837" s="19">
        <v>0.1114</v>
      </c>
      <c r="C5837" s="19" t="s">
        <v>40</v>
      </c>
      <c r="D5837" s="19">
        <v>79000</v>
      </c>
      <c r="E5837" s="19">
        <v>36</v>
      </c>
      <c r="F5837" s="19">
        <v>10</v>
      </c>
      <c r="G5837" s="19">
        <v>0</v>
      </c>
    </row>
    <row r="5838" spans="1:7" x14ac:dyDescent="0.2">
      <c r="A5838" s="19">
        <v>9550</v>
      </c>
      <c r="B5838" s="19">
        <v>0.1409</v>
      </c>
      <c r="C5838" s="19" t="s">
        <v>39</v>
      </c>
      <c r="D5838" s="19">
        <v>63000</v>
      </c>
      <c r="E5838" s="19">
        <v>36</v>
      </c>
      <c r="F5838" s="19">
        <v>2</v>
      </c>
      <c r="G5838" s="19">
        <v>0</v>
      </c>
    </row>
    <row r="5839" spans="1:7" x14ac:dyDescent="0.2">
      <c r="A5839" s="19">
        <v>6000</v>
      </c>
      <c r="B5839" s="19">
        <v>8.8999999999999996E-2</v>
      </c>
      <c r="C5839" s="19" t="s">
        <v>41</v>
      </c>
      <c r="D5839" s="19">
        <v>60000</v>
      </c>
      <c r="E5839" s="19">
        <v>36</v>
      </c>
      <c r="F5839" s="19">
        <v>10</v>
      </c>
      <c r="G5839" s="19">
        <v>0</v>
      </c>
    </row>
    <row r="5840" spans="1:7" x14ac:dyDescent="0.2">
      <c r="A5840" s="19">
        <v>6500</v>
      </c>
      <c r="B5840" s="19">
        <v>0.1875</v>
      </c>
      <c r="C5840" s="19" t="s">
        <v>41</v>
      </c>
      <c r="D5840" s="19">
        <v>40000</v>
      </c>
      <c r="E5840" s="19">
        <v>36</v>
      </c>
      <c r="F5840" s="19">
        <v>1</v>
      </c>
      <c r="G5840" s="19">
        <v>0</v>
      </c>
    </row>
    <row r="5841" spans="1:7" x14ac:dyDescent="0.2">
      <c r="A5841" s="19">
        <v>6000</v>
      </c>
      <c r="B5841" s="19">
        <v>0.158</v>
      </c>
      <c r="C5841" s="19" t="s">
        <v>40</v>
      </c>
      <c r="D5841" s="19">
        <v>55000</v>
      </c>
      <c r="E5841" s="19">
        <v>36</v>
      </c>
      <c r="F5841" s="19">
        <v>10</v>
      </c>
      <c r="G5841" s="19">
        <v>0</v>
      </c>
    </row>
    <row r="5842" spans="1:7" x14ac:dyDescent="0.2">
      <c r="A5842" s="19">
        <v>25600</v>
      </c>
      <c r="B5842" s="19">
        <v>0.1777</v>
      </c>
      <c r="C5842" s="19" t="s">
        <v>41</v>
      </c>
      <c r="D5842" s="19">
        <v>120000</v>
      </c>
      <c r="E5842" s="19">
        <v>36</v>
      </c>
      <c r="F5842" s="19">
        <v>0.5</v>
      </c>
      <c r="G5842" s="19">
        <v>0</v>
      </c>
    </row>
    <row r="5843" spans="1:7" x14ac:dyDescent="0.2">
      <c r="A5843" s="19">
        <v>20500</v>
      </c>
      <c r="B5843" s="19">
        <v>0.17269999999999999</v>
      </c>
      <c r="C5843" s="19" t="s">
        <v>40</v>
      </c>
      <c r="D5843" s="19">
        <v>48000</v>
      </c>
      <c r="E5843" s="19">
        <v>36</v>
      </c>
      <c r="F5843" s="19">
        <v>10</v>
      </c>
      <c r="G5843" s="19">
        <v>0</v>
      </c>
    </row>
    <row r="5844" spans="1:7" x14ac:dyDescent="0.2">
      <c r="A5844" s="19">
        <v>18200</v>
      </c>
      <c r="B5844" s="19">
        <v>0.15310000000000001</v>
      </c>
      <c r="C5844" s="19" t="s">
        <v>39</v>
      </c>
      <c r="D5844" s="19">
        <v>45000</v>
      </c>
      <c r="E5844" s="19">
        <v>60</v>
      </c>
      <c r="F5844" s="19">
        <v>10</v>
      </c>
      <c r="G5844" s="19">
        <v>0</v>
      </c>
    </row>
    <row r="5845" spans="1:7" x14ac:dyDescent="0.2">
      <c r="A5845" s="19">
        <v>14275</v>
      </c>
      <c r="B5845" s="19">
        <v>7.9000000000000001E-2</v>
      </c>
      <c r="C5845" s="19" t="s">
        <v>39</v>
      </c>
      <c r="D5845" s="19">
        <v>65000</v>
      </c>
      <c r="E5845" s="19">
        <v>36</v>
      </c>
      <c r="F5845" s="19">
        <v>2</v>
      </c>
      <c r="G5845" s="19">
        <v>0</v>
      </c>
    </row>
    <row r="5846" spans="1:7" x14ac:dyDescent="0.2">
      <c r="A5846" s="19">
        <v>11625</v>
      </c>
      <c r="B5846" s="19">
        <v>0.14330000000000001</v>
      </c>
      <c r="C5846" s="19" t="s">
        <v>41</v>
      </c>
      <c r="D5846" s="19">
        <v>34000</v>
      </c>
      <c r="E5846" s="19">
        <v>36</v>
      </c>
      <c r="F5846" s="19">
        <v>8</v>
      </c>
      <c r="G5846" s="19">
        <v>0</v>
      </c>
    </row>
    <row r="5847" spans="1:7" x14ac:dyDescent="0.2">
      <c r="A5847" s="19">
        <v>6625</v>
      </c>
      <c r="B5847" s="19">
        <v>0.1212</v>
      </c>
      <c r="C5847" s="19" t="s">
        <v>41</v>
      </c>
      <c r="D5847" s="19">
        <v>23000</v>
      </c>
      <c r="E5847" s="19">
        <v>36</v>
      </c>
      <c r="F5847" s="19">
        <v>4</v>
      </c>
      <c r="G5847" s="19">
        <v>0</v>
      </c>
    </row>
    <row r="5848" spans="1:7" x14ac:dyDescent="0.2">
      <c r="A5848" s="19">
        <v>20400</v>
      </c>
      <c r="B5848" s="19">
        <v>0.1905</v>
      </c>
      <c r="C5848" s="19" t="s">
        <v>41</v>
      </c>
      <c r="D5848" s="19">
        <v>48000</v>
      </c>
      <c r="E5848" s="19">
        <v>60</v>
      </c>
      <c r="F5848" s="19">
        <v>0.5</v>
      </c>
      <c r="G5848" s="19">
        <v>0</v>
      </c>
    </row>
    <row r="5849" spans="1:7" x14ac:dyDescent="0.2">
      <c r="A5849" s="19">
        <v>10000</v>
      </c>
      <c r="B5849" s="19">
        <v>0.19719999999999999</v>
      </c>
      <c r="C5849" s="19" t="s">
        <v>39</v>
      </c>
      <c r="D5849" s="19">
        <v>77000</v>
      </c>
      <c r="E5849" s="19">
        <v>36</v>
      </c>
      <c r="F5849" s="19">
        <v>4</v>
      </c>
      <c r="G5849" s="19">
        <v>1</v>
      </c>
    </row>
    <row r="5850" spans="1:7" x14ac:dyDescent="0.2">
      <c r="A5850" s="19">
        <v>10000</v>
      </c>
      <c r="B5850" s="19">
        <v>0.1777</v>
      </c>
      <c r="C5850" s="19" t="s">
        <v>41</v>
      </c>
      <c r="D5850" s="19">
        <v>55000</v>
      </c>
      <c r="E5850" s="19">
        <v>36</v>
      </c>
      <c r="F5850" s="19">
        <v>10</v>
      </c>
      <c r="G5850" s="19">
        <v>0</v>
      </c>
    </row>
    <row r="5851" spans="1:7" x14ac:dyDescent="0.2">
      <c r="A5851" s="19">
        <v>12000</v>
      </c>
      <c r="B5851" s="19">
        <v>0.15310000000000001</v>
      </c>
      <c r="C5851" s="19" t="s">
        <v>39</v>
      </c>
      <c r="D5851" s="19">
        <v>57500</v>
      </c>
      <c r="E5851" s="19">
        <v>36</v>
      </c>
      <c r="F5851" s="19">
        <v>10</v>
      </c>
      <c r="G5851" s="19">
        <v>0</v>
      </c>
    </row>
    <row r="5852" spans="1:7" x14ac:dyDescent="0.2">
      <c r="A5852" s="19">
        <v>31200</v>
      </c>
      <c r="B5852" s="19">
        <v>0.2198</v>
      </c>
      <c r="C5852" s="19" t="s">
        <v>41</v>
      </c>
      <c r="D5852" s="19">
        <v>93000</v>
      </c>
      <c r="E5852" s="19">
        <v>60</v>
      </c>
      <c r="F5852" s="19">
        <v>0.5</v>
      </c>
      <c r="G5852" s="19">
        <v>0</v>
      </c>
    </row>
    <row r="5853" spans="1:7" x14ac:dyDescent="0.2">
      <c r="A5853" s="19">
        <v>8000</v>
      </c>
      <c r="B5853" s="19">
        <v>0.14330000000000001</v>
      </c>
      <c r="C5853" s="19" t="s">
        <v>41</v>
      </c>
      <c r="D5853" s="19">
        <v>55000</v>
      </c>
      <c r="E5853" s="19">
        <v>36</v>
      </c>
      <c r="F5853" s="19">
        <v>10</v>
      </c>
      <c r="G5853" s="19">
        <v>0</v>
      </c>
    </row>
    <row r="5854" spans="1:7" x14ac:dyDescent="0.2">
      <c r="A5854" s="19">
        <v>9450</v>
      </c>
      <c r="B5854" s="19">
        <v>0.1212</v>
      </c>
      <c r="C5854" s="19" t="s">
        <v>39</v>
      </c>
      <c r="D5854" s="19">
        <v>32000</v>
      </c>
      <c r="E5854" s="19">
        <v>36</v>
      </c>
      <c r="F5854" s="19">
        <v>10</v>
      </c>
      <c r="G5854" s="19">
        <v>0</v>
      </c>
    </row>
    <row r="5855" spans="1:7" x14ac:dyDescent="0.2">
      <c r="A5855" s="19">
        <v>15000</v>
      </c>
      <c r="B5855" s="19">
        <v>0.18490000000000001</v>
      </c>
      <c r="C5855" s="19" t="s">
        <v>39</v>
      </c>
      <c r="D5855" s="19">
        <v>42000</v>
      </c>
      <c r="E5855" s="19">
        <v>36</v>
      </c>
      <c r="F5855" s="19">
        <v>10</v>
      </c>
      <c r="G5855" s="19">
        <v>0</v>
      </c>
    </row>
    <row r="5856" spans="1:7" x14ac:dyDescent="0.2">
      <c r="A5856" s="19">
        <v>17800</v>
      </c>
      <c r="B5856" s="19">
        <v>0.21</v>
      </c>
      <c r="C5856" s="19" t="s">
        <v>40</v>
      </c>
      <c r="D5856" s="19">
        <v>50000</v>
      </c>
      <c r="E5856" s="19">
        <v>60</v>
      </c>
      <c r="F5856" s="19">
        <v>2</v>
      </c>
      <c r="G5856" s="19">
        <v>0</v>
      </c>
    </row>
    <row r="5857" spans="1:7" x14ac:dyDescent="0.2">
      <c r="A5857" s="19">
        <v>5000</v>
      </c>
      <c r="B5857" s="19">
        <v>0.16289999999999999</v>
      </c>
      <c r="C5857" s="19" t="s">
        <v>39</v>
      </c>
      <c r="D5857" s="19">
        <v>38000</v>
      </c>
      <c r="E5857" s="19">
        <v>36</v>
      </c>
      <c r="F5857" s="19">
        <v>5</v>
      </c>
      <c r="G5857" s="19">
        <v>0</v>
      </c>
    </row>
    <row r="5858" spans="1:7" x14ac:dyDescent="0.2">
      <c r="A5858" s="19">
        <v>12000</v>
      </c>
      <c r="B5858" s="19">
        <v>0.1016</v>
      </c>
      <c r="C5858" s="19" t="s">
        <v>40</v>
      </c>
      <c r="D5858" s="19">
        <v>60000</v>
      </c>
      <c r="E5858" s="19">
        <v>36</v>
      </c>
      <c r="F5858" s="19">
        <v>10</v>
      </c>
      <c r="G5858" s="19">
        <v>0</v>
      </c>
    </row>
    <row r="5859" spans="1:7" x14ac:dyDescent="0.2">
      <c r="A5859" s="19">
        <v>15500</v>
      </c>
      <c r="B5859" s="19">
        <v>7.9000000000000001E-2</v>
      </c>
      <c r="C5859" s="19" t="s">
        <v>39</v>
      </c>
      <c r="D5859" s="19">
        <v>73000</v>
      </c>
      <c r="E5859" s="19">
        <v>36</v>
      </c>
      <c r="F5859" s="19">
        <v>10</v>
      </c>
      <c r="G5859" s="19">
        <v>0</v>
      </c>
    </row>
    <row r="5860" spans="1:7" x14ac:dyDescent="0.2">
      <c r="A5860" s="19">
        <v>15000</v>
      </c>
      <c r="B5860" s="19">
        <v>7.9000000000000001E-2</v>
      </c>
      <c r="C5860" s="19" t="s">
        <v>39</v>
      </c>
      <c r="D5860" s="19">
        <v>78600</v>
      </c>
      <c r="E5860" s="19">
        <v>36</v>
      </c>
      <c r="F5860" s="19">
        <v>1</v>
      </c>
      <c r="G5860" s="19">
        <v>0</v>
      </c>
    </row>
    <row r="5861" spans="1:7" x14ac:dyDescent="0.2">
      <c r="A5861" s="19">
        <v>25000</v>
      </c>
      <c r="B5861" s="19">
        <v>0.14330000000000001</v>
      </c>
      <c r="C5861" s="19" t="s">
        <v>39</v>
      </c>
      <c r="D5861" s="19">
        <v>150000</v>
      </c>
      <c r="E5861" s="19">
        <v>36</v>
      </c>
      <c r="F5861" s="19">
        <v>10</v>
      </c>
      <c r="G5861" s="19">
        <v>0</v>
      </c>
    </row>
    <row r="5862" spans="1:7" x14ac:dyDescent="0.2">
      <c r="A5862" s="19">
        <v>11200</v>
      </c>
      <c r="B5862" s="19">
        <v>8.8999999999999996E-2</v>
      </c>
      <c r="C5862" s="19" t="s">
        <v>39</v>
      </c>
      <c r="D5862" s="19">
        <v>105000</v>
      </c>
      <c r="E5862" s="19">
        <v>36</v>
      </c>
      <c r="F5862" s="19">
        <v>2</v>
      </c>
      <c r="G5862" s="19">
        <v>0</v>
      </c>
    </row>
    <row r="5863" spans="1:7" x14ac:dyDescent="0.2">
      <c r="A5863" s="19">
        <v>10000</v>
      </c>
      <c r="B5863" s="19">
        <v>0.17269999999999999</v>
      </c>
      <c r="C5863" s="19" t="s">
        <v>39</v>
      </c>
      <c r="D5863" s="19">
        <v>42000</v>
      </c>
      <c r="E5863" s="19">
        <v>36</v>
      </c>
      <c r="F5863" s="19">
        <v>0.5</v>
      </c>
      <c r="G5863" s="19">
        <v>0</v>
      </c>
    </row>
    <row r="5864" spans="1:7" x14ac:dyDescent="0.2">
      <c r="A5864" s="19">
        <v>18000</v>
      </c>
      <c r="B5864" s="19">
        <v>0.1875</v>
      </c>
      <c r="C5864" s="19" t="s">
        <v>39</v>
      </c>
      <c r="D5864" s="19">
        <v>65000</v>
      </c>
      <c r="E5864" s="19">
        <v>60</v>
      </c>
      <c r="F5864" s="19">
        <v>6</v>
      </c>
      <c r="G5864" s="19">
        <v>0</v>
      </c>
    </row>
    <row r="5865" spans="1:7" x14ac:dyDescent="0.2">
      <c r="A5865" s="19">
        <v>19725</v>
      </c>
      <c r="B5865" s="19">
        <v>0.1409</v>
      </c>
      <c r="C5865" s="19" t="s">
        <v>39</v>
      </c>
      <c r="D5865" s="19">
        <v>73220.94</v>
      </c>
      <c r="E5865" s="19">
        <v>36</v>
      </c>
      <c r="F5865" s="19">
        <v>8</v>
      </c>
      <c r="G5865" s="19">
        <v>0</v>
      </c>
    </row>
    <row r="5866" spans="1:7" x14ac:dyDescent="0.2">
      <c r="A5866" s="19">
        <v>18000</v>
      </c>
      <c r="B5866" s="19">
        <v>0.1409</v>
      </c>
      <c r="C5866" s="19" t="s">
        <v>41</v>
      </c>
      <c r="D5866" s="19">
        <v>59000</v>
      </c>
      <c r="E5866" s="19">
        <v>36</v>
      </c>
      <c r="F5866" s="19">
        <v>10</v>
      </c>
      <c r="G5866" s="19">
        <v>0</v>
      </c>
    </row>
    <row r="5867" spans="1:7" x14ac:dyDescent="0.2">
      <c r="A5867" s="19">
        <v>15000</v>
      </c>
      <c r="B5867" s="19">
        <v>0.14330000000000001</v>
      </c>
      <c r="C5867" s="19" t="s">
        <v>41</v>
      </c>
      <c r="D5867" s="19">
        <v>65000</v>
      </c>
      <c r="E5867" s="19">
        <v>36</v>
      </c>
      <c r="F5867" s="19">
        <v>8</v>
      </c>
      <c r="G5867" s="19">
        <v>0</v>
      </c>
    </row>
    <row r="5868" spans="1:7" x14ac:dyDescent="0.2">
      <c r="A5868" s="19">
        <v>10000</v>
      </c>
      <c r="B5868" s="19">
        <v>0.1212</v>
      </c>
      <c r="C5868" s="19" t="s">
        <v>40</v>
      </c>
      <c r="D5868" s="19">
        <v>51000</v>
      </c>
      <c r="E5868" s="19">
        <v>36</v>
      </c>
      <c r="F5868" s="19">
        <v>0.5</v>
      </c>
      <c r="G5868" s="19">
        <v>0</v>
      </c>
    </row>
    <row r="5869" spans="1:7" x14ac:dyDescent="0.2">
      <c r="A5869" s="19">
        <v>8575</v>
      </c>
      <c r="B5869" s="19">
        <v>0.16289999999999999</v>
      </c>
      <c r="C5869" s="19" t="s">
        <v>41</v>
      </c>
      <c r="D5869" s="19">
        <v>62000</v>
      </c>
      <c r="E5869" s="19">
        <v>36</v>
      </c>
      <c r="F5869" s="19">
        <v>10</v>
      </c>
      <c r="G5869" s="19">
        <v>0</v>
      </c>
    </row>
    <row r="5870" spans="1:7" x14ac:dyDescent="0.2">
      <c r="A5870" s="19">
        <v>18000</v>
      </c>
      <c r="B5870" s="19">
        <v>0.15310000000000001</v>
      </c>
      <c r="C5870" s="19" t="s">
        <v>39</v>
      </c>
      <c r="D5870" s="19">
        <v>47000</v>
      </c>
      <c r="E5870" s="19">
        <v>36</v>
      </c>
      <c r="F5870" s="19">
        <v>7</v>
      </c>
      <c r="G5870" s="19">
        <v>0</v>
      </c>
    </row>
    <row r="5871" spans="1:7" x14ac:dyDescent="0.2">
      <c r="A5871" s="19">
        <v>4200</v>
      </c>
      <c r="B5871" s="19">
        <v>6.0299999999999999E-2</v>
      </c>
      <c r="C5871" s="19" t="s">
        <v>41</v>
      </c>
      <c r="D5871" s="19">
        <v>105000</v>
      </c>
      <c r="E5871" s="19">
        <v>36</v>
      </c>
      <c r="F5871" s="19">
        <v>5</v>
      </c>
      <c r="G5871" s="19">
        <v>0</v>
      </c>
    </row>
    <row r="5872" spans="1:7" x14ac:dyDescent="0.2">
      <c r="A5872" s="19">
        <v>23850</v>
      </c>
      <c r="B5872" s="19">
        <v>0.14330000000000001</v>
      </c>
      <c r="C5872" s="19" t="s">
        <v>41</v>
      </c>
      <c r="D5872" s="20">
        <v>100000</v>
      </c>
      <c r="E5872" s="19">
        <v>36</v>
      </c>
      <c r="F5872" s="19">
        <v>2</v>
      </c>
      <c r="G5872" s="19">
        <v>0</v>
      </c>
    </row>
    <row r="5873" spans="1:7" x14ac:dyDescent="0.2">
      <c r="A5873" s="19">
        <v>16000</v>
      </c>
      <c r="B5873" s="19">
        <v>0.15310000000000001</v>
      </c>
      <c r="C5873" s="19" t="s">
        <v>39</v>
      </c>
      <c r="D5873" s="19">
        <v>40000</v>
      </c>
      <c r="E5873" s="19">
        <v>36</v>
      </c>
      <c r="F5873" s="19">
        <v>0.5</v>
      </c>
      <c r="G5873" s="19">
        <v>0</v>
      </c>
    </row>
    <row r="5874" spans="1:7" x14ac:dyDescent="0.2">
      <c r="A5874" s="19">
        <v>25000</v>
      </c>
      <c r="B5874" s="19">
        <v>0.19719999999999999</v>
      </c>
      <c r="C5874" s="19" t="s">
        <v>41</v>
      </c>
      <c r="D5874" s="19">
        <v>94000</v>
      </c>
      <c r="E5874" s="19">
        <v>60</v>
      </c>
      <c r="F5874" s="19">
        <v>10</v>
      </c>
      <c r="G5874" s="19">
        <v>0</v>
      </c>
    </row>
    <row r="5875" spans="1:7" x14ac:dyDescent="0.2">
      <c r="A5875" s="19">
        <v>28625</v>
      </c>
      <c r="B5875" s="19">
        <v>0.1905</v>
      </c>
      <c r="C5875" s="19" t="s">
        <v>41</v>
      </c>
      <c r="D5875" s="19">
        <v>85000</v>
      </c>
      <c r="E5875" s="19">
        <v>60</v>
      </c>
      <c r="F5875" s="19">
        <v>10</v>
      </c>
      <c r="G5875" s="19">
        <v>0</v>
      </c>
    </row>
    <row r="5876" spans="1:7" x14ac:dyDescent="0.2">
      <c r="A5876" s="19">
        <v>30000</v>
      </c>
      <c r="B5876" s="19">
        <v>0.2198</v>
      </c>
      <c r="C5876" s="19" t="s">
        <v>41</v>
      </c>
      <c r="D5876" s="19">
        <v>225000</v>
      </c>
      <c r="E5876" s="19">
        <v>36</v>
      </c>
      <c r="F5876" s="19">
        <v>1</v>
      </c>
      <c r="G5876" s="19">
        <v>0</v>
      </c>
    </row>
    <row r="5877" spans="1:7" x14ac:dyDescent="0.2">
      <c r="A5877" s="19">
        <v>9450</v>
      </c>
      <c r="B5877" s="19">
        <v>0.18490000000000001</v>
      </c>
      <c r="C5877" s="19" t="s">
        <v>39</v>
      </c>
      <c r="D5877" s="19">
        <v>36000</v>
      </c>
      <c r="E5877" s="19">
        <v>36</v>
      </c>
      <c r="F5877" s="19">
        <v>0.5</v>
      </c>
      <c r="G5877" s="19">
        <v>0</v>
      </c>
    </row>
    <row r="5878" spans="1:7" x14ac:dyDescent="0.2">
      <c r="A5878" s="19">
        <v>10750</v>
      </c>
      <c r="B5878" s="19">
        <v>0.13109999999999999</v>
      </c>
      <c r="C5878" s="19" t="s">
        <v>39</v>
      </c>
      <c r="D5878" s="19">
        <v>35000</v>
      </c>
      <c r="E5878" s="19">
        <v>36</v>
      </c>
      <c r="F5878" s="19">
        <v>1</v>
      </c>
      <c r="G5878" s="19">
        <v>0</v>
      </c>
    </row>
    <row r="5879" spans="1:7" x14ac:dyDescent="0.2">
      <c r="A5879" s="19">
        <v>18600</v>
      </c>
      <c r="B5879" s="19">
        <v>0.13109999999999999</v>
      </c>
      <c r="C5879" s="19" t="s">
        <v>41</v>
      </c>
      <c r="D5879" s="19">
        <v>58000</v>
      </c>
      <c r="E5879" s="19">
        <v>36</v>
      </c>
      <c r="F5879" s="19">
        <v>7</v>
      </c>
      <c r="G5879" s="19">
        <v>0</v>
      </c>
    </row>
    <row r="5880" spans="1:7" x14ac:dyDescent="0.2">
      <c r="A5880" s="19">
        <v>4900</v>
      </c>
      <c r="B5880" s="19">
        <v>7.6200000000000004E-2</v>
      </c>
      <c r="C5880" s="19" t="s">
        <v>41</v>
      </c>
      <c r="D5880" s="19">
        <v>65612</v>
      </c>
      <c r="E5880" s="19">
        <v>36</v>
      </c>
      <c r="F5880" s="19">
        <v>0.5</v>
      </c>
      <c r="G5880" s="19">
        <v>0</v>
      </c>
    </row>
    <row r="5881" spans="1:7" x14ac:dyDescent="0.2">
      <c r="A5881" s="19">
        <v>6000</v>
      </c>
      <c r="B5881" s="19">
        <v>0.16289999999999999</v>
      </c>
      <c r="C5881" s="19" t="s">
        <v>41</v>
      </c>
      <c r="D5881" s="19">
        <v>36000</v>
      </c>
      <c r="E5881" s="19">
        <v>36</v>
      </c>
      <c r="F5881" s="19">
        <v>10</v>
      </c>
      <c r="G5881" s="19">
        <v>0</v>
      </c>
    </row>
    <row r="5882" spans="1:7" x14ac:dyDescent="0.2">
      <c r="A5882" s="19">
        <v>3100</v>
      </c>
      <c r="B5882" s="19">
        <v>7.6200000000000004E-2</v>
      </c>
      <c r="C5882" s="19" t="s">
        <v>39</v>
      </c>
      <c r="D5882" s="19">
        <v>39000</v>
      </c>
      <c r="E5882" s="19">
        <v>36</v>
      </c>
      <c r="F5882" s="19">
        <v>9</v>
      </c>
      <c r="G5882" s="19">
        <v>0</v>
      </c>
    </row>
    <row r="5883" spans="1:7" x14ac:dyDescent="0.2">
      <c r="A5883" s="19">
        <v>15000</v>
      </c>
      <c r="B5883" s="19">
        <v>6.0299999999999999E-2</v>
      </c>
      <c r="C5883" s="19" t="s">
        <v>41</v>
      </c>
      <c r="D5883" s="19">
        <v>42000</v>
      </c>
      <c r="E5883" s="19">
        <v>36</v>
      </c>
      <c r="F5883" s="19">
        <v>10</v>
      </c>
      <c r="G5883" s="19">
        <v>0</v>
      </c>
    </row>
    <row r="5884" spans="1:7" x14ac:dyDescent="0.2">
      <c r="A5884" s="19">
        <v>6400</v>
      </c>
      <c r="B5884" s="19">
        <v>8.8999999999999996E-2</v>
      </c>
      <c r="C5884" s="19" t="s">
        <v>40</v>
      </c>
      <c r="D5884" s="19">
        <v>24000</v>
      </c>
      <c r="E5884" s="19">
        <v>36</v>
      </c>
      <c r="F5884" s="19">
        <v>7</v>
      </c>
      <c r="G5884" s="19">
        <v>0</v>
      </c>
    </row>
    <row r="5885" spans="1:7" x14ac:dyDescent="0.2">
      <c r="A5885" s="19">
        <v>1800</v>
      </c>
      <c r="B5885" s="19">
        <v>7.9000000000000001E-2</v>
      </c>
      <c r="C5885" s="19" t="s">
        <v>41</v>
      </c>
      <c r="D5885" s="19">
        <v>35000</v>
      </c>
      <c r="E5885" s="19">
        <v>36</v>
      </c>
      <c r="F5885" s="19">
        <v>1</v>
      </c>
      <c r="G5885" s="19">
        <v>0</v>
      </c>
    </row>
    <row r="5886" spans="1:7" x14ac:dyDescent="0.2">
      <c r="A5886" s="19">
        <v>7950</v>
      </c>
      <c r="B5886" s="19">
        <v>0.15310000000000001</v>
      </c>
      <c r="C5886" s="19" t="s">
        <v>39</v>
      </c>
      <c r="D5886" s="19">
        <v>66000</v>
      </c>
      <c r="E5886" s="19">
        <v>36</v>
      </c>
      <c r="F5886" s="19">
        <v>6</v>
      </c>
      <c r="G5886" s="19">
        <v>0</v>
      </c>
    </row>
    <row r="5887" spans="1:7" x14ac:dyDescent="0.2">
      <c r="A5887" s="19">
        <v>19750</v>
      </c>
      <c r="B5887" s="19">
        <v>0.16289999999999999</v>
      </c>
      <c r="C5887" s="19" t="s">
        <v>41</v>
      </c>
      <c r="D5887" s="19">
        <v>45000</v>
      </c>
      <c r="E5887" s="19">
        <v>36</v>
      </c>
      <c r="F5887" s="19">
        <v>8</v>
      </c>
      <c r="G5887" s="19">
        <v>0</v>
      </c>
    </row>
    <row r="5888" spans="1:7" x14ac:dyDescent="0.2">
      <c r="A5888" s="19">
        <v>10200</v>
      </c>
      <c r="B5888" s="19">
        <v>0.1875</v>
      </c>
      <c r="C5888" s="19" t="s">
        <v>39</v>
      </c>
      <c r="D5888" s="19">
        <v>68000</v>
      </c>
      <c r="E5888" s="19">
        <v>36</v>
      </c>
      <c r="F5888" s="19">
        <v>10</v>
      </c>
      <c r="G5888" s="19">
        <v>0</v>
      </c>
    </row>
    <row r="5889" spans="1:7" x14ac:dyDescent="0.2">
      <c r="A5889" s="19">
        <v>15875</v>
      </c>
      <c r="B5889" s="19">
        <v>0.158</v>
      </c>
      <c r="C5889" s="19" t="s">
        <v>41</v>
      </c>
      <c r="D5889" s="19">
        <v>50414</v>
      </c>
      <c r="E5889" s="19">
        <v>36</v>
      </c>
      <c r="F5889" s="19">
        <v>6</v>
      </c>
      <c r="G5889" s="19">
        <v>1</v>
      </c>
    </row>
    <row r="5890" spans="1:7" x14ac:dyDescent="0.2">
      <c r="A5890" s="19">
        <v>30000</v>
      </c>
      <c r="B5890" s="19">
        <v>0.13109999999999999</v>
      </c>
      <c r="C5890" s="19" t="s">
        <v>41</v>
      </c>
      <c r="D5890" s="19">
        <v>77500</v>
      </c>
      <c r="E5890" s="19">
        <v>60</v>
      </c>
      <c r="F5890" s="19">
        <v>9</v>
      </c>
      <c r="G5890" s="19">
        <v>0</v>
      </c>
    </row>
    <row r="5891" spans="1:7" x14ac:dyDescent="0.2">
      <c r="A5891" s="19">
        <v>24000</v>
      </c>
      <c r="B5891" s="19">
        <v>0.1777</v>
      </c>
      <c r="C5891" s="19" t="s">
        <v>39</v>
      </c>
      <c r="D5891" s="19">
        <v>135000</v>
      </c>
      <c r="E5891" s="19">
        <v>36</v>
      </c>
      <c r="F5891" s="19">
        <v>9</v>
      </c>
      <c r="G5891" s="19">
        <v>0</v>
      </c>
    </row>
    <row r="5892" spans="1:7" x14ac:dyDescent="0.2">
      <c r="A5892" s="19">
        <v>8000</v>
      </c>
      <c r="B5892" s="19">
        <v>0.1114</v>
      </c>
      <c r="C5892" s="19" t="s">
        <v>41</v>
      </c>
      <c r="D5892" s="19">
        <v>75000</v>
      </c>
      <c r="E5892" s="19">
        <v>36</v>
      </c>
      <c r="F5892" s="19">
        <v>6</v>
      </c>
      <c r="G5892" s="19">
        <v>1</v>
      </c>
    </row>
    <row r="5893" spans="1:7" x14ac:dyDescent="0.2">
      <c r="A5893" s="19">
        <v>35000</v>
      </c>
      <c r="B5893" s="19">
        <v>0.1212</v>
      </c>
      <c r="C5893" s="19" t="s">
        <v>39</v>
      </c>
      <c r="D5893" s="20">
        <v>100000</v>
      </c>
      <c r="E5893" s="19">
        <v>60</v>
      </c>
      <c r="F5893" s="19">
        <v>10</v>
      </c>
      <c r="G5893" s="19">
        <v>0</v>
      </c>
    </row>
    <row r="5894" spans="1:7" x14ac:dyDescent="0.2">
      <c r="A5894" s="19">
        <v>20000</v>
      </c>
      <c r="B5894" s="19">
        <v>0.158</v>
      </c>
      <c r="C5894" s="19" t="s">
        <v>39</v>
      </c>
      <c r="D5894" s="19">
        <v>115000</v>
      </c>
      <c r="E5894" s="19">
        <v>36</v>
      </c>
      <c r="F5894" s="19">
        <v>3</v>
      </c>
      <c r="G5894" s="19">
        <v>0</v>
      </c>
    </row>
    <row r="5895" spans="1:7" x14ac:dyDescent="0.2">
      <c r="A5895" s="19">
        <v>7000</v>
      </c>
      <c r="B5895" s="19">
        <v>0.13109999999999999</v>
      </c>
      <c r="C5895" s="19" t="s">
        <v>39</v>
      </c>
      <c r="D5895" s="19">
        <v>55000</v>
      </c>
      <c r="E5895" s="19">
        <v>36</v>
      </c>
      <c r="F5895" s="19">
        <v>2</v>
      </c>
      <c r="G5895" s="19">
        <v>0</v>
      </c>
    </row>
    <row r="5896" spans="1:7" x14ac:dyDescent="0.2">
      <c r="A5896" s="19">
        <v>10000</v>
      </c>
      <c r="B5896" s="19">
        <v>0.21490000000000001</v>
      </c>
      <c r="C5896" s="19" t="s">
        <v>41</v>
      </c>
      <c r="D5896" s="19">
        <v>120000</v>
      </c>
      <c r="E5896" s="19">
        <v>36</v>
      </c>
      <c r="F5896" s="19">
        <v>10</v>
      </c>
      <c r="G5896" s="19">
        <v>0</v>
      </c>
    </row>
    <row r="5897" spans="1:7" x14ac:dyDescent="0.2">
      <c r="A5897" s="19">
        <v>35000</v>
      </c>
      <c r="B5897" s="19">
        <v>0.15310000000000001</v>
      </c>
      <c r="C5897" s="19" t="s">
        <v>41</v>
      </c>
      <c r="D5897" s="20">
        <v>100000</v>
      </c>
      <c r="E5897" s="19">
        <v>36</v>
      </c>
      <c r="F5897" s="19">
        <v>10</v>
      </c>
      <c r="G5897" s="19">
        <v>0</v>
      </c>
    </row>
    <row r="5898" spans="1:7" x14ac:dyDescent="0.2">
      <c r="A5898" s="19">
        <v>10000</v>
      </c>
      <c r="B5898" s="19">
        <v>0.1212</v>
      </c>
      <c r="C5898" s="19" t="s">
        <v>39</v>
      </c>
      <c r="D5898" s="19">
        <v>45000</v>
      </c>
      <c r="E5898" s="19">
        <v>36</v>
      </c>
      <c r="F5898" s="19">
        <v>10</v>
      </c>
      <c r="G5898" s="19">
        <v>1</v>
      </c>
    </row>
    <row r="5899" spans="1:7" x14ac:dyDescent="0.2">
      <c r="A5899" s="19">
        <v>1600</v>
      </c>
      <c r="B5899" s="19">
        <v>0.15310000000000001</v>
      </c>
      <c r="C5899" s="19" t="s">
        <v>39</v>
      </c>
      <c r="D5899" s="19">
        <v>42000</v>
      </c>
      <c r="E5899" s="19">
        <v>36</v>
      </c>
      <c r="F5899" s="19">
        <v>1</v>
      </c>
      <c r="G5899" s="19">
        <v>0</v>
      </c>
    </row>
    <row r="5900" spans="1:7" x14ac:dyDescent="0.2">
      <c r="A5900" s="19">
        <v>20425</v>
      </c>
      <c r="B5900" s="19">
        <v>0.18490000000000001</v>
      </c>
      <c r="C5900" s="19" t="s">
        <v>40</v>
      </c>
      <c r="D5900" s="19">
        <v>65000</v>
      </c>
      <c r="E5900" s="19">
        <v>36</v>
      </c>
      <c r="F5900" s="19">
        <v>6</v>
      </c>
      <c r="G5900" s="19">
        <v>1</v>
      </c>
    </row>
    <row r="5901" spans="1:7" x14ac:dyDescent="0.2">
      <c r="A5901" s="19">
        <v>11275</v>
      </c>
      <c r="B5901" s="19">
        <v>0.1777</v>
      </c>
      <c r="C5901" s="19" t="s">
        <v>39</v>
      </c>
      <c r="D5901" s="19">
        <v>62833.47</v>
      </c>
      <c r="E5901" s="19">
        <v>36</v>
      </c>
      <c r="F5901" s="19">
        <v>10</v>
      </c>
      <c r="G5901" s="19">
        <v>0</v>
      </c>
    </row>
    <row r="5902" spans="1:7" x14ac:dyDescent="0.2">
      <c r="A5902" s="19">
        <v>10000</v>
      </c>
      <c r="B5902" s="19">
        <v>0.1016</v>
      </c>
      <c r="C5902" s="19" t="s">
        <v>41</v>
      </c>
      <c r="D5902" s="19">
        <v>135000</v>
      </c>
      <c r="E5902" s="19">
        <v>36</v>
      </c>
      <c r="F5902" s="19">
        <v>10</v>
      </c>
      <c r="G5902" s="19">
        <v>0</v>
      </c>
    </row>
    <row r="5903" spans="1:7" x14ac:dyDescent="0.2">
      <c r="A5903" s="19">
        <v>35000</v>
      </c>
      <c r="B5903" s="19">
        <v>0.1875</v>
      </c>
      <c r="C5903" s="19" t="s">
        <v>41</v>
      </c>
      <c r="D5903" s="19">
        <v>140000</v>
      </c>
      <c r="E5903" s="19">
        <v>36</v>
      </c>
      <c r="F5903" s="19">
        <v>10</v>
      </c>
      <c r="G5903" s="19">
        <v>0</v>
      </c>
    </row>
    <row r="5904" spans="1:7" x14ac:dyDescent="0.2">
      <c r="A5904" s="19">
        <v>11500</v>
      </c>
      <c r="B5904" s="19">
        <v>0.14330000000000001</v>
      </c>
      <c r="C5904" s="19" t="s">
        <v>39</v>
      </c>
      <c r="D5904" s="19">
        <v>34000</v>
      </c>
      <c r="E5904" s="19">
        <v>36</v>
      </c>
      <c r="F5904" s="19">
        <v>1</v>
      </c>
      <c r="G5904" s="19">
        <v>0</v>
      </c>
    </row>
    <row r="5905" spans="1:7" x14ac:dyDescent="0.2">
      <c r="A5905" s="19">
        <v>30000</v>
      </c>
      <c r="B5905" s="19">
        <v>0.22470000000000001</v>
      </c>
      <c r="C5905" s="19" t="s">
        <v>39</v>
      </c>
      <c r="D5905" s="19">
        <v>90000</v>
      </c>
      <c r="E5905" s="19">
        <v>36</v>
      </c>
      <c r="F5905" s="19">
        <v>6</v>
      </c>
      <c r="G5905" s="19">
        <v>0</v>
      </c>
    </row>
    <row r="5906" spans="1:7" x14ac:dyDescent="0.2">
      <c r="A5906" s="19">
        <v>3350</v>
      </c>
      <c r="B5906" s="19">
        <v>0.1212</v>
      </c>
      <c r="C5906" s="19" t="s">
        <v>40</v>
      </c>
      <c r="D5906" s="19">
        <v>45000</v>
      </c>
      <c r="E5906" s="19">
        <v>36</v>
      </c>
      <c r="F5906" s="19">
        <v>2</v>
      </c>
      <c r="G5906" s="19">
        <v>0</v>
      </c>
    </row>
    <row r="5907" spans="1:7" x14ac:dyDescent="0.2">
      <c r="A5907" s="19">
        <v>8000</v>
      </c>
      <c r="B5907" s="19">
        <v>0.17269999999999999</v>
      </c>
      <c r="C5907" s="19" t="s">
        <v>41</v>
      </c>
      <c r="D5907" s="19">
        <v>25762.639999999999</v>
      </c>
      <c r="E5907" s="19">
        <v>36</v>
      </c>
      <c r="F5907" s="19">
        <v>10</v>
      </c>
      <c r="G5907" s="19">
        <v>1</v>
      </c>
    </row>
    <row r="5908" spans="1:7" x14ac:dyDescent="0.2">
      <c r="A5908" s="19">
        <v>9200</v>
      </c>
      <c r="B5908" s="19">
        <v>0.1114</v>
      </c>
      <c r="C5908" s="19" t="s">
        <v>39</v>
      </c>
      <c r="D5908" s="19">
        <v>35904</v>
      </c>
      <c r="E5908" s="19">
        <v>36</v>
      </c>
      <c r="F5908" s="19">
        <v>4</v>
      </c>
      <c r="G5908" s="19">
        <v>0</v>
      </c>
    </row>
    <row r="5909" spans="1:7" x14ac:dyDescent="0.2">
      <c r="A5909" s="19">
        <v>10400</v>
      </c>
      <c r="B5909" s="19">
        <v>0.15310000000000001</v>
      </c>
      <c r="C5909" s="19" t="s">
        <v>39</v>
      </c>
      <c r="D5909" s="19">
        <v>38000</v>
      </c>
      <c r="E5909" s="19">
        <v>36</v>
      </c>
      <c r="F5909" s="19">
        <v>5</v>
      </c>
      <c r="G5909" s="19">
        <v>0</v>
      </c>
    </row>
    <row r="5910" spans="1:7" x14ac:dyDescent="0.2">
      <c r="A5910" s="19">
        <v>2500</v>
      </c>
      <c r="B5910" s="19">
        <v>8.8999999999999996E-2</v>
      </c>
      <c r="C5910" s="19" t="s">
        <v>39</v>
      </c>
      <c r="D5910" s="19">
        <v>48000</v>
      </c>
      <c r="E5910" s="19">
        <v>36</v>
      </c>
      <c r="F5910" s="19">
        <v>6</v>
      </c>
      <c r="G5910" s="19">
        <v>0</v>
      </c>
    </row>
    <row r="5911" spans="1:7" x14ac:dyDescent="0.2">
      <c r="A5911" s="19">
        <v>15000</v>
      </c>
      <c r="B5911" s="19">
        <v>0.16289999999999999</v>
      </c>
      <c r="C5911" s="19" t="s">
        <v>39</v>
      </c>
      <c r="D5911" s="19">
        <v>42000</v>
      </c>
      <c r="E5911" s="19">
        <v>36</v>
      </c>
      <c r="F5911" s="19">
        <v>3</v>
      </c>
      <c r="G5911" s="19">
        <v>0</v>
      </c>
    </row>
    <row r="5912" spans="1:7" x14ac:dyDescent="0.2">
      <c r="A5912" s="19">
        <v>7200</v>
      </c>
      <c r="B5912" s="19">
        <v>8.8999999999999996E-2</v>
      </c>
      <c r="C5912" s="19" t="s">
        <v>41</v>
      </c>
      <c r="D5912" s="19">
        <v>93000</v>
      </c>
      <c r="E5912" s="19">
        <v>36</v>
      </c>
      <c r="F5912" s="19">
        <v>10</v>
      </c>
      <c r="G5912" s="19">
        <v>0</v>
      </c>
    </row>
    <row r="5913" spans="1:7" x14ac:dyDescent="0.2">
      <c r="A5913" s="19">
        <v>12800</v>
      </c>
      <c r="B5913" s="19">
        <v>0.14330000000000001</v>
      </c>
      <c r="C5913" s="19" t="s">
        <v>41</v>
      </c>
      <c r="D5913" s="19">
        <v>87000</v>
      </c>
      <c r="E5913" s="19">
        <v>36</v>
      </c>
      <c r="F5913" s="19">
        <v>8</v>
      </c>
      <c r="G5913" s="19">
        <v>0</v>
      </c>
    </row>
    <row r="5914" spans="1:7" x14ac:dyDescent="0.2">
      <c r="A5914" s="19">
        <v>11500</v>
      </c>
      <c r="B5914" s="19">
        <v>0.13109999999999999</v>
      </c>
      <c r="C5914" s="19" t="s">
        <v>39</v>
      </c>
      <c r="D5914" s="19">
        <v>35000</v>
      </c>
      <c r="E5914" s="19">
        <v>36</v>
      </c>
      <c r="F5914" s="19">
        <v>4</v>
      </c>
      <c r="G5914" s="19">
        <v>0</v>
      </c>
    </row>
    <row r="5915" spans="1:7" x14ac:dyDescent="0.2">
      <c r="A5915" s="19">
        <v>15000</v>
      </c>
      <c r="B5915" s="19">
        <v>7.9000000000000001E-2</v>
      </c>
      <c r="C5915" s="19" t="s">
        <v>39</v>
      </c>
      <c r="D5915" s="19">
        <v>150000</v>
      </c>
      <c r="E5915" s="19">
        <v>36</v>
      </c>
      <c r="F5915" s="19">
        <v>10</v>
      </c>
      <c r="G5915" s="19">
        <v>0</v>
      </c>
    </row>
    <row r="5916" spans="1:7" x14ac:dyDescent="0.2">
      <c r="A5916" s="19">
        <v>12800</v>
      </c>
      <c r="B5916" s="19">
        <v>0.15310000000000001</v>
      </c>
      <c r="C5916" s="19" t="s">
        <v>41</v>
      </c>
      <c r="D5916" s="19">
        <v>77000</v>
      </c>
      <c r="E5916" s="19">
        <v>36</v>
      </c>
      <c r="F5916" s="19">
        <v>2</v>
      </c>
      <c r="G5916" s="19">
        <v>0</v>
      </c>
    </row>
    <row r="5917" spans="1:7" x14ac:dyDescent="0.2">
      <c r="A5917" s="19">
        <v>3700</v>
      </c>
      <c r="B5917" s="19">
        <v>0.13109999999999999</v>
      </c>
      <c r="C5917" s="19" t="s">
        <v>41</v>
      </c>
      <c r="D5917" s="19">
        <v>80000</v>
      </c>
      <c r="E5917" s="19">
        <v>36</v>
      </c>
      <c r="F5917" s="19">
        <v>9</v>
      </c>
      <c r="G5917" s="19">
        <v>0</v>
      </c>
    </row>
    <row r="5918" spans="1:7" x14ac:dyDescent="0.2">
      <c r="A5918" s="19">
        <v>22000</v>
      </c>
      <c r="B5918" s="19">
        <v>0.13109999999999999</v>
      </c>
      <c r="C5918" s="19" t="s">
        <v>41</v>
      </c>
      <c r="D5918" s="19">
        <v>75000</v>
      </c>
      <c r="E5918" s="19">
        <v>36</v>
      </c>
      <c r="F5918" s="19">
        <v>10</v>
      </c>
      <c r="G5918" s="19">
        <v>0</v>
      </c>
    </row>
    <row r="5919" spans="1:7" x14ac:dyDescent="0.2">
      <c r="A5919" s="19">
        <v>10500</v>
      </c>
      <c r="B5919" s="19">
        <v>0.1409</v>
      </c>
      <c r="C5919" s="19" t="s">
        <v>40</v>
      </c>
      <c r="D5919" s="19">
        <v>30000</v>
      </c>
      <c r="E5919" s="19">
        <v>36</v>
      </c>
      <c r="F5919" s="19">
        <v>10</v>
      </c>
      <c r="G5919" s="19">
        <v>0</v>
      </c>
    </row>
    <row r="5920" spans="1:7" x14ac:dyDescent="0.2">
      <c r="A5920" s="19">
        <v>15000</v>
      </c>
      <c r="B5920" s="19">
        <v>0.18490000000000001</v>
      </c>
      <c r="C5920" s="19" t="s">
        <v>39</v>
      </c>
      <c r="D5920" s="19">
        <v>135000</v>
      </c>
      <c r="E5920" s="19">
        <v>36</v>
      </c>
      <c r="F5920" s="19">
        <v>10</v>
      </c>
      <c r="G5920" s="19">
        <v>0</v>
      </c>
    </row>
    <row r="5921" spans="1:7" x14ac:dyDescent="0.2">
      <c r="A5921" s="19">
        <v>12575</v>
      </c>
      <c r="B5921" s="19">
        <v>0.1212</v>
      </c>
      <c r="C5921" s="19" t="s">
        <v>41</v>
      </c>
      <c r="D5921" s="19">
        <v>90000</v>
      </c>
      <c r="E5921" s="19">
        <v>36</v>
      </c>
      <c r="F5921" s="19">
        <v>4</v>
      </c>
      <c r="G5921" s="19">
        <v>0</v>
      </c>
    </row>
    <row r="5922" spans="1:7" x14ac:dyDescent="0.2">
      <c r="A5922" s="19">
        <v>14000</v>
      </c>
      <c r="B5922" s="19">
        <v>6.6199999999999995E-2</v>
      </c>
      <c r="C5922" s="19" t="s">
        <v>39</v>
      </c>
      <c r="D5922" s="19">
        <v>58000</v>
      </c>
      <c r="E5922" s="19">
        <v>36</v>
      </c>
      <c r="F5922" s="19">
        <v>3</v>
      </c>
      <c r="G5922" s="19">
        <v>0</v>
      </c>
    </row>
    <row r="5923" spans="1:7" x14ac:dyDescent="0.2">
      <c r="A5923" s="19">
        <v>15000</v>
      </c>
      <c r="B5923" s="19">
        <v>6.0299999999999999E-2</v>
      </c>
      <c r="C5923" s="19" t="s">
        <v>41</v>
      </c>
      <c r="D5923" s="19">
        <v>72000</v>
      </c>
      <c r="E5923" s="19">
        <v>36</v>
      </c>
      <c r="F5923" s="19">
        <v>10</v>
      </c>
      <c r="G5923" s="19">
        <v>1</v>
      </c>
    </row>
    <row r="5924" spans="1:7" x14ac:dyDescent="0.2">
      <c r="A5924" s="19">
        <v>10000</v>
      </c>
      <c r="B5924" s="19">
        <v>7.9000000000000001E-2</v>
      </c>
      <c r="C5924" s="19" t="s">
        <v>39</v>
      </c>
      <c r="D5924" s="19">
        <v>50000</v>
      </c>
      <c r="E5924" s="19">
        <v>36</v>
      </c>
      <c r="F5924" s="19">
        <v>4</v>
      </c>
      <c r="G5924" s="19">
        <v>0</v>
      </c>
    </row>
    <row r="5925" spans="1:7" x14ac:dyDescent="0.2">
      <c r="A5925" s="19">
        <v>5675</v>
      </c>
      <c r="B5925" s="19">
        <v>8.8999999999999996E-2</v>
      </c>
      <c r="C5925" s="19" t="s">
        <v>39</v>
      </c>
      <c r="D5925" s="19">
        <v>27000</v>
      </c>
      <c r="E5925" s="19">
        <v>36</v>
      </c>
      <c r="F5925" s="19">
        <v>4</v>
      </c>
      <c r="G5925" s="19">
        <v>0</v>
      </c>
    </row>
    <row r="5926" spans="1:7" x14ac:dyDescent="0.2">
      <c r="A5926" s="19">
        <v>27300</v>
      </c>
      <c r="B5926" s="19">
        <v>0.1114</v>
      </c>
      <c r="C5926" s="19" t="s">
        <v>41</v>
      </c>
      <c r="D5926" s="20">
        <v>100000</v>
      </c>
      <c r="E5926" s="19">
        <v>60</v>
      </c>
      <c r="F5926" s="19">
        <v>7</v>
      </c>
      <c r="G5926" s="19">
        <v>0</v>
      </c>
    </row>
    <row r="5927" spans="1:7" x14ac:dyDescent="0.2">
      <c r="A5927" s="19">
        <v>12800</v>
      </c>
      <c r="B5927" s="19">
        <v>0.15310000000000001</v>
      </c>
      <c r="C5927" s="19" t="s">
        <v>39</v>
      </c>
      <c r="D5927" s="19">
        <v>68130</v>
      </c>
      <c r="E5927" s="19">
        <v>36</v>
      </c>
      <c r="F5927" s="19">
        <v>10</v>
      </c>
      <c r="G5927" s="19">
        <v>0</v>
      </c>
    </row>
    <row r="5928" spans="1:7" x14ac:dyDescent="0.2">
      <c r="A5928" s="19">
        <v>17000</v>
      </c>
      <c r="B5928" s="19">
        <v>0.19719999999999999</v>
      </c>
      <c r="C5928" s="19" t="s">
        <v>41</v>
      </c>
      <c r="D5928" s="19">
        <v>90000</v>
      </c>
      <c r="E5928" s="19">
        <v>60</v>
      </c>
      <c r="F5928" s="19">
        <v>9</v>
      </c>
      <c r="G5928" s="19">
        <v>0</v>
      </c>
    </row>
    <row r="5929" spans="1:7" x14ac:dyDescent="0.2">
      <c r="A5929" s="19">
        <v>22000</v>
      </c>
      <c r="B5929" s="19">
        <v>0.2049</v>
      </c>
      <c r="C5929" s="19" t="s">
        <v>39</v>
      </c>
      <c r="D5929" s="19">
        <v>50000</v>
      </c>
      <c r="E5929" s="19">
        <v>36</v>
      </c>
      <c r="F5929" s="19">
        <v>7</v>
      </c>
      <c r="G5929" s="19">
        <v>0</v>
      </c>
    </row>
    <row r="5930" spans="1:7" x14ac:dyDescent="0.2">
      <c r="A5930" s="19">
        <v>4000</v>
      </c>
      <c r="B5930" s="19">
        <v>0.13109999999999999</v>
      </c>
      <c r="C5930" s="19" t="s">
        <v>41</v>
      </c>
      <c r="D5930" s="19">
        <v>40800</v>
      </c>
      <c r="E5930" s="19">
        <v>36</v>
      </c>
      <c r="F5930" s="19">
        <v>1</v>
      </c>
      <c r="G5930" s="19">
        <v>0</v>
      </c>
    </row>
    <row r="5931" spans="1:7" x14ac:dyDescent="0.2">
      <c r="A5931" s="19">
        <v>8000</v>
      </c>
      <c r="B5931" s="19">
        <v>0.16289999999999999</v>
      </c>
      <c r="C5931" s="19" t="s">
        <v>39</v>
      </c>
      <c r="D5931" s="19">
        <v>47500</v>
      </c>
      <c r="E5931" s="19">
        <v>36</v>
      </c>
      <c r="F5931" s="19">
        <v>4</v>
      </c>
      <c r="G5931" s="19">
        <v>0</v>
      </c>
    </row>
    <row r="5932" spans="1:7" x14ac:dyDescent="0.2">
      <c r="A5932" s="19">
        <v>11325</v>
      </c>
      <c r="B5932" s="19">
        <v>0.1212</v>
      </c>
      <c r="C5932" s="19" t="s">
        <v>40</v>
      </c>
      <c r="D5932" s="19">
        <v>45000</v>
      </c>
      <c r="E5932" s="19">
        <v>36</v>
      </c>
      <c r="F5932" s="19">
        <v>7</v>
      </c>
      <c r="G5932" s="19">
        <v>0</v>
      </c>
    </row>
    <row r="5933" spans="1:7" x14ac:dyDescent="0.2">
      <c r="A5933" s="19">
        <v>10625</v>
      </c>
      <c r="B5933" s="19">
        <v>0.15310000000000001</v>
      </c>
      <c r="C5933" s="19" t="s">
        <v>41</v>
      </c>
      <c r="D5933" s="19">
        <v>54000</v>
      </c>
      <c r="E5933" s="19">
        <v>36</v>
      </c>
      <c r="F5933" s="19">
        <v>10</v>
      </c>
      <c r="G5933" s="19">
        <v>1</v>
      </c>
    </row>
    <row r="5934" spans="1:7" x14ac:dyDescent="0.2">
      <c r="A5934" s="19">
        <v>13700</v>
      </c>
      <c r="B5934" s="19">
        <v>7.6200000000000004E-2</v>
      </c>
      <c r="C5934" s="19" t="s">
        <v>39</v>
      </c>
      <c r="D5934" s="19">
        <v>76780</v>
      </c>
      <c r="E5934" s="19">
        <v>36</v>
      </c>
      <c r="F5934" s="19">
        <v>5</v>
      </c>
      <c r="G5934" s="19">
        <v>0</v>
      </c>
    </row>
    <row r="5935" spans="1:7" x14ac:dyDescent="0.2">
      <c r="A5935" s="19">
        <v>8000</v>
      </c>
      <c r="B5935" s="19">
        <v>0.14330000000000001</v>
      </c>
      <c r="C5935" s="19" t="s">
        <v>39</v>
      </c>
      <c r="D5935" s="19">
        <v>52000</v>
      </c>
      <c r="E5935" s="19">
        <v>36</v>
      </c>
      <c r="F5935" s="19">
        <v>6</v>
      </c>
      <c r="G5935" s="19">
        <v>0</v>
      </c>
    </row>
    <row r="5936" spans="1:7" x14ac:dyDescent="0.2">
      <c r="A5936" s="19">
        <v>3000</v>
      </c>
      <c r="B5936" s="19">
        <v>0.1114</v>
      </c>
      <c r="C5936" s="19" t="s">
        <v>39</v>
      </c>
      <c r="D5936" s="19">
        <v>43000</v>
      </c>
      <c r="E5936" s="19">
        <v>36</v>
      </c>
      <c r="F5936" s="19">
        <v>10</v>
      </c>
      <c r="G5936" s="19">
        <v>0</v>
      </c>
    </row>
    <row r="5937" spans="1:7" x14ac:dyDescent="0.2">
      <c r="A5937" s="19">
        <v>7550</v>
      </c>
      <c r="B5937" s="19">
        <v>0.1114</v>
      </c>
      <c r="C5937" s="19" t="s">
        <v>39</v>
      </c>
      <c r="D5937" s="19">
        <v>30000</v>
      </c>
      <c r="E5937" s="19">
        <v>36</v>
      </c>
      <c r="F5937" s="19">
        <v>3</v>
      </c>
      <c r="G5937" s="19">
        <v>1</v>
      </c>
    </row>
    <row r="5938" spans="1:7" x14ac:dyDescent="0.2">
      <c r="A5938" s="19">
        <v>30000</v>
      </c>
      <c r="B5938" s="19">
        <v>0.18490000000000001</v>
      </c>
      <c r="C5938" s="19" t="s">
        <v>39</v>
      </c>
      <c r="D5938" s="19">
        <v>114000</v>
      </c>
      <c r="E5938" s="19">
        <v>36</v>
      </c>
      <c r="F5938" s="19">
        <v>2</v>
      </c>
      <c r="G5938" s="19">
        <v>0</v>
      </c>
    </row>
    <row r="5939" spans="1:7" x14ac:dyDescent="0.2">
      <c r="A5939" s="19">
        <v>15000</v>
      </c>
      <c r="B5939" s="19">
        <v>0.1875</v>
      </c>
      <c r="C5939" s="19" t="s">
        <v>41</v>
      </c>
      <c r="D5939" s="19">
        <v>55000</v>
      </c>
      <c r="E5939" s="19">
        <v>36</v>
      </c>
      <c r="F5939" s="19">
        <v>7</v>
      </c>
      <c r="G5939" s="19">
        <v>0</v>
      </c>
    </row>
    <row r="5940" spans="1:7" x14ac:dyDescent="0.2">
      <c r="A5940" s="19">
        <v>8000</v>
      </c>
      <c r="B5940" s="19">
        <v>7.6200000000000004E-2</v>
      </c>
      <c r="C5940" s="19" t="s">
        <v>39</v>
      </c>
      <c r="D5940" s="19">
        <v>26880</v>
      </c>
      <c r="E5940" s="19">
        <v>36</v>
      </c>
      <c r="F5940" s="19">
        <v>2</v>
      </c>
      <c r="G5940" s="19">
        <v>0</v>
      </c>
    </row>
    <row r="5941" spans="1:7" x14ac:dyDescent="0.2">
      <c r="A5941" s="19">
        <v>26400</v>
      </c>
      <c r="B5941" s="19">
        <v>0.1777</v>
      </c>
      <c r="C5941" s="19" t="s">
        <v>41</v>
      </c>
      <c r="D5941" s="19">
        <v>130000</v>
      </c>
      <c r="E5941" s="19">
        <v>36</v>
      </c>
      <c r="F5941" s="19">
        <v>1</v>
      </c>
      <c r="G5941" s="19">
        <v>0</v>
      </c>
    </row>
    <row r="5942" spans="1:7" x14ac:dyDescent="0.2">
      <c r="A5942" s="19">
        <v>14325</v>
      </c>
      <c r="B5942" s="19">
        <v>0.2049</v>
      </c>
      <c r="C5942" s="19" t="s">
        <v>41</v>
      </c>
      <c r="D5942" s="19">
        <v>67227</v>
      </c>
      <c r="E5942" s="19">
        <v>36</v>
      </c>
      <c r="F5942" s="19">
        <v>2</v>
      </c>
      <c r="G5942" s="19">
        <v>0</v>
      </c>
    </row>
    <row r="5943" spans="1:7" x14ac:dyDescent="0.2">
      <c r="A5943" s="19">
        <v>5500</v>
      </c>
      <c r="B5943" s="19">
        <v>0.1016</v>
      </c>
      <c r="C5943" s="19" t="s">
        <v>39</v>
      </c>
      <c r="D5943" s="19">
        <v>31000</v>
      </c>
      <c r="E5943" s="19">
        <v>36</v>
      </c>
      <c r="F5943" s="19">
        <v>2</v>
      </c>
      <c r="G5943" s="19">
        <v>0</v>
      </c>
    </row>
    <row r="5944" spans="1:7" x14ac:dyDescent="0.2">
      <c r="A5944" s="19">
        <v>7000</v>
      </c>
      <c r="B5944" s="19">
        <v>0.1212</v>
      </c>
      <c r="C5944" s="19" t="s">
        <v>39</v>
      </c>
      <c r="D5944" s="19">
        <v>41000</v>
      </c>
      <c r="E5944" s="19">
        <v>36</v>
      </c>
      <c r="F5944" s="19">
        <v>9</v>
      </c>
      <c r="G5944" s="19">
        <v>0</v>
      </c>
    </row>
    <row r="5945" spans="1:7" x14ac:dyDescent="0.2">
      <c r="A5945" s="19">
        <v>7200</v>
      </c>
      <c r="B5945" s="19">
        <v>7.6200000000000004E-2</v>
      </c>
      <c r="C5945" s="19" t="s">
        <v>39</v>
      </c>
      <c r="D5945" s="19">
        <v>35000</v>
      </c>
      <c r="E5945" s="19">
        <v>36</v>
      </c>
      <c r="F5945" s="19">
        <v>8</v>
      </c>
      <c r="G5945" s="19">
        <v>1</v>
      </c>
    </row>
    <row r="5946" spans="1:7" x14ac:dyDescent="0.2">
      <c r="A5946" s="19">
        <v>9600</v>
      </c>
      <c r="B5946" s="19">
        <v>0.16289999999999999</v>
      </c>
      <c r="C5946" s="19" t="s">
        <v>41</v>
      </c>
      <c r="D5946" s="19">
        <v>55000</v>
      </c>
      <c r="E5946" s="19">
        <v>36</v>
      </c>
      <c r="F5946" s="19">
        <v>7</v>
      </c>
      <c r="G5946" s="19">
        <v>1</v>
      </c>
    </row>
    <row r="5947" spans="1:7" x14ac:dyDescent="0.2">
      <c r="A5947" s="19">
        <v>18000</v>
      </c>
      <c r="B5947" s="19">
        <v>0.1875</v>
      </c>
      <c r="C5947" s="19" t="s">
        <v>41</v>
      </c>
      <c r="D5947" s="19">
        <v>58000</v>
      </c>
      <c r="E5947" s="19">
        <v>36</v>
      </c>
      <c r="F5947" s="19">
        <v>7</v>
      </c>
      <c r="G5947" s="19">
        <v>0</v>
      </c>
    </row>
    <row r="5948" spans="1:7" x14ac:dyDescent="0.2">
      <c r="A5948" s="19">
        <v>8000</v>
      </c>
      <c r="B5948" s="19">
        <v>7.6200000000000004E-2</v>
      </c>
      <c r="C5948" s="19" t="s">
        <v>41</v>
      </c>
      <c r="D5948" s="19">
        <v>24000</v>
      </c>
      <c r="E5948" s="19">
        <v>36</v>
      </c>
      <c r="F5948" s="19">
        <v>3</v>
      </c>
      <c r="G5948" s="19">
        <v>0</v>
      </c>
    </row>
    <row r="5949" spans="1:7" x14ac:dyDescent="0.2">
      <c r="A5949" s="19">
        <v>8000</v>
      </c>
      <c r="B5949" s="19">
        <v>0.15310000000000001</v>
      </c>
      <c r="C5949" s="19" t="s">
        <v>41</v>
      </c>
      <c r="D5949" s="19">
        <v>25000</v>
      </c>
      <c r="E5949" s="19">
        <v>36</v>
      </c>
      <c r="F5949" s="19">
        <v>1</v>
      </c>
      <c r="G5949" s="19">
        <v>0</v>
      </c>
    </row>
    <row r="5950" spans="1:7" x14ac:dyDescent="0.2">
      <c r="A5950" s="19">
        <v>15000</v>
      </c>
      <c r="B5950" s="19">
        <v>0.15310000000000001</v>
      </c>
      <c r="C5950" s="19" t="s">
        <v>40</v>
      </c>
      <c r="D5950" s="19">
        <v>50000</v>
      </c>
      <c r="E5950" s="19">
        <v>36</v>
      </c>
      <c r="F5950" s="19">
        <v>10</v>
      </c>
      <c r="G5950" s="19">
        <v>0</v>
      </c>
    </row>
    <row r="5951" spans="1:7" x14ac:dyDescent="0.2">
      <c r="A5951" s="19">
        <v>12900</v>
      </c>
      <c r="B5951" s="19">
        <v>0.14330000000000001</v>
      </c>
      <c r="C5951" s="19" t="s">
        <v>41</v>
      </c>
      <c r="D5951" s="19">
        <v>65000</v>
      </c>
      <c r="E5951" s="19">
        <v>36</v>
      </c>
      <c r="F5951" s="19">
        <v>9</v>
      </c>
      <c r="G5951" s="19">
        <v>0</v>
      </c>
    </row>
    <row r="5952" spans="1:7" x14ac:dyDescent="0.2">
      <c r="A5952" s="19">
        <v>32000</v>
      </c>
      <c r="B5952" s="19">
        <v>0.2049</v>
      </c>
      <c r="C5952" s="19" t="s">
        <v>41</v>
      </c>
      <c r="D5952" s="19">
        <v>185000</v>
      </c>
      <c r="E5952" s="19">
        <v>36</v>
      </c>
      <c r="F5952" s="19">
        <v>7</v>
      </c>
      <c r="G5952" s="19">
        <v>1</v>
      </c>
    </row>
    <row r="5953" spans="1:7" x14ac:dyDescent="0.2">
      <c r="A5953" s="19">
        <v>21000</v>
      </c>
      <c r="B5953" s="19">
        <v>0.1114</v>
      </c>
      <c r="C5953" s="19" t="s">
        <v>41</v>
      </c>
      <c r="D5953" s="19">
        <v>140000</v>
      </c>
      <c r="E5953" s="19">
        <v>36</v>
      </c>
      <c r="F5953" s="19">
        <v>10</v>
      </c>
      <c r="G5953" s="19">
        <v>0</v>
      </c>
    </row>
    <row r="5954" spans="1:7" x14ac:dyDescent="0.2">
      <c r="A5954" s="19">
        <v>2750</v>
      </c>
      <c r="B5954" s="19">
        <v>0.1212</v>
      </c>
      <c r="C5954" s="19" t="s">
        <v>41</v>
      </c>
      <c r="D5954" s="19">
        <v>70000</v>
      </c>
      <c r="E5954" s="19">
        <v>36</v>
      </c>
      <c r="F5954" s="19">
        <v>3</v>
      </c>
      <c r="G5954" s="19">
        <v>0</v>
      </c>
    </row>
    <row r="5955" spans="1:7" x14ac:dyDescent="0.2">
      <c r="A5955" s="19">
        <v>11000</v>
      </c>
      <c r="B5955" s="19">
        <v>0.15310000000000001</v>
      </c>
      <c r="C5955" s="19" t="s">
        <v>41</v>
      </c>
      <c r="D5955" s="19">
        <v>60000</v>
      </c>
      <c r="E5955" s="19">
        <v>36</v>
      </c>
      <c r="F5955" s="19">
        <v>10</v>
      </c>
      <c r="G5955" s="19">
        <v>0</v>
      </c>
    </row>
    <row r="5956" spans="1:7" x14ac:dyDescent="0.2">
      <c r="A5956" s="19">
        <v>20000</v>
      </c>
      <c r="B5956" s="19">
        <v>0.158</v>
      </c>
      <c r="C5956" s="19" t="s">
        <v>41</v>
      </c>
      <c r="D5956" s="19">
        <v>102000</v>
      </c>
      <c r="E5956" s="19">
        <v>36</v>
      </c>
      <c r="F5956" s="19">
        <v>7</v>
      </c>
      <c r="G5956" s="19">
        <v>0</v>
      </c>
    </row>
    <row r="5957" spans="1:7" x14ac:dyDescent="0.2">
      <c r="A5957" s="19">
        <v>15500</v>
      </c>
      <c r="B5957" s="19">
        <v>0.1114</v>
      </c>
      <c r="C5957" s="19" t="s">
        <v>41</v>
      </c>
      <c r="D5957" s="19">
        <v>70000</v>
      </c>
      <c r="E5957" s="19">
        <v>36</v>
      </c>
      <c r="F5957" s="19">
        <v>4</v>
      </c>
      <c r="G5957" s="19">
        <v>0</v>
      </c>
    </row>
    <row r="5958" spans="1:7" x14ac:dyDescent="0.2">
      <c r="A5958" s="19">
        <v>7800</v>
      </c>
      <c r="B5958" s="19">
        <v>0.1212</v>
      </c>
      <c r="C5958" s="19" t="s">
        <v>39</v>
      </c>
      <c r="D5958" s="19">
        <v>38000</v>
      </c>
      <c r="E5958" s="19">
        <v>36</v>
      </c>
      <c r="F5958" s="19">
        <v>7</v>
      </c>
      <c r="G5958" s="19">
        <v>0</v>
      </c>
    </row>
    <row r="5959" spans="1:7" x14ac:dyDescent="0.2">
      <c r="A5959" s="19">
        <v>15850</v>
      </c>
      <c r="B5959" s="19">
        <v>0.1777</v>
      </c>
      <c r="C5959" s="19" t="s">
        <v>41</v>
      </c>
      <c r="D5959" s="19">
        <v>36500</v>
      </c>
      <c r="E5959" s="19">
        <v>36</v>
      </c>
      <c r="F5959" s="19">
        <v>10</v>
      </c>
      <c r="G5959" s="19">
        <v>0</v>
      </c>
    </row>
    <row r="5960" spans="1:7" x14ac:dyDescent="0.2">
      <c r="A5960" s="19">
        <v>8000</v>
      </c>
      <c r="B5960" s="19">
        <v>0.18490000000000001</v>
      </c>
      <c r="C5960" s="19" t="s">
        <v>40</v>
      </c>
      <c r="D5960" s="19">
        <v>25000</v>
      </c>
      <c r="E5960" s="19">
        <v>36</v>
      </c>
      <c r="F5960" s="19">
        <v>10</v>
      </c>
      <c r="G5960" s="19">
        <v>0</v>
      </c>
    </row>
    <row r="5961" spans="1:7" x14ac:dyDescent="0.2">
      <c r="A5961" s="19">
        <v>28625</v>
      </c>
      <c r="B5961" s="19">
        <v>7.6200000000000004E-2</v>
      </c>
      <c r="C5961" s="19" t="s">
        <v>41</v>
      </c>
      <c r="D5961" s="19">
        <v>73081</v>
      </c>
      <c r="E5961" s="19">
        <v>36</v>
      </c>
      <c r="F5961" s="19">
        <v>10</v>
      </c>
      <c r="G5961" s="19">
        <v>0</v>
      </c>
    </row>
    <row r="5962" spans="1:7" x14ac:dyDescent="0.2">
      <c r="A5962" s="19">
        <v>20000</v>
      </c>
      <c r="B5962" s="19">
        <v>0.13109999999999999</v>
      </c>
      <c r="C5962" s="19" t="s">
        <v>41</v>
      </c>
      <c r="D5962" s="20">
        <v>100000</v>
      </c>
      <c r="E5962" s="19">
        <v>36</v>
      </c>
      <c r="F5962" s="19">
        <v>2</v>
      </c>
      <c r="G5962" s="19">
        <v>0</v>
      </c>
    </row>
    <row r="5963" spans="1:7" x14ac:dyDescent="0.2">
      <c r="A5963" s="19">
        <v>10500</v>
      </c>
      <c r="B5963" s="19">
        <v>0.13109999999999999</v>
      </c>
      <c r="C5963" s="19" t="s">
        <v>41</v>
      </c>
      <c r="D5963" s="19">
        <v>30000</v>
      </c>
      <c r="E5963" s="19">
        <v>36</v>
      </c>
      <c r="F5963" s="19">
        <v>4</v>
      </c>
      <c r="G5963" s="19">
        <v>0</v>
      </c>
    </row>
    <row r="5964" spans="1:7" x14ac:dyDescent="0.2">
      <c r="A5964" s="19">
        <v>29500</v>
      </c>
      <c r="B5964" s="19">
        <v>0.1114</v>
      </c>
      <c r="C5964" s="19" t="s">
        <v>39</v>
      </c>
      <c r="D5964" s="19">
        <v>175000</v>
      </c>
      <c r="E5964" s="19">
        <v>36</v>
      </c>
      <c r="F5964" s="19">
        <v>9</v>
      </c>
      <c r="G5964" s="19">
        <v>0</v>
      </c>
    </row>
    <row r="5965" spans="1:7" x14ac:dyDescent="0.2">
      <c r="A5965" s="19">
        <v>10500</v>
      </c>
      <c r="B5965" s="19">
        <v>7.9000000000000001E-2</v>
      </c>
      <c r="C5965" s="19" t="s">
        <v>41</v>
      </c>
      <c r="D5965" s="19">
        <v>145000</v>
      </c>
      <c r="E5965" s="19">
        <v>36</v>
      </c>
      <c r="F5965" s="19">
        <v>0.5</v>
      </c>
      <c r="G5965" s="19">
        <v>0</v>
      </c>
    </row>
    <row r="5966" spans="1:7" x14ac:dyDescent="0.2">
      <c r="A5966" s="19">
        <v>9450</v>
      </c>
      <c r="B5966" s="19">
        <v>0.14330000000000001</v>
      </c>
      <c r="C5966" s="19" t="s">
        <v>39</v>
      </c>
      <c r="D5966" s="19">
        <v>35000</v>
      </c>
      <c r="E5966" s="19">
        <v>36</v>
      </c>
      <c r="F5966" s="19">
        <v>7</v>
      </c>
      <c r="G5966" s="19">
        <v>1</v>
      </c>
    </row>
    <row r="5967" spans="1:7" x14ac:dyDescent="0.2">
      <c r="A5967" s="19">
        <v>8500</v>
      </c>
      <c r="B5967" s="19">
        <v>0.1212</v>
      </c>
      <c r="C5967" s="19" t="s">
        <v>41</v>
      </c>
      <c r="D5967" s="19">
        <v>41000</v>
      </c>
      <c r="E5967" s="19">
        <v>36</v>
      </c>
      <c r="F5967" s="19">
        <v>7</v>
      </c>
      <c r="G5967" s="19">
        <v>1</v>
      </c>
    </row>
    <row r="5968" spans="1:7" x14ac:dyDescent="0.2">
      <c r="A5968" s="19">
        <v>18550</v>
      </c>
      <c r="B5968" s="19">
        <v>0.18490000000000001</v>
      </c>
      <c r="C5968" s="19" t="s">
        <v>39</v>
      </c>
      <c r="D5968" s="19">
        <v>60000</v>
      </c>
      <c r="E5968" s="19">
        <v>36</v>
      </c>
      <c r="F5968" s="19">
        <v>10</v>
      </c>
      <c r="G5968" s="19">
        <v>0</v>
      </c>
    </row>
    <row r="5969" spans="1:7" x14ac:dyDescent="0.2">
      <c r="A5969" s="19">
        <v>10000</v>
      </c>
      <c r="B5969" s="19">
        <v>0.1212</v>
      </c>
      <c r="C5969" s="19" t="s">
        <v>41</v>
      </c>
      <c r="D5969" s="19">
        <v>55000</v>
      </c>
      <c r="E5969" s="19">
        <v>36</v>
      </c>
      <c r="F5969" s="19">
        <v>10</v>
      </c>
      <c r="G5969" s="19">
        <v>0</v>
      </c>
    </row>
    <row r="5970" spans="1:7" x14ac:dyDescent="0.2">
      <c r="A5970" s="19">
        <v>5825</v>
      </c>
      <c r="B5970" s="19">
        <v>0.1212</v>
      </c>
      <c r="C5970" s="19" t="s">
        <v>40</v>
      </c>
      <c r="D5970" s="19">
        <v>45000</v>
      </c>
      <c r="E5970" s="19">
        <v>36</v>
      </c>
      <c r="F5970" s="19">
        <v>1</v>
      </c>
      <c r="G5970" s="19">
        <v>0</v>
      </c>
    </row>
    <row r="5971" spans="1:7" x14ac:dyDescent="0.2">
      <c r="A5971" s="19">
        <v>3750</v>
      </c>
      <c r="B5971" s="19">
        <v>0.1016</v>
      </c>
      <c r="C5971" s="19" t="s">
        <v>40</v>
      </c>
      <c r="D5971" s="19">
        <v>27000</v>
      </c>
      <c r="E5971" s="19">
        <v>36</v>
      </c>
      <c r="F5971" s="19">
        <v>6</v>
      </c>
      <c r="G5971" s="19">
        <v>0</v>
      </c>
    </row>
    <row r="5972" spans="1:7" x14ac:dyDescent="0.2">
      <c r="A5972" s="19">
        <v>9450</v>
      </c>
      <c r="B5972" s="19">
        <v>0.1212</v>
      </c>
      <c r="C5972" s="19" t="s">
        <v>41</v>
      </c>
      <c r="D5972" s="19">
        <v>28000</v>
      </c>
      <c r="E5972" s="19">
        <v>36</v>
      </c>
      <c r="F5972" s="19">
        <v>5</v>
      </c>
      <c r="G5972" s="19">
        <v>0</v>
      </c>
    </row>
    <row r="5973" spans="1:7" x14ac:dyDescent="0.2">
      <c r="A5973" s="19">
        <v>3000</v>
      </c>
      <c r="B5973" s="19">
        <v>0.15310000000000001</v>
      </c>
      <c r="C5973" s="19" t="s">
        <v>39</v>
      </c>
      <c r="D5973" s="19">
        <v>30489</v>
      </c>
      <c r="E5973" s="19">
        <v>36</v>
      </c>
      <c r="F5973" s="19">
        <v>6</v>
      </c>
      <c r="G5973" s="19">
        <v>0</v>
      </c>
    </row>
    <row r="5974" spans="1:7" x14ac:dyDescent="0.2">
      <c r="A5974" s="19">
        <v>10400</v>
      </c>
      <c r="B5974" s="19">
        <v>6.6199999999999995E-2</v>
      </c>
      <c r="C5974" s="19" t="s">
        <v>39</v>
      </c>
      <c r="D5974" s="19">
        <v>65000</v>
      </c>
      <c r="E5974" s="19">
        <v>36</v>
      </c>
      <c r="F5974" s="19">
        <v>1</v>
      </c>
      <c r="G5974" s="19">
        <v>0</v>
      </c>
    </row>
    <row r="5975" spans="1:7" x14ac:dyDescent="0.2">
      <c r="A5975" s="19">
        <v>16950</v>
      </c>
      <c r="B5975" s="19">
        <v>0.2198</v>
      </c>
      <c r="C5975" s="19" t="s">
        <v>39</v>
      </c>
      <c r="D5975" s="19">
        <v>38000</v>
      </c>
      <c r="E5975" s="19">
        <v>60</v>
      </c>
      <c r="F5975" s="19">
        <v>0.5</v>
      </c>
      <c r="G5975" s="19">
        <v>0</v>
      </c>
    </row>
    <row r="5976" spans="1:7" x14ac:dyDescent="0.2">
      <c r="A5976" s="19">
        <v>8000</v>
      </c>
      <c r="B5976" s="19">
        <v>0.1212</v>
      </c>
      <c r="C5976" s="19" t="s">
        <v>39</v>
      </c>
      <c r="D5976" s="19">
        <v>48000</v>
      </c>
      <c r="E5976" s="19">
        <v>36</v>
      </c>
      <c r="F5976" s="19">
        <v>10</v>
      </c>
      <c r="G5976" s="19">
        <v>0</v>
      </c>
    </row>
    <row r="5977" spans="1:7" x14ac:dyDescent="0.2">
      <c r="A5977" s="19">
        <v>14400</v>
      </c>
      <c r="B5977" s="19">
        <v>6.6199999999999995E-2</v>
      </c>
      <c r="C5977" s="19" t="s">
        <v>41</v>
      </c>
      <c r="D5977" s="19">
        <v>109000</v>
      </c>
      <c r="E5977" s="19">
        <v>36</v>
      </c>
      <c r="F5977" s="19">
        <v>10</v>
      </c>
      <c r="G5977" s="19">
        <v>0</v>
      </c>
    </row>
    <row r="5978" spans="1:7" x14ac:dyDescent="0.2">
      <c r="A5978" s="19">
        <v>25450</v>
      </c>
      <c r="B5978" s="19">
        <v>0.1409</v>
      </c>
      <c r="C5978" s="19" t="s">
        <v>40</v>
      </c>
      <c r="D5978" s="19">
        <v>56999</v>
      </c>
      <c r="E5978" s="19">
        <v>36</v>
      </c>
      <c r="F5978" s="19">
        <v>3</v>
      </c>
      <c r="G5978" s="19">
        <v>0</v>
      </c>
    </row>
    <row r="5979" spans="1:7" x14ac:dyDescent="0.2">
      <c r="A5979" s="19">
        <v>6500</v>
      </c>
      <c r="B5979" s="19">
        <v>0.1409</v>
      </c>
      <c r="C5979" s="19" t="s">
        <v>41</v>
      </c>
      <c r="D5979" s="19">
        <v>41164.800000000003</v>
      </c>
      <c r="E5979" s="19">
        <v>36</v>
      </c>
      <c r="F5979" s="19">
        <v>7</v>
      </c>
      <c r="G5979" s="19">
        <v>1</v>
      </c>
    </row>
    <row r="5980" spans="1:7" x14ac:dyDescent="0.2">
      <c r="A5980" s="19">
        <v>12000</v>
      </c>
      <c r="B5980" s="19">
        <v>0.1212</v>
      </c>
      <c r="C5980" s="19" t="s">
        <v>41</v>
      </c>
      <c r="D5980" s="19">
        <v>75000</v>
      </c>
      <c r="E5980" s="19">
        <v>36</v>
      </c>
      <c r="F5980" s="19">
        <v>2</v>
      </c>
      <c r="G5980" s="19">
        <v>0</v>
      </c>
    </row>
    <row r="5981" spans="1:7" x14ac:dyDescent="0.2">
      <c r="A5981" s="19">
        <v>15350</v>
      </c>
      <c r="B5981" s="19">
        <v>0.18490000000000001</v>
      </c>
      <c r="C5981" s="19" t="s">
        <v>41</v>
      </c>
      <c r="D5981" s="19">
        <v>52800</v>
      </c>
      <c r="E5981" s="19">
        <v>36</v>
      </c>
      <c r="F5981" s="19">
        <v>10</v>
      </c>
      <c r="G5981" s="19">
        <v>0</v>
      </c>
    </row>
    <row r="5982" spans="1:7" x14ac:dyDescent="0.2">
      <c r="A5982" s="19">
        <v>21000</v>
      </c>
      <c r="B5982" s="19">
        <v>0.1875</v>
      </c>
      <c r="C5982" s="19" t="s">
        <v>39</v>
      </c>
      <c r="D5982" s="20">
        <v>200000</v>
      </c>
      <c r="E5982" s="19">
        <v>36</v>
      </c>
      <c r="F5982" s="19">
        <v>3</v>
      </c>
      <c r="G5982" s="19">
        <v>0</v>
      </c>
    </row>
    <row r="5983" spans="1:7" x14ac:dyDescent="0.2">
      <c r="A5983" s="19">
        <v>20950</v>
      </c>
      <c r="B5983" s="19">
        <v>0.1016</v>
      </c>
      <c r="C5983" s="19" t="s">
        <v>41</v>
      </c>
      <c r="D5983" s="19">
        <v>58000</v>
      </c>
      <c r="E5983" s="19">
        <v>36</v>
      </c>
      <c r="F5983" s="19">
        <v>10</v>
      </c>
      <c r="G5983" s="19">
        <v>0</v>
      </c>
    </row>
    <row r="5984" spans="1:7" x14ac:dyDescent="0.2">
      <c r="A5984" s="19">
        <v>10750</v>
      </c>
      <c r="B5984" s="19">
        <v>7.9000000000000001E-2</v>
      </c>
      <c r="C5984" s="19" t="s">
        <v>41</v>
      </c>
      <c r="D5984" s="19">
        <v>32744</v>
      </c>
      <c r="E5984" s="19">
        <v>36</v>
      </c>
      <c r="F5984" s="19">
        <v>2</v>
      </c>
      <c r="G5984" s="19">
        <v>0</v>
      </c>
    </row>
    <row r="5985" spans="1:7" x14ac:dyDescent="0.2">
      <c r="A5985" s="19">
        <v>11000</v>
      </c>
      <c r="B5985" s="19">
        <v>0.1212</v>
      </c>
      <c r="C5985" s="19" t="s">
        <v>41</v>
      </c>
      <c r="D5985" s="19">
        <v>55000</v>
      </c>
      <c r="E5985" s="19">
        <v>36</v>
      </c>
      <c r="F5985" s="19">
        <v>10</v>
      </c>
      <c r="G5985" s="19">
        <v>0</v>
      </c>
    </row>
    <row r="5986" spans="1:7" x14ac:dyDescent="0.2">
      <c r="A5986" s="19">
        <v>2875</v>
      </c>
      <c r="B5986" s="19">
        <v>0.13109999999999999</v>
      </c>
      <c r="C5986" s="19" t="s">
        <v>39</v>
      </c>
      <c r="D5986" s="19">
        <v>10500</v>
      </c>
      <c r="E5986" s="19">
        <v>36</v>
      </c>
      <c r="F5986" s="19">
        <v>9</v>
      </c>
      <c r="G5986" s="19">
        <v>0</v>
      </c>
    </row>
    <row r="5987" spans="1:7" x14ac:dyDescent="0.2">
      <c r="A5987" s="19">
        <v>7200</v>
      </c>
      <c r="B5987" s="19">
        <v>0.1777</v>
      </c>
      <c r="C5987" s="19" t="s">
        <v>41</v>
      </c>
      <c r="D5987" s="19">
        <v>68000</v>
      </c>
      <c r="E5987" s="19">
        <v>36</v>
      </c>
      <c r="F5987" s="19">
        <v>1</v>
      </c>
      <c r="G5987" s="19">
        <v>1</v>
      </c>
    </row>
    <row r="5988" spans="1:7" x14ac:dyDescent="0.2">
      <c r="A5988" s="19">
        <v>2400</v>
      </c>
      <c r="B5988" s="19">
        <v>7.9000000000000001E-2</v>
      </c>
      <c r="C5988" s="19" t="s">
        <v>39</v>
      </c>
      <c r="D5988" s="19">
        <v>30000</v>
      </c>
      <c r="E5988" s="19">
        <v>36</v>
      </c>
      <c r="F5988" s="19">
        <v>5</v>
      </c>
      <c r="G5988" s="19">
        <v>0</v>
      </c>
    </row>
    <row r="5989" spans="1:7" x14ac:dyDescent="0.2">
      <c r="A5989" s="19">
        <v>16000</v>
      </c>
      <c r="B5989" s="19">
        <v>0.13109999999999999</v>
      </c>
      <c r="C5989" s="19" t="s">
        <v>39</v>
      </c>
      <c r="D5989" s="19">
        <v>52000</v>
      </c>
      <c r="E5989" s="19">
        <v>36</v>
      </c>
      <c r="F5989" s="19">
        <v>10</v>
      </c>
      <c r="G5989" s="19">
        <v>1</v>
      </c>
    </row>
    <row r="5990" spans="1:7" x14ac:dyDescent="0.2">
      <c r="A5990" s="19">
        <v>5000</v>
      </c>
      <c r="B5990" s="19">
        <v>8.8999999999999996E-2</v>
      </c>
      <c r="C5990" s="19" t="s">
        <v>39</v>
      </c>
      <c r="D5990" s="19">
        <v>20000</v>
      </c>
      <c r="E5990" s="19">
        <v>36</v>
      </c>
      <c r="F5990" s="19">
        <v>1</v>
      </c>
      <c r="G5990" s="19">
        <v>0</v>
      </c>
    </row>
    <row r="5991" spans="1:7" x14ac:dyDescent="0.2">
      <c r="A5991" s="19">
        <v>12000</v>
      </c>
      <c r="B5991" s="19">
        <v>6.6199999999999995E-2</v>
      </c>
      <c r="C5991" s="19" t="s">
        <v>41</v>
      </c>
      <c r="D5991" s="19">
        <v>104500</v>
      </c>
      <c r="E5991" s="19">
        <v>36</v>
      </c>
      <c r="F5991" s="19">
        <v>3</v>
      </c>
      <c r="G5991" s="19">
        <v>0</v>
      </c>
    </row>
    <row r="5992" spans="1:7" x14ac:dyDescent="0.2">
      <c r="A5992" s="19">
        <v>10000</v>
      </c>
      <c r="B5992" s="19">
        <v>0.1409</v>
      </c>
      <c r="C5992" s="19" t="s">
        <v>39</v>
      </c>
      <c r="D5992" s="19">
        <v>53000</v>
      </c>
      <c r="E5992" s="19">
        <v>36</v>
      </c>
      <c r="F5992" s="19">
        <v>9</v>
      </c>
      <c r="G5992" s="19">
        <v>1</v>
      </c>
    </row>
    <row r="5993" spans="1:7" x14ac:dyDescent="0.2">
      <c r="A5993" s="19">
        <v>11500</v>
      </c>
      <c r="B5993" s="19">
        <v>0.16289999999999999</v>
      </c>
      <c r="C5993" s="19" t="s">
        <v>41</v>
      </c>
      <c r="D5993" s="19">
        <v>35000</v>
      </c>
      <c r="E5993" s="19">
        <v>36</v>
      </c>
      <c r="F5993" s="19">
        <v>10</v>
      </c>
      <c r="G5993" s="19">
        <v>0</v>
      </c>
    </row>
    <row r="5994" spans="1:7" x14ac:dyDescent="0.2">
      <c r="A5994" s="19">
        <v>6000</v>
      </c>
      <c r="B5994" s="19">
        <v>0.1016</v>
      </c>
      <c r="C5994" s="19" t="s">
        <v>39</v>
      </c>
      <c r="D5994" s="19">
        <v>66000</v>
      </c>
      <c r="E5994" s="19">
        <v>36</v>
      </c>
      <c r="F5994" s="19">
        <v>0.5</v>
      </c>
      <c r="G5994" s="19">
        <v>0</v>
      </c>
    </row>
    <row r="5995" spans="1:7" x14ac:dyDescent="0.2">
      <c r="A5995" s="19">
        <v>16825</v>
      </c>
      <c r="B5995" s="19">
        <v>0.14330000000000001</v>
      </c>
      <c r="C5995" s="19" t="s">
        <v>40</v>
      </c>
      <c r="D5995" s="19">
        <v>43000</v>
      </c>
      <c r="E5995" s="19">
        <v>36</v>
      </c>
      <c r="F5995" s="19">
        <v>3</v>
      </c>
      <c r="G5995" s="19">
        <v>1</v>
      </c>
    </row>
    <row r="5996" spans="1:7" x14ac:dyDescent="0.2">
      <c r="A5996" s="19">
        <v>7000</v>
      </c>
      <c r="B5996" s="19">
        <v>6.0299999999999999E-2</v>
      </c>
      <c r="C5996" s="19" t="s">
        <v>39</v>
      </c>
      <c r="D5996" s="19">
        <v>96000</v>
      </c>
      <c r="E5996" s="19">
        <v>36</v>
      </c>
      <c r="F5996" s="19">
        <v>4</v>
      </c>
      <c r="G5996" s="19">
        <v>0</v>
      </c>
    </row>
    <row r="5997" spans="1:7" x14ac:dyDescent="0.2">
      <c r="A5997" s="19">
        <v>20000</v>
      </c>
      <c r="B5997" s="19">
        <v>0.1409</v>
      </c>
      <c r="C5997" s="19" t="s">
        <v>41</v>
      </c>
      <c r="D5997" s="19">
        <v>87500</v>
      </c>
      <c r="E5997" s="19">
        <v>36</v>
      </c>
      <c r="F5997" s="19">
        <v>0.5</v>
      </c>
      <c r="G5997" s="19">
        <v>0</v>
      </c>
    </row>
    <row r="5998" spans="1:7" x14ac:dyDescent="0.2">
      <c r="A5998" s="19">
        <v>11300</v>
      </c>
      <c r="B5998" s="19">
        <v>0.1409</v>
      </c>
      <c r="C5998" s="19" t="s">
        <v>39</v>
      </c>
      <c r="D5998" s="19">
        <v>36480</v>
      </c>
      <c r="E5998" s="19">
        <v>36</v>
      </c>
      <c r="F5998" s="19">
        <v>0.5</v>
      </c>
      <c r="G5998" s="19">
        <v>1</v>
      </c>
    </row>
    <row r="5999" spans="1:7" x14ac:dyDescent="0.2">
      <c r="A5999" s="19">
        <v>8875</v>
      </c>
      <c r="B5999" s="19">
        <v>0.13109999999999999</v>
      </c>
      <c r="C5999" s="19" t="s">
        <v>39</v>
      </c>
      <c r="D5999" s="19">
        <v>26500</v>
      </c>
      <c r="E5999" s="19">
        <v>36</v>
      </c>
      <c r="F5999" s="19">
        <v>5</v>
      </c>
      <c r="G5999" s="19">
        <v>0</v>
      </c>
    </row>
    <row r="6000" spans="1:7" x14ac:dyDescent="0.2">
      <c r="A6000" s="19">
        <v>10000</v>
      </c>
      <c r="B6000" s="19">
        <v>0.18490000000000001</v>
      </c>
      <c r="C6000" s="19" t="s">
        <v>41</v>
      </c>
      <c r="D6000" s="19">
        <v>189000</v>
      </c>
      <c r="E6000" s="19">
        <v>36</v>
      </c>
      <c r="F6000" s="19">
        <v>10</v>
      </c>
      <c r="G6000" s="19">
        <v>0</v>
      </c>
    </row>
    <row r="6001" spans="1:7" x14ac:dyDescent="0.2">
      <c r="A6001" s="19">
        <v>10000</v>
      </c>
      <c r="B6001" s="19">
        <v>8.8999999999999996E-2</v>
      </c>
      <c r="C6001" s="19" t="s">
        <v>41</v>
      </c>
      <c r="D6001" s="19">
        <v>52000</v>
      </c>
      <c r="E6001" s="19">
        <v>36</v>
      </c>
      <c r="F6001" s="19">
        <v>2</v>
      </c>
      <c r="G6001" s="19">
        <v>0</v>
      </c>
    </row>
    <row r="6002" spans="1:7" x14ac:dyDescent="0.2">
      <c r="A6002" s="19">
        <v>15000</v>
      </c>
      <c r="B6002" s="19">
        <v>0.1905</v>
      </c>
      <c r="C6002" s="19" t="s">
        <v>39</v>
      </c>
      <c r="D6002" s="20">
        <v>100000</v>
      </c>
      <c r="E6002" s="19">
        <v>36</v>
      </c>
      <c r="F6002" s="19">
        <v>6</v>
      </c>
      <c r="G6002" s="19">
        <v>0</v>
      </c>
    </row>
    <row r="6003" spans="1:7" x14ac:dyDescent="0.2">
      <c r="A6003" s="19">
        <v>11100</v>
      </c>
      <c r="B6003" s="19">
        <v>0.1409</v>
      </c>
      <c r="C6003" s="19" t="s">
        <v>39</v>
      </c>
      <c r="D6003" s="19">
        <v>41601.06</v>
      </c>
      <c r="E6003" s="19">
        <v>36</v>
      </c>
      <c r="F6003" s="19">
        <v>10</v>
      </c>
      <c r="G6003" s="19">
        <v>1</v>
      </c>
    </row>
    <row r="6004" spans="1:7" x14ac:dyDescent="0.2">
      <c r="A6004" s="19">
        <v>13600</v>
      </c>
      <c r="B6004" s="19">
        <v>0.14330000000000001</v>
      </c>
      <c r="C6004" s="19" t="s">
        <v>41</v>
      </c>
      <c r="D6004" s="19">
        <v>50000</v>
      </c>
      <c r="E6004" s="19">
        <v>36</v>
      </c>
      <c r="F6004" s="19">
        <v>5</v>
      </c>
      <c r="G6004" s="19">
        <v>0</v>
      </c>
    </row>
    <row r="6005" spans="1:7" x14ac:dyDescent="0.2">
      <c r="A6005" s="19">
        <v>18225</v>
      </c>
      <c r="B6005" s="19">
        <v>0.22470000000000001</v>
      </c>
      <c r="C6005" s="19" t="s">
        <v>41</v>
      </c>
      <c r="D6005" s="19">
        <v>47500</v>
      </c>
      <c r="E6005" s="19">
        <v>60</v>
      </c>
      <c r="F6005" s="19">
        <v>5</v>
      </c>
      <c r="G6005" s="19">
        <v>0</v>
      </c>
    </row>
    <row r="6006" spans="1:7" x14ac:dyDescent="0.2">
      <c r="A6006" s="19">
        <v>5000</v>
      </c>
      <c r="B6006" s="19">
        <v>0.1409</v>
      </c>
      <c r="C6006" s="19" t="s">
        <v>40</v>
      </c>
      <c r="D6006" s="19">
        <v>108330</v>
      </c>
      <c r="E6006" s="19">
        <v>36</v>
      </c>
      <c r="F6006" s="19">
        <v>10</v>
      </c>
      <c r="G6006" s="19">
        <v>0</v>
      </c>
    </row>
    <row r="6007" spans="1:7" x14ac:dyDescent="0.2">
      <c r="A6007" s="19">
        <v>18000</v>
      </c>
      <c r="B6007" s="19">
        <v>0.13109999999999999</v>
      </c>
      <c r="C6007" s="19" t="s">
        <v>41</v>
      </c>
      <c r="D6007" s="19">
        <v>55000</v>
      </c>
      <c r="E6007" s="19">
        <v>36</v>
      </c>
      <c r="F6007" s="19">
        <v>6</v>
      </c>
      <c r="G6007" s="19">
        <v>0</v>
      </c>
    </row>
    <row r="6008" spans="1:7" x14ac:dyDescent="0.2">
      <c r="A6008" s="19">
        <v>5000</v>
      </c>
      <c r="B6008" s="19">
        <v>7.9000000000000001E-2</v>
      </c>
      <c r="C6008" s="19" t="s">
        <v>41</v>
      </c>
      <c r="D6008" s="19">
        <v>75000</v>
      </c>
      <c r="E6008" s="19">
        <v>36</v>
      </c>
      <c r="F6008" s="19">
        <v>2</v>
      </c>
      <c r="G6008" s="19">
        <v>1</v>
      </c>
    </row>
    <row r="6009" spans="1:7" x14ac:dyDescent="0.2">
      <c r="A6009" s="19">
        <v>8000</v>
      </c>
      <c r="B6009" s="19">
        <v>0.18490000000000001</v>
      </c>
      <c r="C6009" s="19" t="s">
        <v>39</v>
      </c>
      <c r="D6009" s="19">
        <v>25039</v>
      </c>
      <c r="E6009" s="19">
        <v>36</v>
      </c>
      <c r="F6009" s="19">
        <v>8</v>
      </c>
      <c r="G6009" s="19">
        <v>0</v>
      </c>
    </row>
    <row r="6010" spans="1:7" x14ac:dyDescent="0.2">
      <c r="A6010" s="19">
        <v>8725</v>
      </c>
      <c r="B6010" s="19">
        <v>0.1212</v>
      </c>
      <c r="C6010" s="19" t="s">
        <v>39</v>
      </c>
      <c r="D6010" s="19">
        <v>25000</v>
      </c>
      <c r="E6010" s="19">
        <v>36</v>
      </c>
      <c r="F6010" s="19">
        <v>3</v>
      </c>
      <c r="G6010" s="19">
        <v>0</v>
      </c>
    </row>
    <row r="6011" spans="1:7" x14ac:dyDescent="0.2">
      <c r="A6011" s="19">
        <v>6800</v>
      </c>
      <c r="B6011" s="19">
        <v>7.9000000000000001E-2</v>
      </c>
      <c r="C6011" s="19" t="s">
        <v>39</v>
      </c>
      <c r="D6011" s="19">
        <v>26400</v>
      </c>
      <c r="E6011" s="19">
        <v>36</v>
      </c>
      <c r="F6011" s="19">
        <v>2</v>
      </c>
      <c r="G6011" s="19">
        <v>0</v>
      </c>
    </row>
    <row r="6012" spans="1:7" x14ac:dyDescent="0.2">
      <c r="A6012" s="19">
        <v>6000</v>
      </c>
      <c r="B6012" s="19">
        <v>0.1409</v>
      </c>
      <c r="C6012" s="19" t="s">
        <v>41</v>
      </c>
      <c r="D6012" s="19">
        <v>64512</v>
      </c>
      <c r="E6012" s="19">
        <v>36</v>
      </c>
      <c r="F6012" s="19">
        <v>10</v>
      </c>
      <c r="G6012" s="19">
        <v>0</v>
      </c>
    </row>
    <row r="6013" spans="1:7" x14ac:dyDescent="0.2">
      <c r="A6013" s="19">
        <v>10000</v>
      </c>
      <c r="B6013" s="19">
        <v>0.1212</v>
      </c>
      <c r="C6013" s="19" t="s">
        <v>41</v>
      </c>
      <c r="D6013" s="19">
        <v>53000</v>
      </c>
      <c r="E6013" s="19">
        <v>36</v>
      </c>
      <c r="F6013" s="19">
        <v>7</v>
      </c>
      <c r="G6013" s="19">
        <v>0</v>
      </c>
    </row>
    <row r="6014" spans="1:7" x14ac:dyDescent="0.2">
      <c r="A6014" s="19">
        <v>20400</v>
      </c>
      <c r="B6014" s="19">
        <v>0.1114</v>
      </c>
      <c r="C6014" s="19" t="s">
        <v>41</v>
      </c>
      <c r="D6014" s="19">
        <v>52000</v>
      </c>
      <c r="E6014" s="19">
        <v>36</v>
      </c>
      <c r="F6014" s="19">
        <v>5</v>
      </c>
      <c r="G6014" s="19">
        <v>0</v>
      </c>
    </row>
    <row r="6015" spans="1:7" x14ac:dyDescent="0.2">
      <c r="A6015" s="19">
        <v>8000</v>
      </c>
      <c r="B6015" s="19">
        <v>0.1409</v>
      </c>
      <c r="C6015" s="19" t="s">
        <v>40</v>
      </c>
      <c r="D6015" s="19">
        <v>90000</v>
      </c>
      <c r="E6015" s="19">
        <v>36</v>
      </c>
      <c r="F6015" s="19">
        <v>10</v>
      </c>
      <c r="G6015" s="19">
        <v>0</v>
      </c>
    </row>
    <row r="6016" spans="1:7" x14ac:dyDescent="0.2">
      <c r="A6016" s="19">
        <v>15000</v>
      </c>
      <c r="B6016" s="19">
        <v>0.15310000000000001</v>
      </c>
      <c r="C6016" s="19" t="s">
        <v>39</v>
      </c>
      <c r="D6016" s="19">
        <v>49000</v>
      </c>
      <c r="E6016" s="19">
        <v>36</v>
      </c>
      <c r="F6016" s="19">
        <v>2</v>
      </c>
      <c r="G6016" s="19">
        <v>0</v>
      </c>
    </row>
    <row r="6017" spans="1:7" x14ac:dyDescent="0.2">
      <c r="A6017" s="19">
        <v>15500</v>
      </c>
      <c r="B6017" s="19">
        <v>0.1777</v>
      </c>
      <c r="C6017" s="19" t="s">
        <v>41</v>
      </c>
      <c r="D6017" s="19">
        <v>50000</v>
      </c>
      <c r="E6017" s="19">
        <v>36</v>
      </c>
      <c r="F6017" s="19">
        <v>9</v>
      </c>
      <c r="G6017" s="19">
        <v>0</v>
      </c>
    </row>
    <row r="6018" spans="1:7" x14ac:dyDescent="0.2">
      <c r="A6018" s="19">
        <v>15000</v>
      </c>
      <c r="B6018" s="19">
        <v>0.18490000000000001</v>
      </c>
      <c r="C6018" s="19" t="s">
        <v>39</v>
      </c>
      <c r="D6018" s="19">
        <v>65000</v>
      </c>
      <c r="E6018" s="19">
        <v>36</v>
      </c>
      <c r="F6018" s="19">
        <v>2</v>
      </c>
      <c r="G6018" s="19">
        <v>0</v>
      </c>
    </row>
    <row r="6019" spans="1:7" x14ac:dyDescent="0.2">
      <c r="A6019" s="19">
        <v>10000</v>
      </c>
      <c r="B6019" s="19">
        <v>0.15310000000000001</v>
      </c>
      <c r="C6019" s="19" t="s">
        <v>39</v>
      </c>
      <c r="D6019" s="19">
        <v>36000</v>
      </c>
      <c r="E6019" s="19">
        <v>36</v>
      </c>
      <c r="F6019" s="19">
        <v>2</v>
      </c>
      <c r="G6019" s="19">
        <v>1</v>
      </c>
    </row>
    <row r="6020" spans="1:7" x14ac:dyDescent="0.2">
      <c r="A6020" s="19">
        <v>12375</v>
      </c>
      <c r="B6020" s="19">
        <v>0.15310000000000001</v>
      </c>
      <c r="C6020" s="19" t="s">
        <v>39</v>
      </c>
      <c r="D6020" s="19">
        <v>75000</v>
      </c>
      <c r="E6020" s="19">
        <v>36</v>
      </c>
      <c r="F6020" s="19">
        <v>5</v>
      </c>
      <c r="G6020" s="19">
        <v>0</v>
      </c>
    </row>
    <row r="6021" spans="1:7" x14ac:dyDescent="0.2">
      <c r="A6021" s="19">
        <v>12000</v>
      </c>
      <c r="B6021" s="19">
        <v>0.17269999999999999</v>
      </c>
      <c r="C6021" s="19" t="s">
        <v>41</v>
      </c>
      <c r="D6021" s="19">
        <v>45000</v>
      </c>
      <c r="E6021" s="19">
        <v>36</v>
      </c>
      <c r="F6021" s="19">
        <v>10</v>
      </c>
      <c r="G6021" s="19">
        <v>0</v>
      </c>
    </row>
    <row r="6022" spans="1:7" x14ac:dyDescent="0.2">
      <c r="A6022" s="19">
        <v>16800</v>
      </c>
      <c r="B6022" s="19">
        <v>0.2198</v>
      </c>
      <c r="C6022" s="19" t="s">
        <v>39</v>
      </c>
      <c r="D6022" s="19">
        <v>55000</v>
      </c>
      <c r="E6022" s="19">
        <v>60</v>
      </c>
      <c r="F6022" s="19">
        <v>0.5</v>
      </c>
      <c r="G6022" s="19">
        <v>1</v>
      </c>
    </row>
    <row r="6023" spans="1:7" x14ac:dyDescent="0.2">
      <c r="A6023" s="19">
        <v>10000</v>
      </c>
      <c r="B6023" s="19">
        <v>0.1409</v>
      </c>
      <c r="C6023" s="19" t="s">
        <v>39</v>
      </c>
      <c r="D6023" s="19">
        <v>42000</v>
      </c>
      <c r="E6023" s="19">
        <v>36</v>
      </c>
      <c r="F6023" s="19">
        <v>2</v>
      </c>
      <c r="G6023" s="19">
        <v>0</v>
      </c>
    </row>
    <row r="6024" spans="1:7" x14ac:dyDescent="0.2">
      <c r="A6024" s="19">
        <v>9500</v>
      </c>
      <c r="B6024" s="19">
        <v>6.6199999999999995E-2</v>
      </c>
      <c r="C6024" s="19" t="s">
        <v>39</v>
      </c>
      <c r="D6024" s="19">
        <v>67000</v>
      </c>
      <c r="E6024" s="19">
        <v>36</v>
      </c>
      <c r="F6024" s="19">
        <v>1</v>
      </c>
      <c r="G6024" s="19">
        <v>0</v>
      </c>
    </row>
    <row r="6025" spans="1:7" x14ac:dyDescent="0.2">
      <c r="A6025" s="19">
        <v>18000</v>
      </c>
      <c r="B6025" s="19">
        <v>0.1409</v>
      </c>
      <c r="C6025" s="19" t="s">
        <v>39</v>
      </c>
      <c r="D6025" s="19">
        <v>45600</v>
      </c>
      <c r="E6025" s="19">
        <v>36</v>
      </c>
      <c r="F6025" s="19">
        <v>10</v>
      </c>
      <c r="G6025" s="19">
        <v>0</v>
      </c>
    </row>
    <row r="6026" spans="1:7" x14ac:dyDescent="0.2">
      <c r="A6026" s="19">
        <v>4500</v>
      </c>
      <c r="B6026" s="19">
        <v>0.13109999999999999</v>
      </c>
      <c r="C6026" s="19" t="s">
        <v>39</v>
      </c>
      <c r="D6026" s="19">
        <v>35500</v>
      </c>
      <c r="E6026" s="19">
        <v>36</v>
      </c>
      <c r="F6026" s="19">
        <v>5</v>
      </c>
      <c r="G6026" s="19">
        <v>1</v>
      </c>
    </row>
    <row r="6027" spans="1:7" x14ac:dyDescent="0.2">
      <c r="A6027" s="19">
        <v>8000</v>
      </c>
      <c r="B6027" s="19">
        <v>7.6200000000000004E-2</v>
      </c>
      <c r="C6027" s="19" t="s">
        <v>39</v>
      </c>
      <c r="D6027" s="19">
        <v>40000</v>
      </c>
      <c r="E6027" s="19">
        <v>36</v>
      </c>
      <c r="F6027" s="19">
        <v>6</v>
      </c>
      <c r="G6027" s="19">
        <v>1</v>
      </c>
    </row>
    <row r="6028" spans="1:7" x14ac:dyDescent="0.2">
      <c r="A6028" s="19">
        <v>6975</v>
      </c>
      <c r="B6028" s="19">
        <v>0.1212</v>
      </c>
      <c r="C6028" s="19" t="s">
        <v>39</v>
      </c>
      <c r="D6028" s="19">
        <v>25000</v>
      </c>
      <c r="E6028" s="19">
        <v>36</v>
      </c>
      <c r="F6028" s="19">
        <v>5</v>
      </c>
      <c r="G6028" s="19">
        <v>1</v>
      </c>
    </row>
    <row r="6029" spans="1:7" x14ac:dyDescent="0.2">
      <c r="A6029" s="19">
        <v>5500</v>
      </c>
      <c r="B6029" s="19">
        <v>7.6200000000000004E-2</v>
      </c>
      <c r="C6029" s="19" t="s">
        <v>39</v>
      </c>
      <c r="D6029" s="19">
        <v>66700</v>
      </c>
      <c r="E6029" s="19">
        <v>36</v>
      </c>
      <c r="F6029" s="19">
        <v>4</v>
      </c>
      <c r="G6029" s="19">
        <v>0</v>
      </c>
    </row>
    <row r="6030" spans="1:7" x14ac:dyDescent="0.2">
      <c r="A6030" s="19">
        <v>30000</v>
      </c>
      <c r="B6030" s="19">
        <v>0.2198</v>
      </c>
      <c r="C6030" s="19" t="s">
        <v>41</v>
      </c>
      <c r="D6030" s="19">
        <v>122132</v>
      </c>
      <c r="E6030" s="19">
        <v>60</v>
      </c>
      <c r="F6030" s="19">
        <v>10</v>
      </c>
      <c r="G6030" s="19">
        <v>0</v>
      </c>
    </row>
    <row r="6031" spans="1:7" x14ac:dyDescent="0.2">
      <c r="A6031" s="19">
        <v>7000</v>
      </c>
      <c r="B6031" s="19">
        <v>7.6200000000000004E-2</v>
      </c>
      <c r="C6031" s="19" t="s">
        <v>41</v>
      </c>
      <c r="D6031" s="19">
        <v>45000</v>
      </c>
      <c r="E6031" s="19">
        <v>36</v>
      </c>
      <c r="F6031" s="19">
        <v>5</v>
      </c>
      <c r="G6031" s="19">
        <v>0</v>
      </c>
    </row>
    <row r="6032" spans="1:7" x14ac:dyDescent="0.2">
      <c r="A6032" s="19">
        <v>35000</v>
      </c>
      <c r="B6032" s="19">
        <v>0.22950000000000001</v>
      </c>
      <c r="C6032" s="19" t="s">
        <v>41</v>
      </c>
      <c r="D6032" s="19">
        <v>160000</v>
      </c>
      <c r="E6032" s="19">
        <v>60</v>
      </c>
      <c r="F6032" s="19">
        <v>0.5</v>
      </c>
      <c r="G6032" s="19">
        <v>1</v>
      </c>
    </row>
    <row r="6033" spans="1:7" x14ac:dyDescent="0.2">
      <c r="A6033" s="19">
        <v>11850</v>
      </c>
      <c r="B6033" s="19">
        <v>0.1777</v>
      </c>
      <c r="C6033" s="19" t="s">
        <v>39</v>
      </c>
      <c r="D6033" s="19">
        <v>54000</v>
      </c>
      <c r="E6033" s="19">
        <v>36</v>
      </c>
      <c r="F6033" s="19">
        <v>2</v>
      </c>
      <c r="G6033" s="19">
        <v>1</v>
      </c>
    </row>
    <row r="6034" spans="1:7" x14ac:dyDescent="0.2">
      <c r="A6034" s="19">
        <v>27200</v>
      </c>
      <c r="B6034" s="19">
        <v>0.1875</v>
      </c>
      <c r="C6034" s="19" t="s">
        <v>41</v>
      </c>
      <c r="D6034" s="19">
        <v>105000</v>
      </c>
      <c r="E6034" s="19">
        <v>36</v>
      </c>
      <c r="F6034" s="19">
        <v>3</v>
      </c>
      <c r="G6034" s="19">
        <v>0</v>
      </c>
    </row>
    <row r="6035" spans="1:7" x14ac:dyDescent="0.2">
      <c r="A6035" s="19">
        <v>4000</v>
      </c>
      <c r="B6035" s="19">
        <v>0.17269999999999999</v>
      </c>
      <c r="C6035" s="19" t="s">
        <v>39</v>
      </c>
      <c r="D6035" s="19">
        <v>45000</v>
      </c>
      <c r="E6035" s="19">
        <v>36</v>
      </c>
      <c r="F6035" s="19">
        <v>7</v>
      </c>
      <c r="G6035" s="19">
        <v>0</v>
      </c>
    </row>
    <row r="6036" spans="1:7" x14ac:dyDescent="0.2">
      <c r="A6036" s="19">
        <v>8875</v>
      </c>
      <c r="B6036" s="19">
        <v>0.15310000000000001</v>
      </c>
      <c r="C6036" s="19" t="s">
        <v>39</v>
      </c>
      <c r="D6036" s="19">
        <v>43878.9</v>
      </c>
      <c r="E6036" s="19">
        <v>36</v>
      </c>
      <c r="F6036" s="19">
        <v>9</v>
      </c>
      <c r="G6036" s="19">
        <v>0</v>
      </c>
    </row>
    <row r="6037" spans="1:7" x14ac:dyDescent="0.2">
      <c r="A6037" s="19">
        <v>25000</v>
      </c>
      <c r="B6037" s="19">
        <v>0.1114</v>
      </c>
      <c r="C6037" s="19" t="s">
        <v>41</v>
      </c>
      <c r="D6037" s="19">
        <v>70000</v>
      </c>
      <c r="E6037" s="19">
        <v>60</v>
      </c>
      <c r="F6037" s="19">
        <v>10</v>
      </c>
      <c r="G6037" s="19">
        <v>0</v>
      </c>
    </row>
    <row r="6038" spans="1:7" x14ac:dyDescent="0.2">
      <c r="A6038" s="19">
        <v>8975</v>
      </c>
      <c r="B6038" s="19">
        <v>0.18490000000000001</v>
      </c>
      <c r="C6038" s="19" t="s">
        <v>39</v>
      </c>
      <c r="D6038" s="19">
        <v>45000</v>
      </c>
      <c r="E6038" s="19">
        <v>36</v>
      </c>
      <c r="F6038" s="19">
        <v>3</v>
      </c>
      <c r="G6038" s="19">
        <v>0</v>
      </c>
    </row>
    <row r="6039" spans="1:7" x14ac:dyDescent="0.2">
      <c r="A6039" s="19">
        <v>31000</v>
      </c>
      <c r="B6039" s="19">
        <v>0.1212</v>
      </c>
      <c r="C6039" s="19" t="s">
        <v>41</v>
      </c>
      <c r="D6039" s="19">
        <v>153000</v>
      </c>
      <c r="E6039" s="19">
        <v>36</v>
      </c>
      <c r="F6039" s="19">
        <v>10</v>
      </c>
      <c r="G6039" s="19">
        <v>0</v>
      </c>
    </row>
    <row r="6040" spans="1:7" x14ac:dyDescent="0.2">
      <c r="A6040" s="19">
        <v>9175</v>
      </c>
      <c r="B6040" s="19">
        <v>0.1875</v>
      </c>
      <c r="C6040" s="19" t="s">
        <v>39</v>
      </c>
      <c r="D6040" s="19">
        <v>28139.919999999998</v>
      </c>
      <c r="E6040" s="19">
        <v>36</v>
      </c>
      <c r="F6040" s="19">
        <v>6</v>
      </c>
      <c r="G6040" s="19">
        <v>1</v>
      </c>
    </row>
    <row r="6041" spans="1:7" x14ac:dyDescent="0.2">
      <c r="A6041" s="19">
        <v>3000</v>
      </c>
      <c r="B6041" s="19">
        <v>0.14330000000000001</v>
      </c>
      <c r="C6041" s="19" t="s">
        <v>39</v>
      </c>
      <c r="D6041" s="19">
        <v>18700</v>
      </c>
      <c r="E6041" s="19">
        <v>36</v>
      </c>
      <c r="F6041" s="19">
        <v>3</v>
      </c>
      <c r="G6041" s="19">
        <v>0</v>
      </c>
    </row>
    <row r="6042" spans="1:7" x14ac:dyDescent="0.2">
      <c r="A6042" s="19">
        <v>18000</v>
      </c>
      <c r="B6042" s="19">
        <v>0.1212</v>
      </c>
      <c r="C6042" s="19" t="s">
        <v>41</v>
      </c>
      <c r="D6042" s="19">
        <v>45395</v>
      </c>
      <c r="E6042" s="19">
        <v>60</v>
      </c>
      <c r="F6042" s="19">
        <v>5</v>
      </c>
      <c r="G6042" s="19">
        <v>0</v>
      </c>
    </row>
    <row r="6043" spans="1:7" x14ac:dyDescent="0.2">
      <c r="A6043" s="19">
        <v>5400</v>
      </c>
      <c r="B6043" s="19">
        <v>0.14330000000000001</v>
      </c>
      <c r="C6043" s="19" t="s">
        <v>41</v>
      </c>
      <c r="D6043" s="20">
        <v>100000</v>
      </c>
      <c r="E6043" s="19">
        <v>36</v>
      </c>
      <c r="F6043" s="19">
        <v>0.5</v>
      </c>
      <c r="G6043" s="19">
        <v>0</v>
      </c>
    </row>
    <row r="6044" spans="1:7" x14ac:dyDescent="0.2">
      <c r="A6044" s="19">
        <v>7000</v>
      </c>
      <c r="B6044" s="19">
        <v>0.1409</v>
      </c>
      <c r="C6044" s="19" t="s">
        <v>41</v>
      </c>
      <c r="D6044" s="19">
        <v>50000</v>
      </c>
      <c r="E6044" s="19">
        <v>36</v>
      </c>
      <c r="F6044" s="19">
        <v>10</v>
      </c>
      <c r="G6044" s="19">
        <v>0</v>
      </c>
    </row>
    <row r="6045" spans="1:7" x14ac:dyDescent="0.2">
      <c r="A6045" s="19">
        <v>9600</v>
      </c>
      <c r="B6045" s="19">
        <v>0.1409</v>
      </c>
      <c r="C6045" s="19" t="s">
        <v>39</v>
      </c>
      <c r="D6045" s="19">
        <v>54000</v>
      </c>
      <c r="E6045" s="19">
        <v>36</v>
      </c>
      <c r="F6045" s="19">
        <v>6</v>
      </c>
      <c r="G6045" s="19">
        <v>0</v>
      </c>
    </row>
    <row r="6046" spans="1:7" x14ac:dyDescent="0.2">
      <c r="A6046" s="19">
        <v>6000</v>
      </c>
      <c r="B6046" s="19">
        <v>7.9000000000000001E-2</v>
      </c>
      <c r="C6046" s="19" t="s">
        <v>39</v>
      </c>
      <c r="D6046" s="19">
        <v>40000</v>
      </c>
      <c r="E6046" s="19">
        <v>36</v>
      </c>
      <c r="F6046" s="19">
        <v>4</v>
      </c>
      <c r="G6046" s="19">
        <v>0</v>
      </c>
    </row>
    <row r="6047" spans="1:7" x14ac:dyDescent="0.2">
      <c r="A6047" s="19">
        <v>10000</v>
      </c>
      <c r="B6047" s="19">
        <v>0.1016</v>
      </c>
      <c r="C6047" s="19" t="s">
        <v>39</v>
      </c>
      <c r="D6047" s="19">
        <v>50000</v>
      </c>
      <c r="E6047" s="19">
        <v>36</v>
      </c>
      <c r="F6047" s="19">
        <v>4</v>
      </c>
      <c r="G6047" s="19">
        <v>0</v>
      </c>
    </row>
    <row r="6048" spans="1:7" x14ac:dyDescent="0.2">
      <c r="A6048" s="19">
        <v>8400</v>
      </c>
      <c r="B6048" s="19">
        <v>0.17269999999999999</v>
      </c>
      <c r="C6048" s="19" t="s">
        <v>39</v>
      </c>
      <c r="D6048" s="19">
        <v>120000</v>
      </c>
      <c r="E6048" s="19">
        <v>36</v>
      </c>
      <c r="F6048" s="19">
        <v>7</v>
      </c>
      <c r="G6048" s="19">
        <v>0</v>
      </c>
    </row>
    <row r="6049" spans="1:7" x14ac:dyDescent="0.2">
      <c r="A6049" s="19">
        <v>7500</v>
      </c>
      <c r="B6049" s="19">
        <v>0.15310000000000001</v>
      </c>
      <c r="C6049" s="19" t="s">
        <v>40</v>
      </c>
      <c r="D6049" s="19">
        <v>24000</v>
      </c>
      <c r="E6049" s="19">
        <v>36</v>
      </c>
      <c r="F6049" s="19">
        <v>8</v>
      </c>
      <c r="G6049" s="19">
        <v>0</v>
      </c>
    </row>
    <row r="6050" spans="1:7" x14ac:dyDescent="0.2">
      <c r="A6050" s="19">
        <v>28000</v>
      </c>
      <c r="B6050" s="19">
        <v>0.1777</v>
      </c>
      <c r="C6050" s="19" t="s">
        <v>40</v>
      </c>
      <c r="D6050" s="19">
        <v>92000</v>
      </c>
      <c r="E6050" s="19">
        <v>36</v>
      </c>
      <c r="F6050" s="19">
        <v>10</v>
      </c>
      <c r="G6050" s="19">
        <v>0</v>
      </c>
    </row>
    <row r="6051" spans="1:7" x14ac:dyDescent="0.2">
      <c r="A6051" s="19">
        <v>19000</v>
      </c>
      <c r="B6051" s="19">
        <v>0.19719999999999999</v>
      </c>
      <c r="C6051" s="19" t="s">
        <v>39</v>
      </c>
      <c r="D6051" s="20">
        <v>100000</v>
      </c>
      <c r="E6051" s="19">
        <v>60</v>
      </c>
      <c r="F6051" s="19">
        <v>10</v>
      </c>
      <c r="G6051" s="19">
        <v>0</v>
      </c>
    </row>
    <row r="6052" spans="1:7" x14ac:dyDescent="0.2">
      <c r="A6052" s="19">
        <v>12000</v>
      </c>
      <c r="B6052" s="19">
        <v>6.6199999999999995E-2</v>
      </c>
      <c r="C6052" s="19" t="s">
        <v>41</v>
      </c>
      <c r="D6052" s="19">
        <v>90000</v>
      </c>
      <c r="E6052" s="19">
        <v>36</v>
      </c>
      <c r="F6052" s="19">
        <v>6</v>
      </c>
      <c r="G6052" s="19">
        <v>0</v>
      </c>
    </row>
    <row r="6053" spans="1:7" x14ac:dyDescent="0.2">
      <c r="A6053" s="19">
        <v>13000</v>
      </c>
      <c r="B6053" s="19">
        <v>7.9000000000000001E-2</v>
      </c>
      <c r="C6053" s="19" t="s">
        <v>41</v>
      </c>
      <c r="D6053" s="20">
        <v>100000</v>
      </c>
      <c r="E6053" s="19">
        <v>36</v>
      </c>
      <c r="F6053" s="19">
        <v>10</v>
      </c>
      <c r="G6053" s="19">
        <v>0</v>
      </c>
    </row>
    <row r="6054" spans="1:7" x14ac:dyDescent="0.2">
      <c r="A6054" s="19">
        <v>35000</v>
      </c>
      <c r="B6054" s="19">
        <v>0.15310000000000001</v>
      </c>
      <c r="C6054" s="19" t="s">
        <v>41</v>
      </c>
      <c r="D6054" s="19">
        <v>175000</v>
      </c>
      <c r="E6054" s="19">
        <v>60</v>
      </c>
      <c r="F6054" s="19">
        <v>0.5</v>
      </c>
      <c r="G6054" s="19">
        <v>0</v>
      </c>
    </row>
    <row r="6055" spans="1:7" x14ac:dyDescent="0.2">
      <c r="A6055" s="19">
        <v>30000</v>
      </c>
      <c r="B6055" s="19">
        <v>0.23630000000000001</v>
      </c>
      <c r="C6055" s="19" t="s">
        <v>41</v>
      </c>
      <c r="D6055" s="19">
        <v>85000</v>
      </c>
      <c r="E6055" s="19">
        <v>60</v>
      </c>
      <c r="F6055" s="19">
        <v>2</v>
      </c>
      <c r="G6055" s="19">
        <v>0</v>
      </c>
    </row>
    <row r="6056" spans="1:7" x14ac:dyDescent="0.2">
      <c r="A6056" s="19">
        <v>11100</v>
      </c>
      <c r="B6056" s="19">
        <v>8.8999999999999996E-2</v>
      </c>
      <c r="C6056" s="19" t="s">
        <v>41</v>
      </c>
      <c r="D6056" s="19">
        <v>33000</v>
      </c>
      <c r="E6056" s="19">
        <v>36</v>
      </c>
      <c r="F6056" s="19">
        <v>4</v>
      </c>
      <c r="G6056" s="19">
        <v>0</v>
      </c>
    </row>
    <row r="6057" spans="1:7" x14ac:dyDescent="0.2">
      <c r="A6057" s="19">
        <v>10000</v>
      </c>
      <c r="B6057" s="19">
        <v>0.1409</v>
      </c>
      <c r="C6057" s="19" t="s">
        <v>41</v>
      </c>
      <c r="D6057" s="19">
        <v>79000</v>
      </c>
      <c r="E6057" s="19">
        <v>36</v>
      </c>
      <c r="F6057" s="19">
        <v>6</v>
      </c>
      <c r="G6057" s="19">
        <v>0</v>
      </c>
    </row>
    <row r="6058" spans="1:7" x14ac:dyDescent="0.2">
      <c r="A6058" s="19">
        <v>10000</v>
      </c>
      <c r="B6058" s="19">
        <v>0.1875</v>
      </c>
      <c r="C6058" s="19" t="s">
        <v>39</v>
      </c>
      <c r="D6058" s="19">
        <v>32000</v>
      </c>
      <c r="E6058" s="19">
        <v>36</v>
      </c>
      <c r="F6058" s="19">
        <v>5</v>
      </c>
      <c r="G6058" s="19">
        <v>0</v>
      </c>
    </row>
    <row r="6059" spans="1:7" x14ac:dyDescent="0.2">
      <c r="A6059" s="19">
        <v>11875</v>
      </c>
      <c r="B6059" s="19">
        <v>0.1212</v>
      </c>
      <c r="C6059" s="19" t="s">
        <v>39</v>
      </c>
      <c r="D6059" s="19">
        <v>35859.199999999997</v>
      </c>
      <c r="E6059" s="19">
        <v>36</v>
      </c>
      <c r="F6059" s="19">
        <v>4</v>
      </c>
      <c r="G6059" s="19">
        <v>1</v>
      </c>
    </row>
    <row r="6060" spans="1:7" x14ac:dyDescent="0.2">
      <c r="A6060" s="19">
        <v>18000</v>
      </c>
      <c r="B6060" s="19">
        <v>0.14330000000000001</v>
      </c>
      <c r="C6060" s="19" t="s">
        <v>39</v>
      </c>
      <c r="D6060" s="19">
        <v>51000</v>
      </c>
      <c r="E6060" s="19">
        <v>60</v>
      </c>
      <c r="F6060" s="19">
        <v>6</v>
      </c>
      <c r="G6060" s="19">
        <v>0</v>
      </c>
    </row>
    <row r="6061" spans="1:7" x14ac:dyDescent="0.2">
      <c r="A6061" s="19">
        <v>19375</v>
      </c>
      <c r="B6061" s="19">
        <v>0.13109999999999999</v>
      </c>
      <c r="C6061" s="19" t="s">
        <v>39</v>
      </c>
      <c r="D6061" s="19">
        <v>50000</v>
      </c>
      <c r="E6061" s="19">
        <v>36</v>
      </c>
      <c r="F6061" s="19">
        <v>5</v>
      </c>
      <c r="G6061" s="19">
        <v>0</v>
      </c>
    </row>
    <row r="6062" spans="1:7" x14ac:dyDescent="0.2">
      <c r="A6062" s="19">
        <v>5500</v>
      </c>
      <c r="B6062" s="19">
        <v>0.13109999999999999</v>
      </c>
      <c r="C6062" s="19" t="s">
        <v>39</v>
      </c>
      <c r="D6062" s="19">
        <v>24555.599999999999</v>
      </c>
      <c r="E6062" s="19">
        <v>36</v>
      </c>
      <c r="F6062" s="19">
        <v>2</v>
      </c>
      <c r="G6062" s="19">
        <v>0</v>
      </c>
    </row>
    <row r="6063" spans="1:7" x14ac:dyDescent="0.2">
      <c r="A6063" s="19">
        <v>6700</v>
      </c>
      <c r="B6063" s="19">
        <v>0.1777</v>
      </c>
      <c r="C6063" s="19" t="s">
        <v>39</v>
      </c>
      <c r="D6063" s="19">
        <v>38000</v>
      </c>
      <c r="E6063" s="19">
        <v>36</v>
      </c>
      <c r="F6063" s="19">
        <v>2</v>
      </c>
      <c r="G6063" s="19">
        <v>0</v>
      </c>
    </row>
    <row r="6064" spans="1:7" x14ac:dyDescent="0.2">
      <c r="A6064" s="19">
        <v>15000</v>
      </c>
      <c r="B6064" s="19">
        <v>0.1212</v>
      </c>
      <c r="C6064" s="19" t="s">
        <v>39</v>
      </c>
      <c r="D6064" s="19">
        <v>80000</v>
      </c>
      <c r="E6064" s="19">
        <v>36</v>
      </c>
      <c r="F6064" s="19">
        <v>8</v>
      </c>
      <c r="G6064" s="19">
        <v>0</v>
      </c>
    </row>
    <row r="6065" spans="1:7" x14ac:dyDescent="0.2">
      <c r="A6065" s="19">
        <v>7000</v>
      </c>
      <c r="B6065" s="19">
        <v>0.1409</v>
      </c>
      <c r="C6065" s="19" t="s">
        <v>41</v>
      </c>
      <c r="D6065" s="19">
        <v>68000</v>
      </c>
      <c r="E6065" s="19">
        <v>36</v>
      </c>
      <c r="F6065" s="19">
        <v>10</v>
      </c>
      <c r="G6065" s="19">
        <v>0</v>
      </c>
    </row>
    <row r="6066" spans="1:7" x14ac:dyDescent="0.2">
      <c r="A6066" s="19">
        <v>4000</v>
      </c>
      <c r="B6066" s="19">
        <v>0.1409</v>
      </c>
      <c r="C6066" s="19" t="s">
        <v>39</v>
      </c>
      <c r="D6066" s="19">
        <v>60000</v>
      </c>
      <c r="E6066" s="19">
        <v>36</v>
      </c>
      <c r="F6066" s="19">
        <v>5</v>
      </c>
      <c r="G6066" s="19">
        <v>1</v>
      </c>
    </row>
    <row r="6067" spans="1:7" x14ac:dyDescent="0.2">
      <c r="A6067" s="19">
        <v>3000</v>
      </c>
      <c r="B6067" s="19">
        <v>0.15310000000000001</v>
      </c>
      <c r="C6067" s="19" t="s">
        <v>41</v>
      </c>
      <c r="D6067" s="19">
        <v>55968</v>
      </c>
      <c r="E6067" s="19">
        <v>36</v>
      </c>
      <c r="F6067" s="19">
        <v>8</v>
      </c>
      <c r="G6067" s="19">
        <v>1</v>
      </c>
    </row>
    <row r="6068" spans="1:7" x14ac:dyDescent="0.2">
      <c r="A6068" s="19">
        <v>20000</v>
      </c>
      <c r="B6068" s="19">
        <v>0.14330000000000001</v>
      </c>
      <c r="C6068" s="19" t="s">
        <v>41</v>
      </c>
      <c r="D6068" s="19">
        <v>150000</v>
      </c>
      <c r="E6068" s="19">
        <v>36</v>
      </c>
      <c r="F6068" s="19">
        <v>5</v>
      </c>
      <c r="G6068" s="19">
        <v>0</v>
      </c>
    </row>
    <row r="6069" spans="1:7" x14ac:dyDescent="0.2">
      <c r="A6069" s="19">
        <v>10000</v>
      </c>
      <c r="B6069" s="19">
        <v>0.1212</v>
      </c>
      <c r="C6069" s="19" t="s">
        <v>39</v>
      </c>
      <c r="D6069" s="19">
        <v>80000</v>
      </c>
      <c r="E6069" s="19">
        <v>36</v>
      </c>
      <c r="F6069" s="19">
        <v>4</v>
      </c>
      <c r="G6069" s="19">
        <v>1</v>
      </c>
    </row>
    <row r="6070" spans="1:7" x14ac:dyDescent="0.2">
      <c r="A6070" s="19">
        <v>12700</v>
      </c>
      <c r="B6070" s="19">
        <v>0.18490000000000001</v>
      </c>
      <c r="C6070" s="19" t="s">
        <v>39</v>
      </c>
      <c r="D6070" s="19">
        <v>68000</v>
      </c>
      <c r="E6070" s="19">
        <v>36</v>
      </c>
      <c r="F6070" s="19">
        <v>2</v>
      </c>
      <c r="G6070" s="19">
        <v>0</v>
      </c>
    </row>
    <row r="6071" spans="1:7" x14ac:dyDescent="0.2">
      <c r="A6071" s="19">
        <v>28000</v>
      </c>
      <c r="B6071" s="19">
        <v>0.158</v>
      </c>
      <c r="C6071" s="19" t="s">
        <v>41</v>
      </c>
      <c r="D6071" s="19">
        <v>78000</v>
      </c>
      <c r="E6071" s="19">
        <v>60</v>
      </c>
      <c r="F6071" s="19">
        <v>10</v>
      </c>
      <c r="G6071" s="19">
        <v>0</v>
      </c>
    </row>
    <row r="6072" spans="1:7" x14ac:dyDescent="0.2">
      <c r="A6072" s="19">
        <v>8000</v>
      </c>
      <c r="B6072" s="19">
        <v>0.1409</v>
      </c>
      <c r="C6072" s="19" t="s">
        <v>41</v>
      </c>
      <c r="D6072" s="19">
        <v>165000</v>
      </c>
      <c r="E6072" s="19">
        <v>36</v>
      </c>
      <c r="F6072" s="19">
        <v>0.5</v>
      </c>
      <c r="G6072" s="19">
        <v>0</v>
      </c>
    </row>
    <row r="6073" spans="1:7" x14ac:dyDescent="0.2">
      <c r="A6073" s="19">
        <v>2500</v>
      </c>
      <c r="B6073" s="19">
        <v>7.9000000000000001E-2</v>
      </c>
      <c r="C6073" s="19" t="s">
        <v>41</v>
      </c>
      <c r="D6073" s="19">
        <v>75000</v>
      </c>
      <c r="E6073" s="19">
        <v>36</v>
      </c>
      <c r="F6073" s="19">
        <v>10</v>
      </c>
      <c r="G6073" s="19">
        <v>1</v>
      </c>
    </row>
    <row r="6074" spans="1:7" x14ac:dyDescent="0.2">
      <c r="A6074" s="19">
        <v>7300</v>
      </c>
      <c r="B6074" s="19">
        <v>0.13109999999999999</v>
      </c>
      <c r="C6074" s="19" t="s">
        <v>40</v>
      </c>
      <c r="D6074" s="19">
        <v>45000</v>
      </c>
      <c r="E6074" s="19">
        <v>36</v>
      </c>
      <c r="F6074" s="19">
        <v>1</v>
      </c>
      <c r="G6074" s="19">
        <v>0</v>
      </c>
    </row>
    <row r="6075" spans="1:7" x14ac:dyDescent="0.2">
      <c r="A6075" s="19">
        <v>20500</v>
      </c>
      <c r="B6075" s="19">
        <v>0.1212</v>
      </c>
      <c r="C6075" s="19" t="s">
        <v>41</v>
      </c>
      <c r="D6075" s="19">
        <v>52000</v>
      </c>
      <c r="E6075" s="19">
        <v>36</v>
      </c>
      <c r="F6075" s="19">
        <v>10</v>
      </c>
      <c r="G6075" s="19">
        <v>1</v>
      </c>
    </row>
    <row r="6076" spans="1:7" x14ac:dyDescent="0.2">
      <c r="A6076" s="19">
        <v>16000</v>
      </c>
      <c r="B6076" s="19">
        <v>0.1212</v>
      </c>
      <c r="C6076" s="19" t="s">
        <v>41</v>
      </c>
      <c r="D6076" s="19">
        <v>90000</v>
      </c>
      <c r="E6076" s="19">
        <v>36</v>
      </c>
      <c r="F6076" s="19">
        <v>10</v>
      </c>
      <c r="G6076" s="19">
        <v>1</v>
      </c>
    </row>
    <row r="6077" spans="1:7" x14ac:dyDescent="0.2">
      <c r="A6077" s="19">
        <v>3250</v>
      </c>
      <c r="B6077" s="19">
        <v>0.1114</v>
      </c>
      <c r="C6077" s="19" t="s">
        <v>39</v>
      </c>
      <c r="D6077" s="19">
        <v>25000</v>
      </c>
      <c r="E6077" s="19">
        <v>36</v>
      </c>
      <c r="F6077" s="19">
        <v>7</v>
      </c>
      <c r="G6077" s="19">
        <v>0</v>
      </c>
    </row>
    <row r="6078" spans="1:7" x14ac:dyDescent="0.2">
      <c r="A6078" s="19">
        <v>5000</v>
      </c>
      <c r="B6078" s="19">
        <v>0.1409</v>
      </c>
      <c r="C6078" s="19" t="s">
        <v>39</v>
      </c>
      <c r="D6078" s="19">
        <v>65000</v>
      </c>
      <c r="E6078" s="19">
        <v>36</v>
      </c>
      <c r="F6078" s="19">
        <v>7</v>
      </c>
      <c r="G6078" s="19">
        <v>0</v>
      </c>
    </row>
    <row r="6079" spans="1:7" x14ac:dyDescent="0.2">
      <c r="A6079" s="19">
        <v>35000</v>
      </c>
      <c r="B6079" s="19">
        <v>0.1875</v>
      </c>
      <c r="C6079" s="19" t="s">
        <v>41</v>
      </c>
      <c r="D6079" s="19">
        <v>123948</v>
      </c>
      <c r="E6079" s="19">
        <v>36</v>
      </c>
      <c r="F6079" s="19">
        <v>3</v>
      </c>
      <c r="G6079" s="19">
        <v>0</v>
      </c>
    </row>
    <row r="6080" spans="1:7" x14ac:dyDescent="0.2">
      <c r="A6080" s="19">
        <v>4800</v>
      </c>
      <c r="B6080" s="19">
        <v>6.6199999999999995E-2</v>
      </c>
      <c r="C6080" s="19" t="s">
        <v>39</v>
      </c>
      <c r="D6080" s="19">
        <v>75000</v>
      </c>
      <c r="E6080" s="19">
        <v>36</v>
      </c>
      <c r="F6080" s="19">
        <v>2</v>
      </c>
      <c r="G6080" s="19">
        <v>0</v>
      </c>
    </row>
    <row r="6081" spans="1:7" x14ac:dyDescent="0.2">
      <c r="A6081" s="19">
        <v>22125</v>
      </c>
      <c r="B6081" s="19">
        <v>0.158</v>
      </c>
      <c r="C6081" s="19" t="s">
        <v>40</v>
      </c>
      <c r="D6081" s="19">
        <v>57179</v>
      </c>
      <c r="E6081" s="19">
        <v>60</v>
      </c>
      <c r="F6081" s="19">
        <v>10</v>
      </c>
      <c r="G6081" s="19">
        <v>0</v>
      </c>
    </row>
    <row r="6082" spans="1:7" x14ac:dyDescent="0.2">
      <c r="A6082" s="19">
        <v>12500</v>
      </c>
      <c r="B6082" s="19">
        <v>6.0299999999999999E-2</v>
      </c>
      <c r="C6082" s="19" t="s">
        <v>41</v>
      </c>
      <c r="D6082" s="19">
        <v>62000</v>
      </c>
      <c r="E6082" s="19">
        <v>36</v>
      </c>
      <c r="F6082" s="19">
        <v>4</v>
      </c>
      <c r="G6082" s="19">
        <v>0</v>
      </c>
    </row>
    <row r="6083" spans="1:7" x14ac:dyDescent="0.2">
      <c r="A6083" s="19">
        <v>14475</v>
      </c>
      <c r="B6083" s="19">
        <v>0.1905</v>
      </c>
      <c r="C6083" s="19" t="s">
        <v>39</v>
      </c>
      <c r="D6083" s="19">
        <v>85000</v>
      </c>
      <c r="E6083" s="19">
        <v>36</v>
      </c>
      <c r="F6083" s="19">
        <v>2</v>
      </c>
      <c r="G6083" s="19">
        <v>1</v>
      </c>
    </row>
    <row r="6084" spans="1:7" x14ac:dyDescent="0.2">
      <c r="A6084" s="19">
        <v>10000</v>
      </c>
      <c r="B6084" s="19">
        <v>0.1409</v>
      </c>
      <c r="C6084" s="19" t="s">
        <v>41</v>
      </c>
      <c r="D6084" s="19">
        <v>85000</v>
      </c>
      <c r="E6084" s="19">
        <v>36</v>
      </c>
      <c r="F6084" s="19">
        <v>5</v>
      </c>
      <c r="G6084" s="19">
        <v>0</v>
      </c>
    </row>
    <row r="6085" spans="1:7" x14ac:dyDescent="0.2">
      <c r="A6085" s="19">
        <v>21725</v>
      </c>
      <c r="B6085" s="19">
        <v>0.15310000000000001</v>
      </c>
      <c r="C6085" s="19" t="s">
        <v>39</v>
      </c>
      <c r="D6085" s="19">
        <v>55000</v>
      </c>
      <c r="E6085" s="19">
        <v>36</v>
      </c>
      <c r="F6085" s="19">
        <v>7</v>
      </c>
      <c r="G6085" s="19">
        <v>0</v>
      </c>
    </row>
    <row r="6086" spans="1:7" x14ac:dyDescent="0.2">
      <c r="A6086" s="19">
        <v>15000</v>
      </c>
      <c r="B6086" s="19">
        <v>0.1409</v>
      </c>
      <c r="C6086" s="19" t="s">
        <v>41</v>
      </c>
      <c r="D6086" s="19">
        <v>70000</v>
      </c>
      <c r="E6086" s="19">
        <v>36</v>
      </c>
      <c r="F6086" s="19">
        <v>10</v>
      </c>
      <c r="G6086" s="19">
        <v>0</v>
      </c>
    </row>
    <row r="6087" spans="1:7" x14ac:dyDescent="0.2">
      <c r="A6087" s="19">
        <v>9600</v>
      </c>
      <c r="B6087" s="19">
        <v>0.1114</v>
      </c>
      <c r="C6087" s="19" t="s">
        <v>41</v>
      </c>
      <c r="D6087" s="19">
        <v>113200</v>
      </c>
      <c r="E6087" s="19">
        <v>36</v>
      </c>
      <c r="F6087" s="19">
        <v>10</v>
      </c>
      <c r="G6087" s="19">
        <v>0</v>
      </c>
    </row>
    <row r="6088" spans="1:7" x14ac:dyDescent="0.2">
      <c r="A6088" s="19">
        <v>10000</v>
      </c>
      <c r="B6088" s="19">
        <v>0.1016</v>
      </c>
      <c r="C6088" s="19" t="s">
        <v>39</v>
      </c>
      <c r="D6088" s="19">
        <v>67000</v>
      </c>
      <c r="E6088" s="19">
        <v>36</v>
      </c>
      <c r="F6088" s="19">
        <v>10</v>
      </c>
      <c r="G6088" s="19">
        <v>0</v>
      </c>
    </row>
    <row r="6089" spans="1:7" x14ac:dyDescent="0.2">
      <c r="A6089" s="19">
        <v>6400</v>
      </c>
      <c r="B6089" s="19">
        <v>0.1114</v>
      </c>
      <c r="C6089" s="19" t="s">
        <v>40</v>
      </c>
      <c r="D6089" s="19">
        <v>68000</v>
      </c>
      <c r="E6089" s="19">
        <v>36</v>
      </c>
      <c r="F6089" s="19">
        <v>1</v>
      </c>
      <c r="G6089" s="19">
        <v>0</v>
      </c>
    </row>
    <row r="6090" spans="1:7" x14ac:dyDescent="0.2">
      <c r="A6090" s="19">
        <v>24000</v>
      </c>
      <c r="B6090" s="19">
        <v>0.16289999999999999</v>
      </c>
      <c r="C6090" s="19" t="s">
        <v>41</v>
      </c>
      <c r="D6090" s="19">
        <v>75000</v>
      </c>
      <c r="E6090" s="19">
        <v>36</v>
      </c>
      <c r="F6090" s="19">
        <v>6</v>
      </c>
      <c r="G6090" s="19">
        <v>0</v>
      </c>
    </row>
    <row r="6091" spans="1:7" x14ac:dyDescent="0.2">
      <c r="A6091" s="19">
        <v>4375</v>
      </c>
      <c r="B6091" s="19">
        <v>6.6199999999999995E-2</v>
      </c>
      <c r="C6091" s="19" t="s">
        <v>39</v>
      </c>
      <c r="D6091" s="19">
        <v>47000</v>
      </c>
      <c r="E6091" s="19">
        <v>36</v>
      </c>
      <c r="F6091" s="19">
        <v>0.5</v>
      </c>
      <c r="G6091" s="19">
        <v>0</v>
      </c>
    </row>
    <row r="6092" spans="1:7" x14ac:dyDescent="0.2">
      <c r="A6092" s="19">
        <v>32875</v>
      </c>
      <c r="B6092" s="19">
        <v>7.6200000000000004E-2</v>
      </c>
      <c r="C6092" s="19" t="s">
        <v>41</v>
      </c>
      <c r="D6092" s="20">
        <v>200000</v>
      </c>
      <c r="E6092" s="19">
        <v>36</v>
      </c>
      <c r="F6092" s="19">
        <v>10</v>
      </c>
      <c r="G6092" s="19">
        <v>0</v>
      </c>
    </row>
    <row r="6093" spans="1:7" x14ac:dyDescent="0.2">
      <c r="A6093" s="19">
        <v>7200</v>
      </c>
      <c r="B6093" s="19">
        <v>0.14330000000000001</v>
      </c>
      <c r="C6093" s="19" t="s">
        <v>39</v>
      </c>
      <c r="D6093" s="19">
        <v>50000</v>
      </c>
      <c r="E6093" s="19">
        <v>36</v>
      </c>
      <c r="F6093" s="19">
        <v>3</v>
      </c>
      <c r="G6093" s="19">
        <v>0</v>
      </c>
    </row>
    <row r="6094" spans="1:7" x14ac:dyDescent="0.2">
      <c r="A6094" s="19">
        <v>10000</v>
      </c>
      <c r="B6094" s="19">
        <v>0.16289999999999999</v>
      </c>
      <c r="C6094" s="19" t="s">
        <v>41</v>
      </c>
      <c r="D6094" s="19">
        <v>50000</v>
      </c>
      <c r="E6094" s="19">
        <v>36</v>
      </c>
      <c r="F6094" s="19">
        <v>9</v>
      </c>
      <c r="G6094" s="19">
        <v>1</v>
      </c>
    </row>
    <row r="6095" spans="1:7" x14ac:dyDescent="0.2">
      <c r="A6095" s="19">
        <v>2700</v>
      </c>
      <c r="B6095" s="19">
        <v>0.17269999999999999</v>
      </c>
      <c r="C6095" s="19" t="s">
        <v>39</v>
      </c>
      <c r="D6095" s="19">
        <v>19488</v>
      </c>
      <c r="E6095" s="19">
        <v>36</v>
      </c>
      <c r="F6095" s="19">
        <v>0.5</v>
      </c>
      <c r="G6095" s="19">
        <v>1</v>
      </c>
    </row>
    <row r="6096" spans="1:7" x14ac:dyDescent="0.2">
      <c r="A6096" s="19">
        <v>15000</v>
      </c>
      <c r="B6096" s="19">
        <v>0.1875</v>
      </c>
      <c r="C6096" s="19" t="s">
        <v>39</v>
      </c>
      <c r="D6096" s="19">
        <v>50000</v>
      </c>
      <c r="E6096" s="19">
        <v>36</v>
      </c>
      <c r="F6096" s="19">
        <v>3</v>
      </c>
      <c r="G6096" s="19">
        <v>0</v>
      </c>
    </row>
    <row r="6097" spans="1:7" x14ac:dyDescent="0.2">
      <c r="A6097" s="19">
        <v>9000</v>
      </c>
      <c r="B6097" s="19">
        <v>0.1777</v>
      </c>
      <c r="C6097" s="19" t="s">
        <v>41</v>
      </c>
      <c r="D6097" s="19">
        <v>70000</v>
      </c>
      <c r="E6097" s="19">
        <v>36</v>
      </c>
      <c r="F6097" s="19">
        <v>4</v>
      </c>
      <c r="G6097" s="19">
        <v>0</v>
      </c>
    </row>
    <row r="6098" spans="1:7" x14ac:dyDescent="0.2">
      <c r="A6098" s="19">
        <v>5000</v>
      </c>
      <c r="B6098" s="19">
        <v>8.8999999999999996E-2</v>
      </c>
      <c r="C6098" s="19" t="s">
        <v>41</v>
      </c>
      <c r="D6098" s="19">
        <v>52000</v>
      </c>
      <c r="E6098" s="19">
        <v>36</v>
      </c>
      <c r="F6098" s="19">
        <v>10</v>
      </c>
      <c r="G6098" s="19">
        <v>0</v>
      </c>
    </row>
    <row r="6099" spans="1:7" x14ac:dyDescent="0.2">
      <c r="A6099" s="19">
        <v>30000</v>
      </c>
      <c r="B6099" s="19">
        <v>0.21490000000000001</v>
      </c>
      <c r="C6099" s="19" t="s">
        <v>41</v>
      </c>
      <c r="D6099" s="20">
        <v>100000</v>
      </c>
      <c r="E6099" s="19">
        <v>60</v>
      </c>
      <c r="F6099" s="19">
        <v>10</v>
      </c>
      <c r="G6099" s="19">
        <v>0</v>
      </c>
    </row>
    <row r="6100" spans="1:7" x14ac:dyDescent="0.2">
      <c r="A6100" s="19">
        <v>6250</v>
      </c>
      <c r="B6100" s="19">
        <v>0.1016</v>
      </c>
      <c r="C6100" s="19" t="s">
        <v>39</v>
      </c>
      <c r="D6100" s="19">
        <v>35000</v>
      </c>
      <c r="E6100" s="19">
        <v>36</v>
      </c>
      <c r="F6100" s="19">
        <v>8</v>
      </c>
      <c r="G6100" s="19">
        <v>0</v>
      </c>
    </row>
    <row r="6101" spans="1:7" x14ac:dyDescent="0.2">
      <c r="A6101" s="19">
        <v>14675</v>
      </c>
      <c r="B6101" s="19">
        <v>0.1409</v>
      </c>
      <c r="C6101" s="19" t="s">
        <v>41</v>
      </c>
      <c r="D6101" s="19">
        <v>71000</v>
      </c>
      <c r="E6101" s="19">
        <v>36</v>
      </c>
      <c r="F6101" s="19">
        <v>5</v>
      </c>
      <c r="G6101" s="19">
        <v>1</v>
      </c>
    </row>
    <row r="6102" spans="1:7" x14ac:dyDescent="0.2">
      <c r="A6102" s="19">
        <v>30000</v>
      </c>
      <c r="B6102" s="19">
        <v>0.1875</v>
      </c>
      <c r="C6102" s="19" t="s">
        <v>39</v>
      </c>
      <c r="D6102" s="19">
        <v>118450</v>
      </c>
      <c r="E6102" s="19">
        <v>36</v>
      </c>
      <c r="F6102" s="19">
        <v>1</v>
      </c>
      <c r="G6102" s="19">
        <v>0</v>
      </c>
    </row>
    <row r="6103" spans="1:7" x14ac:dyDescent="0.2">
      <c r="A6103" s="19">
        <v>12350</v>
      </c>
      <c r="B6103" s="19">
        <v>6.6199999999999995E-2</v>
      </c>
      <c r="C6103" s="19" t="s">
        <v>41</v>
      </c>
      <c r="D6103" s="19">
        <v>82000</v>
      </c>
      <c r="E6103" s="19">
        <v>36</v>
      </c>
      <c r="F6103" s="19">
        <v>6</v>
      </c>
      <c r="G6103" s="19">
        <v>0</v>
      </c>
    </row>
    <row r="6104" spans="1:7" x14ac:dyDescent="0.2">
      <c r="A6104" s="19">
        <v>11000</v>
      </c>
      <c r="B6104" s="19">
        <v>0.16289999999999999</v>
      </c>
      <c r="C6104" s="19" t="s">
        <v>39</v>
      </c>
      <c r="D6104" s="19">
        <v>72000</v>
      </c>
      <c r="E6104" s="19">
        <v>36</v>
      </c>
      <c r="F6104" s="19">
        <v>2</v>
      </c>
      <c r="G6104" s="19">
        <v>1</v>
      </c>
    </row>
    <row r="6105" spans="1:7" x14ac:dyDescent="0.2">
      <c r="A6105" s="19">
        <v>22400</v>
      </c>
      <c r="B6105" s="19">
        <v>0.13109999999999999</v>
      </c>
      <c r="C6105" s="19" t="s">
        <v>39</v>
      </c>
      <c r="D6105" s="19">
        <v>88500</v>
      </c>
      <c r="E6105" s="19">
        <v>36</v>
      </c>
      <c r="F6105" s="19">
        <v>10</v>
      </c>
      <c r="G6105" s="19">
        <v>0</v>
      </c>
    </row>
    <row r="6106" spans="1:7" x14ac:dyDescent="0.2">
      <c r="A6106" s="19">
        <v>18000</v>
      </c>
      <c r="B6106" s="19">
        <v>0.17269999999999999</v>
      </c>
      <c r="C6106" s="19" t="s">
        <v>39</v>
      </c>
      <c r="D6106" s="20">
        <v>100000</v>
      </c>
      <c r="E6106" s="19">
        <v>36</v>
      </c>
      <c r="F6106" s="19">
        <v>7</v>
      </c>
      <c r="G6106" s="19">
        <v>0</v>
      </c>
    </row>
    <row r="6107" spans="1:7" x14ac:dyDescent="0.2">
      <c r="A6107" s="19">
        <v>32000</v>
      </c>
      <c r="B6107" s="19">
        <v>0.21490000000000001</v>
      </c>
      <c r="C6107" s="19" t="s">
        <v>39</v>
      </c>
      <c r="D6107" s="19">
        <v>85000</v>
      </c>
      <c r="E6107" s="19">
        <v>60</v>
      </c>
      <c r="F6107" s="19">
        <v>10</v>
      </c>
      <c r="G6107" s="19">
        <v>0</v>
      </c>
    </row>
    <row r="6108" spans="1:7" x14ac:dyDescent="0.2">
      <c r="A6108" s="19">
        <v>20000</v>
      </c>
      <c r="B6108" s="19">
        <v>7.9000000000000001E-2</v>
      </c>
      <c r="C6108" s="19" t="s">
        <v>41</v>
      </c>
      <c r="D6108" s="19">
        <v>350000</v>
      </c>
      <c r="E6108" s="19">
        <v>36</v>
      </c>
      <c r="F6108" s="19">
        <v>6</v>
      </c>
      <c r="G6108" s="19">
        <v>0</v>
      </c>
    </row>
    <row r="6109" spans="1:7" x14ac:dyDescent="0.2">
      <c r="A6109" s="19">
        <v>30000</v>
      </c>
      <c r="B6109" s="19">
        <v>0.2049</v>
      </c>
      <c r="C6109" s="19" t="s">
        <v>39</v>
      </c>
      <c r="D6109" s="19">
        <v>135000</v>
      </c>
      <c r="E6109" s="19">
        <v>60</v>
      </c>
      <c r="F6109" s="19">
        <v>3</v>
      </c>
      <c r="G6109" s="19">
        <v>0</v>
      </c>
    </row>
    <row r="6110" spans="1:7" x14ac:dyDescent="0.2">
      <c r="A6110" s="19">
        <v>9975</v>
      </c>
      <c r="B6110" s="19">
        <v>0.1212</v>
      </c>
      <c r="C6110" s="19" t="s">
        <v>39</v>
      </c>
      <c r="D6110" s="19">
        <v>65000</v>
      </c>
      <c r="E6110" s="19">
        <v>36</v>
      </c>
      <c r="F6110" s="19">
        <v>2</v>
      </c>
      <c r="G6110" s="19">
        <v>0</v>
      </c>
    </row>
    <row r="6111" spans="1:7" x14ac:dyDescent="0.2">
      <c r="A6111" s="19">
        <v>9600</v>
      </c>
      <c r="B6111" s="19">
        <v>0.1409</v>
      </c>
      <c r="C6111" s="19" t="s">
        <v>41</v>
      </c>
      <c r="D6111" s="19">
        <v>70950</v>
      </c>
      <c r="E6111" s="19">
        <v>36</v>
      </c>
      <c r="F6111" s="19">
        <v>4</v>
      </c>
      <c r="G6111" s="19">
        <v>0</v>
      </c>
    </row>
    <row r="6112" spans="1:7" x14ac:dyDescent="0.2">
      <c r="A6112" s="19">
        <v>2650</v>
      </c>
      <c r="B6112" s="19">
        <v>0.1114</v>
      </c>
      <c r="C6112" s="19" t="s">
        <v>39</v>
      </c>
      <c r="D6112" s="19">
        <v>22880</v>
      </c>
      <c r="E6112" s="19">
        <v>36</v>
      </c>
      <c r="F6112" s="19">
        <v>0.5</v>
      </c>
      <c r="G6112" s="19">
        <v>0</v>
      </c>
    </row>
    <row r="6113" spans="1:7" x14ac:dyDescent="0.2">
      <c r="A6113" s="19">
        <v>7000</v>
      </c>
      <c r="B6113" s="19">
        <v>0.1114</v>
      </c>
      <c r="C6113" s="19" t="s">
        <v>39</v>
      </c>
      <c r="D6113" s="19">
        <v>52000</v>
      </c>
      <c r="E6113" s="19">
        <v>36</v>
      </c>
      <c r="F6113" s="19">
        <v>4</v>
      </c>
      <c r="G6113" s="19">
        <v>0</v>
      </c>
    </row>
    <row r="6114" spans="1:7" x14ac:dyDescent="0.2">
      <c r="A6114" s="19">
        <v>7550</v>
      </c>
      <c r="B6114" s="19">
        <v>0.18490000000000001</v>
      </c>
      <c r="C6114" s="19" t="s">
        <v>41</v>
      </c>
      <c r="D6114" s="19">
        <v>33000</v>
      </c>
      <c r="E6114" s="19">
        <v>36</v>
      </c>
      <c r="F6114" s="19">
        <v>2</v>
      </c>
      <c r="G6114" s="19">
        <v>0</v>
      </c>
    </row>
    <row r="6115" spans="1:7" x14ac:dyDescent="0.2">
      <c r="A6115" s="19">
        <v>12575</v>
      </c>
      <c r="B6115" s="19">
        <v>0.14330000000000001</v>
      </c>
      <c r="C6115" s="19" t="s">
        <v>39</v>
      </c>
      <c r="D6115" s="19">
        <v>60000</v>
      </c>
      <c r="E6115" s="19">
        <v>36</v>
      </c>
      <c r="F6115" s="19">
        <v>5</v>
      </c>
      <c r="G6115" s="19">
        <v>0</v>
      </c>
    </row>
    <row r="6116" spans="1:7" x14ac:dyDescent="0.2">
      <c r="A6116" s="19">
        <v>10000</v>
      </c>
      <c r="B6116" s="19">
        <v>0.1905</v>
      </c>
      <c r="C6116" s="19" t="s">
        <v>39</v>
      </c>
      <c r="D6116" s="19">
        <v>70000</v>
      </c>
      <c r="E6116" s="19">
        <v>36</v>
      </c>
      <c r="F6116" s="19">
        <v>2</v>
      </c>
      <c r="G6116" s="19">
        <v>0</v>
      </c>
    </row>
    <row r="6117" spans="1:7" x14ac:dyDescent="0.2">
      <c r="A6117" s="19">
        <v>17500</v>
      </c>
      <c r="B6117" s="19">
        <v>0.13109999999999999</v>
      </c>
      <c r="C6117" s="19" t="s">
        <v>41</v>
      </c>
      <c r="D6117" s="19">
        <v>53615</v>
      </c>
      <c r="E6117" s="19">
        <v>60</v>
      </c>
      <c r="F6117" s="19">
        <v>4</v>
      </c>
      <c r="G6117" s="19">
        <v>0</v>
      </c>
    </row>
    <row r="6118" spans="1:7" x14ac:dyDescent="0.2">
      <c r="A6118" s="19">
        <v>12000</v>
      </c>
      <c r="B6118" s="19">
        <v>0.1212</v>
      </c>
      <c r="C6118" s="19" t="s">
        <v>41</v>
      </c>
      <c r="D6118" s="19">
        <v>215000</v>
      </c>
      <c r="E6118" s="19">
        <v>36</v>
      </c>
      <c r="F6118" s="19">
        <v>7</v>
      </c>
      <c r="G6118" s="19">
        <v>0</v>
      </c>
    </row>
    <row r="6119" spans="1:7" x14ac:dyDescent="0.2">
      <c r="A6119" s="19">
        <v>10000</v>
      </c>
      <c r="B6119" s="19">
        <v>0.1212</v>
      </c>
      <c r="C6119" s="19" t="s">
        <v>41</v>
      </c>
      <c r="D6119" s="19">
        <v>82000</v>
      </c>
      <c r="E6119" s="19">
        <v>36</v>
      </c>
      <c r="F6119" s="19">
        <v>6</v>
      </c>
      <c r="G6119" s="19">
        <v>0</v>
      </c>
    </row>
    <row r="6120" spans="1:7" x14ac:dyDescent="0.2">
      <c r="A6120" s="19">
        <v>7125</v>
      </c>
      <c r="B6120" s="19">
        <v>0.1114</v>
      </c>
      <c r="C6120" s="19" t="s">
        <v>39</v>
      </c>
      <c r="D6120" s="19">
        <v>32000</v>
      </c>
      <c r="E6120" s="19">
        <v>36</v>
      </c>
      <c r="F6120" s="19">
        <v>2</v>
      </c>
      <c r="G6120" s="19">
        <v>0</v>
      </c>
    </row>
    <row r="6121" spans="1:7" x14ac:dyDescent="0.2">
      <c r="A6121" s="19">
        <v>2000</v>
      </c>
      <c r="B6121" s="19">
        <v>6.6199999999999995E-2</v>
      </c>
      <c r="C6121" s="19" t="s">
        <v>41</v>
      </c>
      <c r="D6121" s="19">
        <v>50000</v>
      </c>
      <c r="E6121" s="19">
        <v>36</v>
      </c>
      <c r="F6121" s="19">
        <v>10</v>
      </c>
      <c r="G6121" s="19">
        <v>0</v>
      </c>
    </row>
    <row r="6122" spans="1:7" x14ac:dyDescent="0.2">
      <c r="A6122" s="19">
        <v>19075</v>
      </c>
      <c r="B6122" s="19">
        <v>0.18490000000000001</v>
      </c>
      <c r="C6122" s="19" t="s">
        <v>41</v>
      </c>
      <c r="D6122" s="19">
        <v>64000</v>
      </c>
      <c r="E6122" s="19">
        <v>36</v>
      </c>
      <c r="F6122" s="19">
        <v>10</v>
      </c>
      <c r="G6122" s="19">
        <v>0</v>
      </c>
    </row>
    <row r="6123" spans="1:7" x14ac:dyDescent="0.2">
      <c r="A6123" s="19">
        <v>7125</v>
      </c>
      <c r="B6123" s="19">
        <v>0.1212</v>
      </c>
      <c r="C6123" s="19" t="s">
        <v>39</v>
      </c>
      <c r="D6123" s="19">
        <v>25000</v>
      </c>
      <c r="E6123" s="19">
        <v>36</v>
      </c>
      <c r="F6123" s="19">
        <v>2</v>
      </c>
      <c r="G6123" s="19">
        <v>0</v>
      </c>
    </row>
    <row r="6124" spans="1:7" x14ac:dyDescent="0.2">
      <c r="A6124" s="19">
        <v>7000</v>
      </c>
      <c r="B6124" s="19">
        <v>0.16289999999999999</v>
      </c>
      <c r="C6124" s="19" t="s">
        <v>39</v>
      </c>
      <c r="D6124" s="19">
        <v>39000</v>
      </c>
      <c r="E6124" s="19">
        <v>36</v>
      </c>
      <c r="F6124" s="19">
        <v>3</v>
      </c>
      <c r="G6124" s="19">
        <v>0</v>
      </c>
    </row>
    <row r="6125" spans="1:7" x14ac:dyDescent="0.2">
      <c r="A6125" s="19">
        <v>20000</v>
      </c>
      <c r="B6125" s="19">
        <v>0.13109999999999999</v>
      </c>
      <c r="C6125" s="19" t="s">
        <v>41</v>
      </c>
      <c r="D6125" s="19">
        <v>54000</v>
      </c>
      <c r="E6125" s="19">
        <v>36</v>
      </c>
      <c r="F6125" s="19">
        <v>2</v>
      </c>
      <c r="G6125" s="19">
        <v>0</v>
      </c>
    </row>
    <row r="6126" spans="1:7" x14ac:dyDescent="0.2">
      <c r="A6126" s="19">
        <v>18225</v>
      </c>
      <c r="B6126" s="19">
        <v>0.17269999999999999</v>
      </c>
      <c r="C6126" s="19" t="s">
        <v>41</v>
      </c>
      <c r="D6126" s="19">
        <v>70000</v>
      </c>
      <c r="E6126" s="19">
        <v>60</v>
      </c>
      <c r="F6126" s="19">
        <v>10</v>
      </c>
      <c r="G6126" s="19">
        <v>0</v>
      </c>
    </row>
    <row r="6127" spans="1:7" x14ac:dyDescent="0.2">
      <c r="A6127" s="19">
        <v>3500</v>
      </c>
      <c r="B6127" s="19">
        <v>0.1212</v>
      </c>
      <c r="C6127" s="19" t="s">
        <v>41</v>
      </c>
      <c r="D6127" s="19">
        <v>37000</v>
      </c>
      <c r="E6127" s="19">
        <v>36</v>
      </c>
      <c r="F6127" s="19">
        <v>0.5</v>
      </c>
      <c r="G6127" s="19">
        <v>0</v>
      </c>
    </row>
    <row r="6128" spans="1:7" x14ac:dyDescent="0.2">
      <c r="A6128" s="19">
        <v>18000</v>
      </c>
      <c r="B6128" s="19">
        <v>0.21490000000000001</v>
      </c>
      <c r="C6128" s="19" t="s">
        <v>39</v>
      </c>
      <c r="D6128" s="19">
        <v>107500</v>
      </c>
      <c r="E6128" s="19">
        <v>60</v>
      </c>
      <c r="F6128" s="19">
        <v>3</v>
      </c>
      <c r="G6128" s="19">
        <v>0</v>
      </c>
    </row>
    <row r="6129" spans="1:7" x14ac:dyDescent="0.2">
      <c r="A6129" s="19">
        <v>9000</v>
      </c>
      <c r="B6129" s="19">
        <v>0.1409</v>
      </c>
      <c r="C6129" s="19" t="s">
        <v>39</v>
      </c>
      <c r="D6129" s="19">
        <v>68000</v>
      </c>
      <c r="E6129" s="19">
        <v>36</v>
      </c>
      <c r="F6129" s="19">
        <v>0.5</v>
      </c>
      <c r="G6129" s="19">
        <v>0</v>
      </c>
    </row>
    <row r="6130" spans="1:7" x14ac:dyDescent="0.2">
      <c r="A6130" s="19">
        <v>7100</v>
      </c>
      <c r="B6130" s="19">
        <v>0.1212</v>
      </c>
      <c r="C6130" s="19" t="s">
        <v>41</v>
      </c>
      <c r="D6130" s="19">
        <v>27533.95</v>
      </c>
      <c r="E6130" s="19">
        <v>36</v>
      </c>
      <c r="F6130" s="19">
        <v>10</v>
      </c>
      <c r="G6130" s="19">
        <v>0</v>
      </c>
    </row>
    <row r="6131" spans="1:7" x14ac:dyDescent="0.2">
      <c r="A6131" s="19">
        <v>10000</v>
      </c>
      <c r="B6131" s="19">
        <v>0.17269999999999999</v>
      </c>
      <c r="C6131" s="19" t="s">
        <v>39</v>
      </c>
      <c r="D6131" s="19">
        <v>48000</v>
      </c>
      <c r="E6131" s="19">
        <v>36</v>
      </c>
      <c r="F6131" s="19">
        <v>3</v>
      </c>
      <c r="G6131" s="19">
        <v>0</v>
      </c>
    </row>
    <row r="6132" spans="1:7" x14ac:dyDescent="0.2">
      <c r="A6132" s="19">
        <v>25000</v>
      </c>
      <c r="B6132" s="19">
        <v>0.1114</v>
      </c>
      <c r="C6132" s="19" t="s">
        <v>40</v>
      </c>
      <c r="D6132" s="19">
        <v>90000</v>
      </c>
      <c r="E6132" s="19">
        <v>36</v>
      </c>
      <c r="F6132" s="19">
        <v>10</v>
      </c>
      <c r="G6132" s="19">
        <v>0</v>
      </c>
    </row>
    <row r="6133" spans="1:7" x14ac:dyDescent="0.2">
      <c r="A6133" s="19">
        <v>8500</v>
      </c>
      <c r="B6133" s="19">
        <v>0.1777</v>
      </c>
      <c r="C6133" s="19" t="s">
        <v>39</v>
      </c>
      <c r="D6133" s="19">
        <v>70000</v>
      </c>
      <c r="E6133" s="19">
        <v>36</v>
      </c>
      <c r="F6133" s="19">
        <v>5</v>
      </c>
      <c r="G6133" s="19">
        <v>0</v>
      </c>
    </row>
    <row r="6134" spans="1:7" x14ac:dyDescent="0.2">
      <c r="A6134" s="19">
        <v>4000</v>
      </c>
      <c r="B6134" s="19">
        <v>0.1016</v>
      </c>
      <c r="C6134" s="19" t="s">
        <v>40</v>
      </c>
      <c r="D6134" s="19">
        <v>120000</v>
      </c>
      <c r="E6134" s="19">
        <v>36</v>
      </c>
      <c r="F6134" s="19">
        <v>6</v>
      </c>
      <c r="G6134" s="19">
        <v>1</v>
      </c>
    </row>
    <row r="6135" spans="1:7" x14ac:dyDescent="0.2">
      <c r="A6135" s="19">
        <v>2400</v>
      </c>
      <c r="B6135" s="19">
        <v>8.8999999999999996E-2</v>
      </c>
      <c r="C6135" s="19" t="s">
        <v>39</v>
      </c>
      <c r="D6135" s="19">
        <v>32000</v>
      </c>
      <c r="E6135" s="19">
        <v>36</v>
      </c>
      <c r="F6135" s="19">
        <v>8</v>
      </c>
      <c r="G6135" s="19">
        <v>1</v>
      </c>
    </row>
    <row r="6136" spans="1:7" x14ac:dyDescent="0.2">
      <c r="A6136" s="19">
        <v>31825</v>
      </c>
      <c r="B6136" s="19">
        <v>0.19719999999999999</v>
      </c>
      <c r="C6136" s="19" t="s">
        <v>39</v>
      </c>
      <c r="D6136" s="19">
        <v>80276</v>
      </c>
      <c r="E6136" s="19">
        <v>36</v>
      </c>
      <c r="F6136" s="19">
        <v>10</v>
      </c>
      <c r="G6136" s="19">
        <v>0</v>
      </c>
    </row>
    <row r="6137" spans="1:7" x14ac:dyDescent="0.2">
      <c r="A6137" s="19">
        <v>8400</v>
      </c>
      <c r="B6137" s="19">
        <v>0.16289999999999999</v>
      </c>
      <c r="C6137" s="19" t="s">
        <v>41</v>
      </c>
      <c r="D6137" s="20">
        <v>100000</v>
      </c>
      <c r="E6137" s="19">
        <v>36</v>
      </c>
      <c r="F6137" s="19">
        <v>4</v>
      </c>
      <c r="G6137" s="19">
        <v>1</v>
      </c>
    </row>
    <row r="6138" spans="1:7" x14ac:dyDescent="0.2">
      <c r="A6138" s="19">
        <v>12175</v>
      </c>
      <c r="B6138" s="19">
        <v>0.14330000000000001</v>
      </c>
      <c r="C6138" s="19" t="s">
        <v>41</v>
      </c>
      <c r="D6138" s="19">
        <v>55000</v>
      </c>
      <c r="E6138" s="19">
        <v>36</v>
      </c>
      <c r="F6138" s="19">
        <v>8</v>
      </c>
      <c r="G6138" s="19">
        <v>0</v>
      </c>
    </row>
    <row r="6139" spans="1:7" x14ac:dyDescent="0.2">
      <c r="A6139" s="19">
        <v>8325</v>
      </c>
      <c r="B6139" s="19">
        <v>0.15310000000000001</v>
      </c>
      <c r="C6139" s="19" t="s">
        <v>41</v>
      </c>
      <c r="D6139" s="19">
        <v>54000</v>
      </c>
      <c r="E6139" s="19">
        <v>36</v>
      </c>
      <c r="F6139" s="19">
        <v>8</v>
      </c>
      <c r="G6139" s="19">
        <v>0</v>
      </c>
    </row>
    <row r="6140" spans="1:7" x14ac:dyDescent="0.2">
      <c r="A6140" s="19">
        <v>12000</v>
      </c>
      <c r="B6140" s="19">
        <v>0.21490000000000001</v>
      </c>
      <c r="C6140" s="19" t="s">
        <v>39</v>
      </c>
      <c r="D6140" s="19">
        <v>99935</v>
      </c>
      <c r="E6140" s="19">
        <v>60</v>
      </c>
      <c r="F6140" s="19">
        <v>4</v>
      </c>
      <c r="G6140" s="19">
        <v>1</v>
      </c>
    </row>
    <row r="6141" spans="1:7" x14ac:dyDescent="0.2">
      <c r="A6141" s="19">
        <v>14400</v>
      </c>
      <c r="B6141" s="19">
        <v>0.1212</v>
      </c>
      <c r="C6141" s="19" t="s">
        <v>39</v>
      </c>
      <c r="D6141" s="19">
        <v>55000</v>
      </c>
      <c r="E6141" s="19">
        <v>36</v>
      </c>
      <c r="F6141" s="19">
        <v>4</v>
      </c>
      <c r="G6141" s="19">
        <v>0</v>
      </c>
    </row>
    <row r="6142" spans="1:7" x14ac:dyDescent="0.2">
      <c r="A6142" s="19">
        <v>13100</v>
      </c>
      <c r="B6142" s="19">
        <v>0.18490000000000001</v>
      </c>
      <c r="C6142" s="19" t="s">
        <v>39</v>
      </c>
      <c r="D6142" s="19">
        <v>40682</v>
      </c>
      <c r="E6142" s="19">
        <v>36</v>
      </c>
      <c r="F6142" s="19">
        <v>7</v>
      </c>
      <c r="G6142" s="19">
        <v>0</v>
      </c>
    </row>
    <row r="6143" spans="1:7" x14ac:dyDescent="0.2">
      <c r="A6143" s="19">
        <v>35000</v>
      </c>
      <c r="B6143" s="19">
        <v>0.2198</v>
      </c>
      <c r="C6143" s="19" t="s">
        <v>41</v>
      </c>
      <c r="D6143" s="19">
        <v>105000</v>
      </c>
      <c r="E6143" s="19">
        <v>60</v>
      </c>
      <c r="F6143" s="19">
        <v>8</v>
      </c>
      <c r="G6143" s="19">
        <v>1</v>
      </c>
    </row>
    <row r="6144" spans="1:7" x14ac:dyDescent="0.2">
      <c r="A6144" s="19">
        <v>23500</v>
      </c>
      <c r="B6144" s="19">
        <v>0.1905</v>
      </c>
      <c r="C6144" s="19" t="s">
        <v>41</v>
      </c>
      <c r="D6144" s="19">
        <v>59000</v>
      </c>
      <c r="E6144" s="19">
        <v>60</v>
      </c>
      <c r="F6144" s="19">
        <v>10</v>
      </c>
      <c r="G6144" s="19">
        <v>0</v>
      </c>
    </row>
    <row r="6145" spans="1:7" x14ac:dyDescent="0.2">
      <c r="A6145" s="19">
        <v>10000</v>
      </c>
      <c r="B6145" s="19">
        <v>0.18490000000000001</v>
      </c>
      <c r="C6145" s="19" t="s">
        <v>39</v>
      </c>
      <c r="D6145" s="19">
        <v>82290.64</v>
      </c>
      <c r="E6145" s="19">
        <v>36</v>
      </c>
      <c r="F6145" s="19">
        <v>5</v>
      </c>
      <c r="G6145" s="19">
        <v>0</v>
      </c>
    </row>
    <row r="6146" spans="1:7" x14ac:dyDescent="0.2">
      <c r="A6146" s="19">
        <v>10000</v>
      </c>
      <c r="B6146" s="19">
        <v>0.18490000000000001</v>
      </c>
      <c r="C6146" s="19" t="s">
        <v>39</v>
      </c>
      <c r="D6146" s="19">
        <v>65000</v>
      </c>
      <c r="E6146" s="19">
        <v>36</v>
      </c>
      <c r="F6146" s="19">
        <v>0.5</v>
      </c>
      <c r="G6146" s="19">
        <v>0</v>
      </c>
    </row>
    <row r="6147" spans="1:7" x14ac:dyDescent="0.2">
      <c r="A6147" s="19">
        <v>19600</v>
      </c>
      <c r="B6147" s="19">
        <v>0.2198</v>
      </c>
      <c r="C6147" s="19" t="s">
        <v>39</v>
      </c>
      <c r="D6147" s="19">
        <v>50300</v>
      </c>
      <c r="E6147" s="19">
        <v>60</v>
      </c>
      <c r="F6147" s="19">
        <v>7</v>
      </c>
      <c r="G6147" s="19">
        <v>1</v>
      </c>
    </row>
    <row r="6148" spans="1:7" x14ac:dyDescent="0.2">
      <c r="A6148" s="19">
        <v>12000</v>
      </c>
      <c r="B6148" s="19">
        <v>0.15310000000000001</v>
      </c>
      <c r="C6148" s="19" t="s">
        <v>39</v>
      </c>
      <c r="D6148" s="19">
        <v>45000</v>
      </c>
      <c r="E6148" s="19">
        <v>36</v>
      </c>
      <c r="F6148" s="19">
        <v>2</v>
      </c>
      <c r="G6148" s="19">
        <v>0</v>
      </c>
    </row>
    <row r="6149" spans="1:7" x14ac:dyDescent="0.2">
      <c r="A6149" s="19">
        <v>20000</v>
      </c>
      <c r="B6149" s="19">
        <v>0.17269999999999999</v>
      </c>
      <c r="C6149" s="19" t="s">
        <v>41</v>
      </c>
      <c r="D6149" s="19">
        <v>99300</v>
      </c>
      <c r="E6149" s="19">
        <v>60</v>
      </c>
      <c r="F6149" s="19">
        <v>8</v>
      </c>
      <c r="G6149" s="19">
        <v>0</v>
      </c>
    </row>
    <row r="6150" spans="1:7" x14ac:dyDescent="0.2">
      <c r="A6150" s="19">
        <v>3400</v>
      </c>
      <c r="B6150" s="19">
        <v>0.1016</v>
      </c>
      <c r="C6150" s="19" t="s">
        <v>39</v>
      </c>
      <c r="D6150" s="19">
        <v>34000</v>
      </c>
      <c r="E6150" s="19">
        <v>36</v>
      </c>
      <c r="F6150" s="19">
        <v>3</v>
      </c>
      <c r="G6150" s="19">
        <v>0</v>
      </c>
    </row>
    <row r="6151" spans="1:7" x14ac:dyDescent="0.2">
      <c r="A6151" s="19">
        <v>13000</v>
      </c>
      <c r="B6151" s="19">
        <v>6.6199999999999995E-2</v>
      </c>
      <c r="C6151" s="19" t="s">
        <v>40</v>
      </c>
      <c r="D6151" s="19">
        <v>45000</v>
      </c>
      <c r="E6151" s="19">
        <v>36</v>
      </c>
      <c r="F6151" s="19">
        <v>10</v>
      </c>
      <c r="G6151" s="19">
        <v>0</v>
      </c>
    </row>
    <row r="6152" spans="1:7" x14ac:dyDescent="0.2">
      <c r="A6152" s="19">
        <v>14600</v>
      </c>
      <c r="B6152" s="19">
        <v>0.22470000000000001</v>
      </c>
      <c r="C6152" s="19" t="s">
        <v>39</v>
      </c>
      <c r="D6152" s="19">
        <v>38000</v>
      </c>
      <c r="E6152" s="19">
        <v>60</v>
      </c>
      <c r="F6152" s="19">
        <v>10</v>
      </c>
      <c r="G6152" s="19">
        <v>1</v>
      </c>
    </row>
    <row r="6153" spans="1:7" x14ac:dyDescent="0.2">
      <c r="A6153" s="19">
        <v>9000</v>
      </c>
      <c r="B6153" s="19">
        <v>0.15310000000000001</v>
      </c>
      <c r="C6153" s="19" t="s">
        <v>41</v>
      </c>
      <c r="D6153" s="19">
        <v>40000</v>
      </c>
      <c r="E6153" s="19">
        <v>36</v>
      </c>
      <c r="F6153" s="19">
        <v>4</v>
      </c>
      <c r="G6153" s="19">
        <v>0</v>
      </c>
    </row>
    <row r="6154" spans="1:7" x14ac:dyDescent="0.2">
      <c r="A6154" s="19">
        <v>11000</v>
      </c>
      <c r="B6154" s="19">
        <v>0.1875</v>
      </c>
      <c r="C6154" s="19" t="s">
        <v>39</v>
      </c>
      <c r="D6154" s="19">
        <v>40000</v>
      </c>
      <c r="E6154" s="19">
        <v>36</v>
      </c>
      <c r="F6154" s="19">
        <v>0.5</v>
      </c>
      <c r="G6154" s="19">
        <v>1</v>
      </c>
    </row>
    <row r="6155" spans="1:7" x14ac:dyDescent="0.2">
      <c r="A6155" s="19">
        <v>7000</v>
      </c>
      <c r="B6155" s="19">
        <v>0.1777</v>
      </c>
      <c r="C6155" s="19" t="s">
        <v>39</v>
      </c>
      <c r="D6155" s="19">
        <v>90000</v>
      </c>
      <c r="E6155" s="19">
        <v>36</v>
      </c>
      <c r="F6155" s="19">
        <v>10</v>
      </c>
      <c r="G6155" s="19">
        <v>1</v>
      </c>
    </row>
    <row r="6156" spans="1:7" x14ac:dyDescent="0.2">
      <c r="A6156" s="19">
        <v>15000</v>
      </c>
      <c r="B6156" s="19">
        <v>0.14330000000000001</v>
      </c>
      <c r="C6156" s="19" t="s">
        <v>41</v>
      </c>
      <c r="D6156" s="19">
        <v>85000</v>
      </c>
      <c r="E6156" s="19">
        <v>36</v>
      </c>
      <c r="F6156" s="19">
        <v>10</v>
      </c>
      <c r="G6156" s="19">
        <v>0</v>
      </c>
    </row>
    <row r="6157" spans="1:7" x14ac:dyDescent="0.2">
      <c r="A6157" s="19">
        <v>14825</v>
      </c>
      <c r="B6157" s="19">
        <v>7.6200000000000004E-2</v>
      </c>
      <c r="C6157" s="19" t="s">
        <v>41</v>
      </c>
      <c r="D6157" s="19">
        <v>55000</v>
      </c>
      <c r="E6157" s="19">
        <v>36</v>
      </c>
      <c r="F6157" s="19">
        <v>10</v>
      </c>
      <c r="G6157" s="19">
        <v>1</v>
      </c>
    </row>
    <row r="6158" spans="1:7" x14ac:dyDescent="0.2">
      <c r="A6158" s="19">
        <v>20000</v>
      </c>
      <c r="B6158" s="19">
        <v>0.1212</v>
      </c>
      <c r="C6158" s="19" t="s">
        <v>41</v>
      </c>
      <c r="D6158" s="19">
        <v>80000</v>
      </c>
      <c r="E6158" s="19">
        <v>36</v>
      </c>
      <c r="F6158" s="19">
        <v>7</v>
      </c>
      <c r="G6158" s="19">
        <v>0</v>
      </c>
    </row>
    <row r="6159" spans="1:7" x14ac:dyDescent="0.2">
      <c r="A6159" s="19">
        <v>1800</v>
      </c>
      <c r="B6159" s="19">
        <v>0.13109999999999999</v>
      </c>
      <c r="C6159" s="19" t="s">
        <v>39</v>
      </c>
      <c r="D6159" s="19">
        <v>38000</v>
      </c>
      <c r="E6159" s="19">
        <v>36</v>
      </c>
      <c r="F6159" s="19">
        <v>10</v>
      </c>
      <c r="G6159" s="19">
        <v>0</v>
      </c>
    </row>
    <row r="6160" spans="1:7" x14ac:dyDescent="0.2">
      <c r="A6160" s="19">
        <v>11625</v>
      </c>
      <c r="B6160" s="19">
        <v>0.1016</v>
      </c>
      <c r="C6160" s="19" t="s">
        <v>41</v>
      </c>
      <c r="D6160" s="19">
        <v>34000</v>
      </c>
      <c r="E6160" s="19">
        <v>36</v>
      </c>
      <c r="F6160" s="19">
        <v>2</v>
      </c>
      <c r="G6160" s="19">
        <v>0</v>
      </c>
    </row>
    <row r="6161" spans="1:7" x14ac:dyDescent="0.2">
      <c r="A6161" s="19">
        <v>14300</v>
      </c>
      <c r="B6161" s="19">
        <v>0.14330000000000001</v>
      </c>
      <c r="C6161" s="19" t="s">
        <v>41</v>
      </c>
      <c r="D6161" s="19">
        <v>95000</v>
      </c>
      <c r="E6161" s="19">
        <v>36</v>
      </c>
      <c r="F6161" s="19">
        <v>4</v>
      </c>
      <c r="G6161" s="19">
        <v>0</v>
      </c>
    </row>
    <row r="6162" spans="1:7" x14ac:dyDescent="0.2">
      <c r="A6162" s="19">
        <v>6000</v>
      </c>
      <c r="B6162" s="19">
        <v>0.1016</v>
      </c>
      <c r="C6162" s="19" t="s">
        <v>39</v>
      </c>
      <c r="D6162" s="19">
        <v>24000</v>
      </c>
      <c r="E6162" s="19">
        <v>36</v>
      </c>
      <c r="F6162" s="19">
        <v>2</v>
      </c>
      <c r="G6162" s="19">
        <v>0</v>
      </c>
    </row>
    <row r="6163" spans="1:7" x14ac:dyDescent="0.2">
      <c r="A6163" s="19">
        <v>33950</v>
      </c>
      <c r="B6163" s="19">
        <v>0.2198</v>
      </c>
      <c r="C6163" s="19" t="s">
        <v>40</v>
      </c>
      <c r="D6163" s="19">
        <v>85000</v>
      </c>
      <c r="E6163" s="19">
        <v>60</v>
      </c>
      <c r="F6163" s="19">
        <v>7</v>
      </c>
      <c r="G6163" s="19">
        <v>1</v>
      </c>
    </row>
    <row r="6164" spans="1:7" x14ac:dyDescent="0.2">
      <c r="A6164" s="19">
        <v>11150</v>
      </c>
      <c r="B6164" s="19">
        <v>0.1212</v>
      </c>
      <c r="C6164" s="19" t="s">
        <v>39</v>
      </c>
      <c r="D6164" s="19">
        <v>35000</v>
      </c>
      <c r="E6164" s="19">
        <v>36</v>
      </c>
      <c r="F6164" s="19">
        <v>5</v>
      </c>
      <c r="G6164" s="19">
        <v>0</v>
      </c>
    </row>
    <row r="6165" spans="1:7" x14ac:dyDescent="0.2">
      <c r="A6165" s="19">
        <v>12000</v>
      </c>
      <c r="B6165" s="19">
        <v>0.14330000000000001</v>
      </c>
      <c r="C6165" s="19" t="s">
        <v>39</v>
      </c>
      <c r="D6165" s="19">
        <v>35000</v>
      </c>
      <c r="E6165" s="19">
        <v>36</v>
      </c>
      <c r="F6165" s="19">
        <v>10</v>
      </c>
      <c r="G6165" s="19">
        <v>0</v>
      </c>
    </row>
    <row r="6166" spans="1:7" x14ac:dyDescent="0.2">
      <c r="A6166" s="19">
        <v>13250</v>
      </c>
      <c r="B6166" s="19">
        <v>0.13109999999999999</v>
      </c>
      <c r="C6166" s="19" t="s">
        <v>41</v>
      </c>
      <c r="D6166" s="19">
        <v>50000</v>
      </c>
      <c r="E6166" s="19">
        <v>36</v>
      </c>
      <c r="F6166" s="19">
        <v>2</v>
      </c>
      <c r="G6166" s="19">
        <v>0</v>
      </c>
    </row>
    <row r="6167" spans="1:7" x14ac:dyDescent="0.2">
      <c r="A6167" s="19">
        <v>11000</v>
      </c>
      <c r="B6167" s="19">
        <v>0.14330000000000001</v>
      </c>
      <c r="C6167" s="19" t="s">
        <v>39</v>
      </c>
      <c r="D6167" s="19">
        <v>32240</v>
      </c>
      <c r="E6167" s="19">
        <v>36</v>
      </c>
      <c r="F6167" s="19">
        <v>0.5</v>
      </c>
      <c r="G6167" s="19">
        <v>0</v>
      </c>
    </row>
    <row r="6168" spans="1:7" x14ac:dyDescent="0.2">
      <c r="A6168" s="19">
        <v>3500</v>
      </c>
      <c r="B6168" s="19">
        <v>0.17269999999999999</v>
      </c>
      <c r="C6168" s="19" t="s">
        <v>39</v>
      </c>
      <c r="D6168" s="19">
        <v>33700</v>
      </c>
      <c r="E6168" s="19">
        <v>36</v>
      </c>
      <c r="F6168" s="19">
        <v>8</v>
      </c>
      <c r="G6168" s="19">
        <v>0</v>
      </c>
    </row>
    <row r="6169" spans="1:7" x14ac:dyDescent="0.2">
      <c r="A6169" s="19">
        <v>19750</v>
      </c>
      <c r="B6169" s="19">
        <v>0.13109999999999999</v>
      </c>
      <c r="C6169" s="19" t="s">
        <v>41</v>
      </c>
      <c r="D6169" s="19">
        <v>50000</v>
      </c>
      <c r="E6169" s="19">
        <v>36</v>
      </c>
      <c r="F6169" s="19">
        <v>10</v>
      </c>
      <c r="G6169" s="19">
        <v>0</v>
      </c>
    </row>
    <row r="6170" spans="1:7" x14ac:dyDescent="0.2">
      <c r="A6170" s="19">
        <v>6250</v>
      </c>
      <c r="B6170" s="19">
        <v>7.6200000000000004E-2</v>
      </c>
      <c r="C6170" s="19" t="s">
        <v>41</v>
      </c>
      <c r="D6170" s="19">
        <v>65000</v>
      </c>
      <c r="E6170" s="19">
        <v>36</v>
      </c>
      <c r="F6170" s="19">
        <v>6</v>
      </c>
      <c r="G6170" s="19">
        <v>0</v>
      </c>
    </row>
    <row r="6171" spans="1:7" x14ac:dyDescent="0.2">
      <c r="A6171" s="19">
        <v>8000</v>
      </c>
      <c r="B6171" s="19">
        <v>7.9000000000000001E-2</v>
      </c>
      <c r="C6171" s="19" t="s">
        <v>39</v>
      </c>
      <c r="D6171" s="19">
        <v>75000</v>
      </c>
      <c r="E6171" s="19">
        <v>36</v>
      </c>
      <c r="F6171" s="19">
        <v>10</v>
      </c>
      <c r="G6171" s="19">
        <v>0</v>
      </c>
    </row>
    <row r="6172" spans="1:7" x14ac:dyDescent="0.2">
      <c r="A6172" s="19">
        <v>8800</v>
      </c>
      <c r="B6172" s="19">
        <v>0.14330000000000001</v>
      </c>
      <c r="C6172" s="19" t="s">
        <v>41</v>
      </c>
      <c r="D6172" s="19">
        <v>55000</v>
      </c>
      <c r="E6172" s="19">
        <v>36</v>
      </c>
      <c r="F6172" s="19">
        <v>10</v>
      </c>
      <c r="G6172" s="19">
        <v>1</v>
      </c>
    </row>
    <row r="6173" spans="1:7" x14ac:dyDescent="0.2">
      <c r="A6173" s="19">
        <v>8000</v>
      </c>
      <c r="B6173" s="19">
        <v>0.1212</v>
      </c>
      <c r="C6173" s="19" t="s">
        <v>39</v>
      </c>
      <c r="D6173" s="19">
        <v>85000</v>
      </c>
      <c r="E6173" s="19">
        <v>36</v>
      </c>
      <c r="F6173" s="19">
        <v>5</v>
      </c>
      <c r="G6173" s="19">
        <v>1</v>
      </c>
    </row>
    <row r="6174" spans="1:7" x14ac:dyDescent="0.2">
      <c r="A6174" s="19">
        <v>9000</v>
      </c>
      <c r="B6174" s="19">
        <v>0.1114</v>
      </c>
      <c r="C6174" s="19" t="s">
        <v>41</v>
      </c>
      <c r="D6174" s="19">
        <v>105000</v>
      </c>
      <c r="E6174" s="19">
        <v>36</v>
      </c>
      <c r="F6174" s="19">
        <v>6</v>
      </c>
      <c r="G6174" s="19">
        <v>0</v>
      </c>
    </row>
    <row r="6175" spans="1:7" x14ac:dyDescent="0.2">
      <c r="A6175" s="19">
        <v>7400</v>
      </c>
      <c r="B6175" s="19">
        <v>0.16289999999999999</v>
      </c>
      <c r="C6175" s="19" t="s">
        <v>39</v>
      </c>
      <c r="D6175" s="19">
        <v>28000</v>
      </c>
      <c r="E6175" s="19">
        <v>36</v>
      </c>
      <c r="F6175" s="19">
        <v>8</v>
      </c>
      <c r="G6175" s="19">
        <v>1</v>
      </c>
    </row>
    <row r="6176" spans="1:7" x14ac:dyDescent="0.2">
      <c r="A6176" s="19">
        <v>20000</v>
      </c>
      <c r="B6176" s="19">
        <v>0.14330000000000001</v>
      </c>
      <c r="C6176" s="19" t="s">
        <v>41</v>
      </c>
      <c r="D6176" s="19">
        <v>57000</v>
      </c>
      <c r="E6176" s="19">
        <v>36</v>
      </c>
      <c r="F6176" s="19">
        <v>1</v>
      </c>
      <c r="G6176" s="19">
        <v>0</v>
      </c>
    </row>
    <row r="6177" spans="1:7" x14ac:dyDescent="0.2">
      <c r="A6177" s="19">
        <v>3500</v>
      </c>
      <c r="B6177" s="19">
        <v>0.14330000000000001</v>
      </c>
      <c r="C6177" s="19" t="s">
        <v>41</v>
      </c>
      <c r="D6177" s="19">
        <v>65000</v>
      </c>
      <c r="E6177" s="19">
        <v>36</v>
      </c>
      <c r="F6177" s="19">
        <v>0.5</v>
      </c>
      <c r="G6177" s="19">
        <v>0</v>
      </c>
    </row>
    <row r="6178" spans="1:7" x14ac:dyDescent="0.2">
      <c r="A6178" s="19">
        <v>14000</v>
      </c>
      <c r="B6178" s="19">
        <v>7.9000000000000001E-2</v>
      </c>
      <c r="C6178" s="19" t="s">
        <v>41</v>
      </c>
      <c r="D6178" s="19">
        <v>75000</v>
      </c>
      <c r="E6178" s="19">
        <v>36</v>
      </c>
      <c r="F6178" s="19">
        <v>10</v>
      </c>
      <c r="G6178" s="19">
        <v>0</v>
      </c>
    </row>
    <row r="6179" spans="1:7" x14ac:dyDescent="0.2">
      <c r="A6179" s="19">
        <v>6250</v>
      </c>
      <c r="B6179" s="19">
        <v>0.1212</v>
      </c>
      <c r="C6179" s="19" t="s">
        <v>40</v>
      </c>
      <c r="D6179" s="19">
        <v>22000</v>
      </c>
      <c r="E6179" s="19">
        <v>36</v>
      </c>
      <c r="F6179" s="19">
        <v>5</v>
      </c>
      <c r="G6179" s="19">
        <v>1</v>
      </c>
    </row>
    <row r="6180" spans="1:7" x14ac:dyDescent="0.2">
      <c r="A6180" s="19">
        <v>7500</v>
      </c>
      <c r="B6180" s="19">
        <v>7.6200000000000004E-2</v>
      </c>
      <c r="C6180" s="19" t="s">
        <v>39</v>
      </c>
      <c r="D6180" s="19">
        <v>33000</v>
      </c>
      <c r="E6180" s="19">
        <v>36</v>
      </c>
      <c r="F6180" s="19">
        <v>6</v>
      </c>
      <c r="G6180" s="19">
        <v>0</v>
      </c>
    </row>
    <row r="6181" spans="1:7" x14ac:dyDescent="0.2">
      <c r="A6181" s="19">
        <v>22000</v>
      </c>
      <c r="B6181" s="19">
        <v>7.9000000000000001E-2</v>
      </c>
      <c r="C6181" s="19" t="s">
        <v>41</v>
      </c>
      <c r="D6181" s="19">
        <v>55000</v>
      </c>
      <c r="E6181" s="19">
        <v>36</v>
      </c>
      <c r="F6181" s="19">
        <v>10</v>
      </c>
      <c r="G6181" s="19">
        <v>1</v>
      </c>
    </row>
    <row r="6182" spans="1:7" x14ac:dyDescent="0.2">
      <c r="A6182" s="19">
        <v>30125</v>
      </c>
      <c r="B6182" s="19">
        <v>0.2049</v>
      </c>
      <c r="C6182" s="19" t="s">
        <v>41</v>
      </c>
      <c r="D6182" s="19">
        <v>105000</v>
      </c>
      <c r="E6182" s="19">
        <v>36</v>
      </c>
      <c r="F6182" s="19">
        <v>3</v>
      </c>
      <c r="G6182" s="19">
        <v>0</v>
      </c>
    </row>
    <row r="6183" spans="1:7" x14ac:dyDescent="0.2">
      <c r="A6183" s="19">
        <v>11100</v>
      </c>
      <c r="B6183" s="19">
        <v>0.16289999999999999</v>
      </c>
      <c r="C6183" s="19" t="s">
        <v>40</v>
      </c>
      <c r="D6183" s="19">
        <v>32000</v>
      </c>
      <c r="E6183" s="19">
        <v>36</v>
      </c>
      <c r="F6183" s="19">
        <v>4</v>
      </c>
      <c r="G6183" s="19">
        <v>0</v>
      </c>
    </row>
    <row r="6184" spans="1:7" x14ac:dyDescent="0.2">
      <c r="A6184" s="19">
        <v>12000</v>
      </c>
      <c r="B6184" s="19">
        <v>0.1212</v>
      </c>
      <c r="C6184" s="19" t="s">
        <v>39</v>
      </c>
      <c r="D6184" s="19">
        <v>45000</v>
      </c>
      <c r="E6184" s="19">
        <v>36</v>
      </c>
      <c r="F6184" s="19">
        <v>8</v>
      </c>
      <c r="G6184" s="19">
        <v>0</v>
      </c>
    </row>
    <row r="6185" spans="1:7" x14ac:dyDescent="0.2">
      <c r="A6185" s="19">
        <v>16800</v>
      </c>
      <c r="B6185" s="19">
        <v>6.0299999999999999E-2</v>
      </c>
      <c r="C6185" s="19" t="s">
        <v>40</v>
      </c>
      <c r="D6185" s="19">
        <v>46000</v>
      </c>
      <c r="E6185" s="19">
        <v>36</v>
      </c>
      <c r="F6185" s="19">
        <v>10</v>
      </c>
      <c r="G6185" s="19">
        <v>1</v>
      </c>
    </row>
    <row r="6186" spans="1:7" x14ac:dyDescent="0.2">
      <c r="A6186" s="19">
        <v>8450</v>
      </c>
      <c r="B6186" s="19">
        <v>0.14330000000000001</v>
      </c>
      <c r="C6186" s="19" t="s">
        <v>41</v>
      </c>
      <c r="D6186" s="19">
        <v>73000</v>
      </c>
      <c r="E6186" s="19">
        <v>36</v>
      </c>
      <c r="F6186" s="19">
        <v>5</v>
      </c>
      <c r="G6186" s="19">
        <v>0</v>
      </c>
    </row>
    <row r="6187" spans="1:7" x14ac:dyDescent="0.2">
      <c r="A6187" s="19">
        <v>8000</v>
      </c>
      <c r="B6187" s="19">
        <v>0.13109999999999999</v>
      </c>
      <c r="C6187" s="19" t="s">
        <v>39</v>
      </c>
      <c r="D6187" s="19">
        <v>64000</v>
      </c>
      <c r="E6187" s="19">
        <v>36</v>
      </c>
      <c r="F6187" s="19">
        <v>5</v>
      </c>
      <c r="G6187" s="19">
        <v>0</v>
      </c>
    </row>
    <row r="6188" spans="1:7" x14ac:dyDescent="0.2">
      <c r="A6188" s="19">
        <v>13250</v>
      </c>
      <c r="B6188" s="19">
        <v>0.1409</v>
      </c>
      <c r="C6188" s="19" t="s">
        <v>41</v>
      </c>
      <c r="D6188" s="20">
        <v>100000</v>
      </c>
      <c r="E6188" s="19">
        <v>36</v>
      </c>
      <c r="F6188" s="19">
        <v>10</v>
      </c>
      <c r="G6188" s="19">
        <v>0</v>
      </c>
    </row>
    <row r="6189" spans="1:7" x14ac:dyDescent="0.2">
      <c r="A6189" s="19">
        <v>20000</v>
      </c>
      <c r="B6189" s="19">
        <v>0.1016</v>
      </c>
      <c r="C6189" s="19" t="s">
        <v>39</v>
      </c>
      <c r="D6189" s="19">
        <v>96000</v>
      </c>
      <c r="E6189" s="19">
        <v>36</v>
      </c>
      <c r="F6189" s="19">
        <v>6</v>
      </c>
      <c r="G6189" s="19">
        <v>0</v>
      </c>
    </row>
    <row r="6190" spans="1:7" x14ac:dyDescent="0.2">
      <c r="A6190" s="19">
        <v>33600</v>
      </c>
      <c r="B6190" s="19">
        <v>0.17269999999999999</v>
      </c>
      <c r="C6190" s="19" t="s">
        <v>41</v>
      </c>
      <c r="D6190" s="19">
        <v>90000</v>
      </c>
      <c r="E6190" s="19">
        <v>36</v>
      </c>
      <c r="F6190" s="19">
        <v>9</v>
      </c>
      <c r="G6190" s="19">
        <v>0</v>
      </c>
    </row>
    <row r="6191" spans="1:7" x14ac:dyDescent="0.2">
      <c r="A6191" s="19">
        <v>5000</v>
      </c>
      <c r="B6191" s="19">
        <v>0.1409</v>
      </c>
      <c r="C6191" s="19" t="s">
        <v>39</v>
      </c>
      <c r="D6191" s="19">
        <v>32000</v>
      </c>
      <c r="E6191" s="19">
        <v>36</v>
      </c>
      <c r="F6191" s="19">
        <v>2</v>
      </c>
      <c r="G6191" s="19">
        <v>0</v>
      </c>
    </row>
    <row r="6192" spans="1:7" x14ac:dyDescent="0.2">
      <c r="A6192" s="19">
        <v>12875</v>
      </c>
      <c r="B6192" s="19">
        <v>6.0299999999999999E-2</v>
      </c>
      <c r="C6192" s="19" t="s">
        <v>41</v>
      </c>
      <c r="D6192" s="19">
        <v>40000</v>
      </c>
      <c r="E6192" s="19">
        <v>36</v>
      </c>
      <c r="F6192" s="19">
        <v>8</v>
      </c>
      <c r="G6192" s="19">
        <v>0</v>
      </c>
    </row>
    <row r="6193" spans="1:7" x14ac:dyDescent="0.2">
      <c r="A6193" s="19">
        <v>9975</v>
      </c>
      <c r="B6193" s="19">
        <v>0.13109999999999999</v>
      </c>
      <c r="C6193" s="19" t="s">
        <v>41</v>
      </c>
      <c r="D6193" s="19">
        <v>80000</v>
      </c>
      <c r="E6193" s="19">
        <v>36</v>
      </c>
      <c r="F6193" s="19">
        <v>4</v>
      </c>
      <c r="G6193" s="19">
        <v>0</v>
      </c>
    </row>
    <row r="6194" spans="1:7" x14ac:dyDescent="0.2">
      <c r="A6194" s="19">
        <v>7000</v>
      </c>
      <c r="B6194" s="19">
        <v>0.1114</v>
      </c>
      <c r="C6194" s="19" t="s">
        <v>41</v>
      </c>
      <c r="D6194" s="19">
        <v>85000</v>
      </c>
      <c r="E6194" s="19">
        <v>36</v>
      </c>
      <c r="F6194" s="19">
        <v>5</v>
      </c>
      <c r="G6194" s="19">
        <v>0</v>
      </c>
    </row>
    <row r="6195" spans="1:7" x14ac:dyDescent="0.2">
      <c r="A6195" s="19">
        <v>11200</v>
      </c>
      <c r="B6195" s="19">
        <v>0.13109999999999999</v>
      </c>
      <c r="C6195" s="19" t="s">
        <v>41</v>
      </c>
      <c r="D6195" s="19">
        <v>55000</v>
      </c>
      <c r="E6195" s="19">
        <v>36</v>
      </c>
      <c r="F6195" s="19">
        <v>6</v>
      </c>
      <c r="G6195" s="19">
        <v>0</v>
      </c>
    </row>
    <row r="6196" spans="1:7" x14ac:dyDescent="0.2">
      <c r="A6196" s="19">
        <v>18225</v>
      </c>
      <c r="B6196" s="19">
        <v>0.1016</v>
      </c>
      <c r="C6196" s="19" t="s">
        <v>39</v>
      </c>
      <c r="D6196" s="19">
        <v>52500</v>
      </c>
      <c r="E6196" s="19">
        <v>36</v>
      </c>
      <c r="F6196" s="19">
        <v>9</v>
      </c>
      <c r="G6196" s="19">
        <v>0</v>
      </c>
    </row>
    <row r="6197" spans="1:7" x14ac:dyDescent="0.2">
      <c r="A6197" s="19">
        <v>10000</v>
      </c>
      <c r="B6197" s="19">
        <v>0.1212</v>
      </c>
      <c r="C6197" s="19" t="s">
        <v>40</v>
      </c>
      <c r="D6197" s="19">
        <v>55000</v>
      </c>
      <c r="E6197" s="19">
        <v>36</v>
      </c>
      <c r="F6197" s="19">
        <v>10</v>
      </c>
      <c r="G6197" s="19">
        <v>0</v>
      </c>
    </row>
    <row r="6198" spans="1:7" x14ac:dyDescent="0.2">
      <c r="A6198" s="19">
        <v>11700</v>
      </c>
      <c r="B6198" s="19">
        <v>0.13109999999999999</v>
      </c>
      <c r="C6198" s="19" t="s">
        <v>41</v>
      </c>
      <c r="D6198" s="19">
        <v>35000</v>
      </c>
      <c r="E6198" s="19">
        <v>36</v>
      </c>
      <c r="F6198" s="19">
        <v>4</v>
      </c>
      <c r="G6198" s="19">
        <v>0</v>
      </c>
    </row>
    <row r="6199" spans="1:7" x14ac:dyDescent="0.2">
      <c r="A6199" s="19">
        <v>8000</v>
      </c>
      <c r="B6199" s="19">
        <v>0.1409</v>
      </c>
      <c r="C6199" s="19" t="s">
        <v>41</v>
      </c>
      <c r="D6199" s="19">
        <v>61000</v>
      </c>
      <c r="E6199" s="19">
        <v>36</v>
      </c>
      <c r="F6199" s="19">
        <v>10</v>
      </c>
      <c r="G6199" s="19">
        <v>1</v>
      </c>
    </row>
    <row r="6200" spans="1:7" x14ac:dyDescent="0.2">
      <c r="A6200" s="19">
        <v>20000</v>
      </c>
      <c r="B6200" s="19">
        <v>8.8999999999999996E-2</v>
      </c>
      <c r="C6200" s="19" t="s">
        <v>41</v>
      </c>
      <c r="D6200" s="19">
        <v>80000</v>
      </c>
      <c r="E6200" s="19">
        <v>36</v>
      </c>
      <c r="F6200" s="19">
        <v>10</v>
      </c>
      <c r="G6200" s="19">
        <v>0</v>
      </c>
    </row>
    <row r="6201" spans="1:7" x14ac:dyDescent="0.2">
      <c r="A6201" s="19">
        <v>11750</v>
      </c>
      <c r="B6201" s="19">
        <v>0.1905</v>
      </c>
      <c r="C6201" s="19" t="s">
        <v>39</v>
      </c>
      <c r="D6201" s="19">
        <v>37000</v>
      </c>
      <c r="E6201" s="19">
        <v>36</v>
      </c>
      <c r="F6201" s="19">
        <v>2</v>
      </c>
      <c r="G6201" s="19">
        <v>0</v>
      </c>
    </row>
    <row r="6202" spans="1:7" x14ac:dyDescent="0.2">
      <c r="A6202" s="19">
        <v>18200</v>
      </c>
      <c r="B6202" s="19">
        <v>0.1212</v>
      </c>
      <c r="C6202" s="19" t="s">
        <v>41</v>
      </c>
      <c r="D6202" s="19">
        <v>46000</v>
      </c>
      <c r="E6202" s="19">
        <v>60</v>
      </c>
      <c r="F6202" s="19">
        <v>8</v>
      </c>
      <c r="G6202" s="19">
        <v>1</v>
      </c>
    </row>
    <row r="6203" spans="1:7" x14ac:dyDescent="0.2">
      <c r="A6203" s="19">
        <v>6625</v>
      </c>
      <c r="B6203" s="19">
        <v>0.1777</v>
      </c>
      <c r="C6203" s="19" t="s">
        <v>41</v>
      </c>
      <c r="D6203" s="19">
        <v>35000</v>
      </c>
      <c r="E6203" s="19">
        <v>36</v>
      </c>
      <c r="F6203" s="19">
        <v>2</v>
      </c>
      <c r="G6203" s="19">
        <v>1</v>
      </c>
    </row>
    <row r="6204" spans="1:7" x14ac:dyDescent="0.2">
      <c r="A6204" s="19">
        <v>4200</v>
      </c>
      <c r="B6204" s="19">
        <v>0.158</v>
      </c>
      <c r="C6204" s="19" t="s">
        <v>39</v>
      </c>
      <c r="D6204" s="19">
        <v>30000</v>
      </c>
      <c r="E6204" s="19">
        <v>36</v>
      </c>
      <c r="F6204" s="19">
        <v>2</v>
      </c>
      <c r="G6204" s="19">
        <v>0</v>
      </c>
    </row>
    <row r="6205" spans="1:7" x14ac:dyDescent="0.2">
      <c r="A6205" s="19">
        <v>7750</v>
      </c>
      <c r="B6205" s="19">
        <v>0.1409</v>
      </c>
      <c r="C6205" s="19" t="s">
        <v>41</v>
      </c>
      <c r="D6205" s="19">
        <v>33800</v>
      </c>
      <c r="E6205" s="19">
        <v>36</v>
      </c>
      <c r="F6205" s="19">
        <v>8</v>
      </c>
      <c r="G6205" s="19">
        <v>0</v>
      </c>
    </row>
    <row r="6206" spans="1:7" x14ac:dyDescent="0.2">
      <c r="A6206" s="19">
        <v>23850</v>
      </c>
      <c r="B6206" s="19">
        <v>0.2049</v>
      </c>
      <c r="C6206" s="19" t="s">
        <v>39</v>
      </c>
      <c r="D6206" s="19">
        <v>60000</v>
      </c>
      <c r="E6206" s="19">
        <v>36</v>
      </c>
      <c r="F6206" s="19">
        <v>10</v>
      </c>
      <c r="G6206" s="19">
        <v>0</v>
      </c>
    </row>
    <row r="6207" spans="1:7" x14ac:dyDescent="0.2">
      <c r="A6207" s="19">
        <v>14400</v>
      </c>
      <c r="B6207" s="19">
        <v>0.1212</v>
      </c>
      <c r="C6207" s="19" t="s">
        <v>41</v>
      </c>
      <c r="D6207" s="19">
        <v>60000</v>
      </c>
      <c r="E6207" s="19">
        <v>36</v>
      </c>
      <c r="F6207" s="19">
        <v>4</v>
      </c>
      <c r="G6207" s="19">
        <v>0</v>
      </c>
    </row>
    <row r="6208" spans="1:7" x14ac:dyDescent="0.2">
      <c r="A6208" s="19">
        <v>4000</v>
      </c>
      <c r="B6208" s="19">
        <v>0.1777</v>
      </c>
      <c r="C6208" s="19" t="s">
        <v>40</v>
      </c>
      <c r="D6208" s="19">
        <v>45000</v>
      </c>
      <c r="E6208" s="19">
        <v>36</v>
      </c>
      <c r="F6208" s="19">
        <v>10</v>
      </c>
      <c r="G6208" s="19">
        <v>0</v>
      </c>
    </row>
    <row r="6209" spans="1:7" x14ac:dyDescent="0.2">
      <c r="A6209" s="19">
        <v>20000</v>
      </c>
      <c r="B6209" s="19">
        <v>0.1212</v>
      </c>
      <c r="C6209" s="19" t="s">
        <v>39</v>
      </c>
      <c r="D6209" s="19">
        <v>70000</v>
      </c>
      <c r="E6209" s="19">
        <v>36</v>
      </c>
      <c r="F6209" s="19">
        <v>9</v>
      </c>
      <c r="G6209" s="19">
        <v>0</v>
      </c>
    </row>
    <row r="6210" spans="1:7" x14ac:dyDescent="0.2">
      <c r="A6210" s="19">
        <v>21000</v>
      </c>
      <c r="B6210" s="19">
        <v>0.1905</v>
      </c>
      <c r="C6210" s="19" t="s">
        <v>39</v>
      </c>
      <c r="D6210" s="19">
        <v>61000</v>
      </c>
      <c r="E6210" s="19">
        <v>60</v>
      </c>
      <c r="F6210" s="19">
        <v>6</v>
      </c>
      <c r="G6210" s="19">
        <v>1</v>
      </c>
    </row>
    <row r="6211" spans="1:7" x14ac:dyDescent="0.2">
      <c r="A6211" s="19">
        <v>14300</v>
      </c>
      <c r="B6211" s="19">
        <v>0.13109999999999999</v>
      </c>
      <c r="C6211" s="19" t="s">
        <v>39</v>
      </c>
      <c r="D6211" s="19">
        <v>43000</v>
      </c>
      <c r="E6211" s="19">
        <v>36</v>
      </c>
      <c r="F6211" s="19">
        <v>10</v>
      </c>
      <c r="G6211" s="19">
        <v>0</v>
      </c>
    </row>
    <row r="6212" spans="1:7" x14ac:dyDescent="0.2">
      <c r="A6212" s="19">
        <v>12000</v>
      </c>
      <c r="B6212" s="19">
        <v>8.8999999999999996E-2</v>
      </c>
      <c r="C6212" s="19" t="s">
        <v>41</v>
      </c>
      <c r="D6212" s="19">
        <v>40000</v>
      </c>
      <c r="E6212" s="19">
        <v>36</v>
      </c>
      <c r="F6212" s="19">
        <v>9</v>
      </c>
      <c r="G6212" s="19">
        <v>0</v>
      </c>
    </row>
    <row r="6213" spans="1:7" x14ac:dyDescent="0.2">
      <c r="A6213" s="19">
        <v>3000</v>
      </c>
      <c r="B6213" s="19">
        <v>0.1212</v>
      </c>
      <c r="C6213" s="19" t="s">
        <v>41</v>
      </c>
      <c r="D6213" s="19">
        <v>65000</v>
      </c>
      <c r="E6213" s="19">
        <v>36</v>
      </c>
      <c r="F6213" s="19">
        <v>8</v>
      </c>
      <c r="G6213" s="19">
        <v>0</v>
      </c>
    </row>
    <row r="6214" spans="1:7" x14ac:dyDescent="0.2">
      <c r="A6214" s="19">
        <v>10000</v>
      </c>
      <c r="B6214" s="19">
        <v>0.16289999999999999</v>
      </c>
      <c r="C6214" s="19" t="s">
        <v>41</v>
      </c>
      <c r="D6214" s="19">
        <v>36000</v>
      </c>
      <c r="E6214" s="19">
        <v>36</v>
      </c>
      <c r="F6214" s="19">
        <v>3</v>
      </c>
      <c r="G6214" s="19">
        <v>0</v>
      </c>
    </row>
    <row r="6215" spans="1:7" x14ac:dyDescent="0.2">
      <c r="A6215" s="19">
        <v>8400</v>
      </c>
      <c r="B6215" s="19">
        <v>7.6200000000000004E-2</v>
      </c>
      <c r="C6215" s="19" t="s">
        <v>41</v>
      </c>
      <c r="D6215" s="19">
        <v>55000</v>
      </c>
      <c r="E6215" s="19">
        <v>36</v>
      </c>
      <c r="F6215" s="19">
        <v>2</v>
      </c>
      <c r="G6215" s="19">
        <v>0</v>
      </c>
    </row>
    <row r="6216" spans="1:7" x14ac:dyDescent="0.2">
      <c r="A6216" s="19">
        <v>3500</v>
      </c>
      <c r="B6216" s="19">
        <v>6.6199999999999995E-2</v>
      </c>
      <c r="C6216" s="19" t="s">
        <v>39</v>
      </c>
      <c r="D6216" s="19">
        <v>25460</v>
      </c>
      <c r="E6216" s="19">
        <v>36</v>
      </c>
      <c r="F6216" s="19">
        <v>3</v>
      </c>
      <c r="G6216" s="19">
        <v>0</v>
      </c>
    </row>
    <row r="6217" spans="1:7" x14ac:dyDescent="0.2">
      <c r="A6217" s="19">
        <v>15000</v>
      </c>
      <c r="B6217" s="19">
        <v>0.1212</v>
      </c>
      <c r="C6217" s="19" t="s">
        <v>39</v>
      </c>
      <c r="D6217" s="19">
        <v>50000</v>
      </c>
      <c r="E6217" s="19">
        <v>36</v>
      </c>
      <c r="F6217" s="19">
        <v>4</v>
      </c>
      <c r="G6217" s="19">
        <v>0</v>
      </c>
    </row>
    <row r="6218" spans="1:7" x14ac:dyDescent="0.2">
      <c r="A6218" s="19">
        <v>14000</v>
      </c>
      <c r="B6218" s="19">
        <v>6.0299999999999999E-2</v>
      </c>
      <c r="C6218" s="19" t="s">
        <v>41</v>
      </c>
      <c r="D6218" s="19">
        <v>101000</v>
      </c>
      <c r="E6218" s="19">
        <v>36</v>
      </c>
      <c r="F6218" s="19">
        <v>10</v>
      </c>
      <c r="G6218" s="19">
        <v>0</v>
      </c>
    </row>
    <row r="6219" spans="1:7" x14ac:dyDescent="0.2">
      <c r="A6219" s="19">
        <v>7200</v>
      </c>
      <c r="B6219" s="19">
        <v>0.1875</v>
      </c>
      <c r="C6219" s="19" t="s">
        <v>39</v>
      </c>
      <c r="D6219" s="19">
        <v>25000</v>
      </c>
      <c r="E6219" s="19">
        <v>36</v>
      </c>
      <c r="F6219" s="19">
        <v>6</v>
      </c>
      <c r="G6219" s="19">
        <v>0</v>
      </c>
    </row>
    <row r="6220" spans="1:7" x14ac:dyDescent="0.2">
      <c r="A6220" s="19">
        <v>11100</v>
      </c>
      <c r="B6220" s="19">
        <v>0.1409</v>
      </c>
      <c r="C6220" s="19" t="s">
        <v>39</v>
      </c>
      <c r="D6220" s="19">
        <v>40000</v>
      </c>
      <c r="E6220" s="19">
        <v>36</v>
      </c>
      <c r="F6220" s="19">
        <v>2</v>
      </c>
      <c r="G6220" s="19">
        <v>0</v>
      </c>
    </row>
    <row r="6221" spans="1:7" x14ac:dyDescent="0.2">
      <c r="A6221" s="19">
        <v>7500</v>
      </c>
      <c r="B6221" s="19">
        <v>7.6200000000000004E-2</v>
      </c>
      <c r="C6221" s="19" t="s">
        <v>41</v>
      </c>
      <c r="D6221" s="19">
        <v>45000</v>
      </c>
      <c r="E6221" s="19">
        <v>36</v>
      </c>
      <c r="F6221" s="19">
        <v>10</v>
      </c>
      <c r="G6221" s="19">
        <v>0</v>
      </c>
    </row>
    <row r="6222" spans="1:7" x14ac:dyDescent="0.2">
      <c r="A6222" s="19">
        <v>24575</v>
      </c>
      <c r="B6222" s="19">
        <v>0.14330000000000001</v>
      </c>
      <c r="C6222" s="19" t="s">
        <v>39</v>
      </c>
      <c r="D6222" s="19">
        <v>62000</v>
      </c>
      <c r="E6222" s="19">
        <v>36</v>
      </c>
      <c r="F6222" s="19">
        <v>4</v>
      </c>
      <c r="G6222" s="19">
        <v>0</v>
      </c>
    </row>
    <row r="6223" spans="1:7" x14ac:dyDescent="0.2">
      <c r="A6223" s="19">
        <v>17000</v>
      </c>
      <c r="B6223" s="19">
        <v>0.2049</v>
      </c>
      <c r="C6223" s="19" t="s">
        <v>41</v>
      </c>
      <c r="D6223" s="19">
        <v>44000</v>
      </c>
      <c r="E6223" s="19">
        <v>60</v>
      </c>
      <c r="F6223" s="19">
        <v>2</v>
      </c>
      <c r="G6223" s="19">
        <v>0</v>
      </c>
    </row>
    <row r="6224" spans="1:7" x14ac:dyDescent="0.2">
      <c r="A6224" s="19">
        <v>19000</v>
      </c>
      <c r="B6224" s="19">
        <v>0.1875</v>
      </c>
      <c r="C6224" s="19" t="s">
        <v>39</v>
      </c>
      <c r="D6224" s="19">
        <v>65000</v>
      </c>
      <c r="E6224" s="19">
        <v>60</v>
      </c>
      <c r="F6224" s="19">
        <v>4</v>
      </c>
      <c r="G6224" s="19">
        <v>1</v>
      </c>
    </row>
    <row r="6225" spans="1:7" x14ac:dyDescent="0.2">
      <c r="A6225" s="19">
        <v>3800</v>
      </c>
      <c r="B6225" s="19">
        <v>0.1114</v>
      </c>
      <c r="C6225" s="19" t="s">
        <v>41</v>
      </c>
      <c r="D6225" s="19">
        <v>28000</v>
      </c>
      <c r="E6225" s="19">
        <v>36</v>
      </c>
      <c r="F6225" s="19">
        <v>1</v>
      </c>
      <c r="G6225" s="19">
        <v>0</v>
      </c>
    </row>
    <row r="6226" spans="1:7" x14ac:dyDescent="0.2">
      <c r="A6226" s="19">
        <v>10000</v>
      </c>
      <c r="B6226" s="19">
        <v>0.1777</v>
      </c>
      <c r="C6226" s="19" t="s">
        <v>39</v>
      </c>
      <c r="D6226" s="19">
        <v>57000</v>
      </c>
      <c r="E6226" s="19">
        <v>36</v>
      </c>
      <c r="F6226" s="19">
        <v>10</v>
      </c>
      <c r="G6226" s="19">
        <v>0</v>
      </c>
    </row>
    <row r="6227" spans="1:7" x14ac:dyDescent="0.2">
      <c r="A6227" s="19">
        <v>1500</v>
      </c>
      <c r="B6227" s="19">
        <v>0.15310000000000001</v>
      </c>
      <c r="C6227" s="19" t="s">
        <v>39</v>
      </c>
      <c r="D6227" s="19">
        <v>80000</v>
      </c>
      <c r="E6227" s="19">
        <v>36</v>
      </c>
      <c r="F6227" s="19">
        <v>3</v>
      </c>
      <c r="G6227" s="19">
        <v>1</v>
      </c>
    </row>
    <row r="6228" spans="1:7" x14ac:dyDescent="0.2">
      <c r="A6228" s="19">
        <v>6000</v>
      </c>
      <c r="B6228" s="19">
        <v>0.1212</v>
      </c>
      <c r="C6228" s="19" t="s">
        <v>41</v>
      </c>
      <c r="D6228" s="19">
        <v>60000</v>
      </c>
      <c r="E6228" s="19">
        <v>36</v>
      </c>
      <c r="F6228" s="19">
        <v>2</v>
      </c>
      <c r="G6228" s="19">
        <v>0</v>
      </c>
    </row>
    <row r="6229" spans="1:7" x14ac:dyDescent="0.2">
      <c r="A6229" s="19">
        <v>15250</v>
      </c>
      <c r="B6229" s="19">
        <v>0.15310000000000001</v>
      </c>
      <c r="C6229" s="19" t="s">
        <v>41</v>
      </c>
      <c r="D6229" s="19">
        <v>80000</v>
      </c>
      <c r="E6229" s="19">
        <v>36</v>
      </c>
      <c r="F6229" s="19">
        <v>10</v>
      </c>
      <c r="G6229" s="19">
        <v>0</v>
      </c>
    </row>
    <row r="6230" spans="1:7" x14ac:dyDescent="0.2">
      <c r="A6230" s="19">
        <v>8500</v>
      </c>
      <c r="B6230" s="19">
        <v>0.14330000000000001</v>
      </c>
      <c r="C6230" s="19" t="s">
        <v>39</v>
      </c>
      <c r="D6230" s="19">
        <v>38000</v>
      </c>
      <c r="E6230" s="19">
        <v>36</v>
      </c>
      <c r="F6230" s="19">
        <v>10</v>
      </c>
      <c r="G6230" s="19">
        <v>1</v>
      </c>
    </row>
    <row r="6231" spans="1:7" x14ac:dyDescent="0.2">
      <c r="A6231" s="19">
        <v>6000</v>
      </c>
      <c r="B6231" s="19">
        <v>6.0299999999999999E-2</v>
      </c>
      <c r="C6231" s="19" t="s">
        <v>39</v>
      </c>
      <c r="D6231" s="19">
        <v>31000</v>
      </c>
      <c r="E6231" s="19">
        <v>36</v>
      </c>
      <c r="F6231" s="19">
        <v>10</v>
      </c>
      <c r="G6231" s="19">
        <v>0</v>
      </c>
    </row>
    <row r="6232" spans="1:7" x14ac:dyDescent="0.2">
      <c r="A6232" s="19">
        <v>10500</v>
      </c>
      <c r="B6232" s="19">
        <v>0.158</v>
      </c>
      <c r="C6232" s="19" t="s">
        <v>39</v>
      </c>
      <c r="D6232" s="19">
        <v>36000</v>
      </c>
      <c r="E6232" s="19">
        <v>36</v>
      </c>
      <c r="F6232" s="19">
        <v>10</v>
      </c>
      <c r="G6232" s="19">
        <v>0</v>
      </c>
    </row>
    <row r="6233" spans="1:7" x14ac:dyDescent="0.2">
      <c r="A6233" s="19">
        <v>25000</v>
      </c>
      <c r="B6233" s="19">
        <v>0.15310000000000001</v>
      </c>
      <c r="C6233" s="19" t="s">
        <v>41</v>
      </c>
      <c r="D6233" s="19">
        <v>98000</v>
      </c>
      <c r="E6233" s="19">
        <v>36</v>
      </c>
      <c r="F6233" s="19">
        <v>10</v>
      </c>
      <c r="G6233" s="19">
        <v>0</v>
      </c>
    </row>
    <row r="6234" spans="1:7" x14ac:dyDescent="0.2">
      <c r="A6234" s="19">
        <v>26600</v>
      </c>
      <c r="B6234" s="19">
        <v>0.1016</v>
      </c>
      <c r="C6234" s="19" t="s">
        <v>41</v>
      </c>
      <c r="D6234" s="19">
        <v>90000</v>
      </c>
      <c r="E6234" s="19">
        <v>60</v>
      </c>
      <c r="F6234" s="19">
        <v>10</v>
      </c>
      <c r="G6234" s="19">
        <v>0</v>
      </c>
    </row>
    <row r="6235" spans="1:7" x14ac:dyDescent="0.2">
      <c r="A6235" s="19">
        <v>8975</v>
      </c>
      <c r="B6235" s="19">
        <v>0.1212</v>
      </c>
      <c r="C6235" s="19" t="s">
        <v>41</v>
      </c>
      <c r="D6235" s="19">
        <v>27000</v>
      </c>
      <c r="E6235" s="19">
        <v>36</v>
      </c>
      <c r="F6235" s="19">
        <v>7</v>
      </c>
      <c r="G6235" s="19">
        <v>0</v>
      </c>
    </row>
    <row r="6236" spans="1:7" x14ac:dyDescent="0.2">
      <c r="A6236" s="19">
        <v>13225</v>
      </c>
      <c r="B6236" s="19">
        <v>0.1212</v>
      </c>
      <c r="C6236" s="19" t="s">
        <v>39</v>
      </c>
      <c r="D6236" s="19">
        <v>50000</v>
      </c>
      <c r="E6236" s="19">
        <v>36</v>
      </c>
      <c r="F6236" s="19">
        <v>7</v>
      </c>
      <c r="G6236" s="19">
        <v>0</v>
      </c>
    </row>
    <row r="6237" spans="1:7" x14ac:dyDescent="0.2">
      <c r="A6237" s="19">
        <v>16000</v>
      </c>
      <c r="B6237" s="19">
        <v>0.1905</v>
      </c>
      <c r="C6237" s="19" t="s">
        <v>41</v>
      </c>
      <c r="D6237" s="19">
        <v>45000</v>
      </c>
      <c r="E6237" s="19">
        <v>36</v>
      </c>
      <c r="F6237" s="19">
        <v>7</v>
      </c>
      <c r="G6237" s="19">
        <v>0</v>
      </c>
    </row>
    <row r="6238" spans="1:7" x14ac:dyDescent="0.2">
      <c r="A6238" s="19">
        <v>14575</v>
      </c>
      <c r="B6238" s="19">
        <v>0.1905</v>
      </c>
      <c r="C6238" s="19" t="s">
        <v>39</v>
      </c>
      <c r="D6238" s="19">
        <v>46000</v>
      </c>
      <c r="E6238" s="19">
        <v>36</v>
      </c>
      <c r="F6238" s="19">
        <v>10</v>
      </c>
      <c r="G6238" s="19">
        <v>1</v>
      </c>
    </row>
    <row r="6239" spans="1:7" x14ac:dyDescent="0.2">
      <c r="A6239" s="19">
        <v>12000</v>
      </c>
      <c r="B6239" s="19">
        <v>0.19719999999999999</v>
      </c>
      <c r="C6239" s="19" t="s">
        <v>39</v>
      </c>
      <c r="D6239" s="19">
        <v>38690</v>
      </c>
      <c r="E6239" s="19">
        <v>36</v>
      </c>
      <c r="F6239" s="19">
        <v>7</v>
      </c>
      <c r="G6239" s="19">
        <v>0</v>
      </c>
    </row>
    <row r="6240" spans="1:7" x14ac:dyDescent="0.2">
      <c r="A6240" s="19">
        <v>24250</v>
      </c>
      <c r="B6240" s="19">
        <v>0.21</v>
      </c>
      <c r="C6240" s="19" t="s">
        <v>39</v>
      </c>
      <c r="D6240" s="19">
        <v>61500</v>
      </c>
      <c r="E6240" s="19">
        <v>60</v>
      </c>
      <c r="F6240" s="19">
        <v>10</v>
      </c>
      <c r="G6240" s="19">
        <v>1</v>
      </c>
    </row>
    <row r="6241" spans="1:7" x14ac:dyDescent="0.2">
      <c r="A6241" s="19">
        <v>13375</v>
      </c>
      <c r="B6241" s="19">
        <v>0.18490000000000001</v>
      </c>
      <c r="C6241" s="19" t="s">
        <v>41</v>
      </c>
      <c r="D6241" s="19">
        <v>112214</v>
      </c>
      <c r="E6241" s="19">
        <v>36</v>
      </c>
      <c r="F6241" s="19">
        <v>10</v>
      </c>
      <c r="G6241" s="19">
        <v>0</v>
      </c>
    </row>
    <row r="6242" spans="1:7" x14ac:dyDescent="0.2">
      <c r="A6242" s="19">
        <v>20000</v>
      </c>
      <c r="B6242" s="19">
        <v>0.18490000000000001</v>
      </c>
      <c r="C6242" s="19" t="s">
        <v>41</v>
      </c>
      <c r="D6242" s="19">
        <v>68268</v>
      </c>
      <c r="E6242" s="19">
        <v>60</v>
      </c>
      <c r="F6242" s="19">
        <v>10</v>
      </c>
      <c r="G6242" s="19">
        <v>0</v>
      </c>
    </row>
    <row r="6243" spans="1:7" x14ac:dyDescent="0.2">
      <c r="A6243" s="19">
        <v>3000</v>
      </c>
      <c r="B6243" s="19">
        <v>0.18490000000000001</v>
      </c>
      <c r="C6243" s="19" t="s">
        <v>40</v>
      </c>
      <c r="D6243" s="19">
        <v>35000</v>
      </c>
      <c r="E6243" s="19">
        <v>36</v>
      </c>
      <c r="F6243" s="19">
        <v>0.5</v>
      </c>
      <c r="G6243" s="19">
        <v>0</v>
      </c>
    </row>
    <row r="6244" spans="1:7" x14ac:dyDescent="0.2">
      <c r="A6244" s="19">
        <v>5600</v>
      </c>
      <c r="B6244" s="19">
        <v>8.8999999999999996E-2</v>
      </c>
      <c r="C6244" s="19" t="s">
        <v>41</v>
      </c>
      <c r="D6244" s="19">
        <v>75000</v>
      </c>
      <c r="E6244" s="19">
        <v>36</v>
      </c>
      <c r="F6244" s="19">
        <v>10</v>
      </c>
      <c r="G6244" s="19">
        <v>0</v>
      </c>
    </row>
    <row r="6245" spans="1:7" x14ac:dyDescent="0.2">
      <c r="A6245" s="19">
        <v>12000</v>
      </c>
      <c r="B6245" s="19">
        <v>0.1016</v>
      </c>
      <c r="C6245" s="19" t="s">
        <v>41</v>
      </c>
      <c r="D6245" s="19">
        <v>63000</v>
      </c>
      <c r="E6245" s="19">
        <v>36</v>
      </c>
      <c r="F6245" s="19">
        <v>7</v>
      </c>
      <c r="G6245" s="19">
        <v>0</v>
      </c>
    </row>
    <row r="6246" spans="1:7" x14ac:dyDescent="0.2">
      <c r="A6246" s="19">
        <v>7000</v>
      </c>
      <c r="B6246" s="19">
        <v>0.1016</v>
      </c>
      <c r="C6246" s="19" t="s">
        <v>41</v>
      </c>
      <c r="D6246" s="19">
        <v>175000</v>
      </c>
      <c r="E6246" s="19">
        <v>36</v>
      </c>
      <c r="F6246" s="19">
        <v>1</v>
      </c>
      <c r="G6246" s="19">
        <v>0</v>
      </c>
    </row>
    <row r="6247" spans="1:7" x14ac:dyDescent="0.2">
      <c r="A6247" s="19">
        <v>7200</v>
      </c>
      <c r="B6247" s="19">
        <v>0.14330000000000001</v>
      </c>
      <c r="C6247" s="19" t="s">
        <v>40</v>
      </c>
      <c r="D6247" s="19">
        <v>142000</v>
      </c>
      <c r="E6247" s="19">
        <v>36</v>
      </c>
      <c r="F6247" s="19">
        <v>2</v>
      </c>
      <c r="G6247" s="19">
        <v>0</v>
      </c>
    </row>
    <row r="6248" spans="1:7" x14ac:dyDescent="0.2">
      <c r="A6248" s="19">
        <v>20000</v>
      </c>
      <c r="B6248" s="19">
        <v>7.9000000000000001E-2</v>
      </c>
      <c r="C6248" s="19" t="s">
        <v>41</v>
      </c>
      <c r="D6248" s="19">
        <v>83000</v>
      </c>
      <c r="E6248" s="19">
        <v>36</v>
      </c>
      <c r="F6248" s="19">
        <v>1</v>
      </c>
      <c r="G6248" s="19">
        <v>0</v>
      </c>
    </row>
    <row r="6249" spans="1:7" x14ac:dyDescent="0.2">
      <c r="A6249" s="19">
        <v>13075</v>
      </c>
      <c r="B6249" s="19">
        <v>0.247</v>
      </c>
      <c r="C6249" s="19" t="s">
        <v>40</v>
      </c>
      <c r="D6249" s="19">
        <v>71800</v>
      </c>
      <c r="E6249" s="19">
        <v>60</v>
      </c>
      <c r="F6249" s="19">
        <v>2</v>
      </c>
      <c r="G6249" s="19">
        <v>1</v>
      </c>
    </row>
    <row r="6250" spans="1:7" x14ac:dyDescent="0.2">
      <c r="A6250" s="19">
        <v>11500</v>
      </c>
      <c r="B6250" s="19">
        <v>0.14330000000000001</v>
      </c>
      <c r="C6250" s="19" t="s">
        <v>41</v>
      </c>
      <c r="D6250" s="19">
        <v>35000</v>
      </c>
      <c r="E6250" s="19">
        <v>36</v>
      </c>
      <c r="F6250" s="19">
        <v>10</v>
      </c>
      <c r="G6250" s="19">
        <v>0</v>
      </c>
    </row>
    <row r="6251" spans="1:7" x14ac:dyDescent="0.2">
      <c r="A6251" s="19">
        <v>12250</v>
      </c>
      <c r="B6251" s="19">
        <v>0.1016</v>
      </c>
      <c r="C6251" s="19" t="s">
        <v>39</v>
      </c>
      <c r="D6251" s="19">
        <v>35000</v>
      </c>
      <c r="E6251" s="19">
        <v>36</v>
      </c>
      <c r="F6251" s="19">
        <v>1</v>
      </c>
      <c r="G6251" s="19">
        <v>0</v>
      </c>
    </row>
    <row r="6252" spans="1:7" x14ac:dyDescent="0.2">
      <c r="A6252" s="19">
        <v>14000</v>
      </c>
      <c r="B6252" s="19">
        <v>0.15310000000000001</v>
      </c>
      <c r="C6252" s="19" t="s">
        <v>39</v>
      </c>
      <c r="D6252" s="19">
        <v>38400</v>
      </c>
      <c r="E6252" s="19">
        <v>36</v>
      </c>
      <c r="F6252" s="19">
        <v>0.5</v>
      </c>
      <c r="G6252" s="19">
        <v>0</v>
      </c>
    </row>
    <row r="6253" spans="1:7" x14ac:dyDescent="0.2">
      <c r="A6253" s="19">
        <v>25000</v>
      </c>
      <c r="B6253" s="19">
        <v>7.9000000000000001E-2</v>
      </c>
      <c r="C6253" s="19" t="s">
        <v>39</v>
      </c>
      <c r="D6253" s="19">
        <v>90000</v>
      </c>
      <c r="E6253" s="19">
        <v>36</v>
      </c>
      <c r="F6253" s="19">
        <v>10</v>
      </c>
      <c r="G6253" s="19">
        <v>0</v>
      </c>
    </row>
    <row r="6254" spans="1:7" x14ac:dyDescent="0.2">
      <c r="A6254" s="19">
        <v>16000</v>
      </c>
      <c r="B6254" s="19">
        <v>0.1905</v>
      </c>
      <c r="C6254" s="19" t="s">
        <v>39</v>
      </c>
      <c r="D6254" s="19">
        <v>40000</v>
      </c>
      <c r="E6254" s="19">
        <v>60</v>
      </c>
      <c r="F6254" s="19">
        <v>6</v>
      </c>
      <c r="G6254" s="19">
        <v>0</v>
      </c>
    </row>
    <row r="6255" spans="1:7" x14ac:dyDescent="0.2">
      <c r="A6255" s="19">
        <v>24000</v>
      </c>
      <c r="B6255" s="19">
        <v>0.23630000000000001</v>
      </c>
      <c r="C6255" s="19" t="s">
        <v>41</v>
      </c>
      <c r="D6255" s="19">
        <v>95000</v>
      </c>
      <c r="E6255" s="19">
        <v>60</v>
      </c>
      <c r="F6255" s="19">
        <v>5</v>
      </c>
      <c r="G6255" s="19">
        <v>0</v>
      </c>
    </row>
    <row r="6256" spans="1:7" x14ac:dyDescent="0.2">
      <c r="A6256" s="19">
        <v>4375</v>
      </c>
      <c r="B6256" s="19">
        <v>0.13109999999999999</v>
      </c>
      <c r="C6256" s="19" t="s">
        <v>39</v>
      </c>
      <c r="D6256" s="19">
        <v>15000</v>
      </c>
      <c r="E6256" s="19">
        <v>36</v>
      </c>
      <c r="F6256" s="19">
        <v>6</v>
      </c>
      <c r="G6256" s="19">
        <v>0</v>
      </c>
    </row>
    <row r="6257" spans="1:7" x14ac:dyDescent="0.2">
      <c r="A6257" s="19">
        <v>9275</v>
      </c>
      <c r="B6257" s="19">
        <v>7.6200000000000004E-2</v>
      </c>
      <c r="C6257" s="19" t="s">
        <v>40</v>
      </c>
      <c r="D6257" s="19">
        <v>107000</v>
      </c>
      <c r="E6257" s="19">
        <v>36</v>
      </c>
      <c r="F6257" s="19">
        <v>4</v>
      </c>
      <c r="G6257" s="19">
        <v>0</v>
      </c>
    </row>
    <row r="6258" spans="1:7" x14ac:dyDescent="0.2">
      <c r="A6258" s="19">
        <v>14000</v>
      </c>
      <c r="B6258" s="19">
        <v>7.9000000000000001E-2</v>
      </c>
      <c r="C6258" s="19" t="s">
        <v>41</v>
      </c>
      <c r="D6258" s="19">
        <v>113318</v>
      </c>
      <c r="E6258" s="19">
        <v>36</v>
      </c>
      <c r="F6258" s="19">
        <v>10</v>
      </c>
      <c r="G6258" s="19">
        <v>0</v>
      </c>
    </row>
    <row r="6259" spans="1:7" x14ac:dyDescent="0.2">
      <c r="A6259" s="19">
        <v>2000</v>
      </c>
      <c r="B6259" s="19">
        <v>0.1114</v>
      </c>
      <c r="C6259" s="19" t="s">
        <v>40</v>
      </c>
      <c r="D6259" s="19">
        <v>50000</v>
      </c>
      <c r="E6259" s="19">
        <v>36</v>
      </c>
      <c r="F6259" s="19">
        <v>10</v>
      </c>
      <c r="G6259" s="19">
        <v>1</v>
      </c>
    </row>
    <row r="6260" spans="1:7" x14ac:dyDescent="0.2">
      <c r="A6260" s="19">
        <v>7300</v>
      </c>
      <c r="B6260" s="19">
        <v>0.1777</v>
      </c>
      <c r="C6260" s="19" t="s">
        <v>41</v>
      </c>
      <c r="D6260" s="19">
        <v>106000</v>
      </c>
      <c r="E6260" s="19">
        <v>36</v>
      </c>
      <c r="F6260" s="19">
        <v>4</v>
      </c>
      <c r="G6260" s="19">
        <v>0</v>
      </c>
    </row>
    <row r="6261" spans="1:7" x14ac:dyDescent="0.2">
      <c r="A6261" s="19">
        <v>23850</v>
      </c>
      <c r="B6261" s="19">
        <v>0.21</v>
      </c>
      <c r="C6261" s="19" t="s">
        <v>39</v>
      </c>
      <c r="D6261" s="20">
        <v>100000</v>
      </c>
      <c r="E6261" s="19">
        <v>60</v>
      </c>
      <c r="F6261" s="19">
        <v>10</v>
      </c>
      <c r="G6261" s="19">
        <v>1</v>
      </c>
    </row>
    <row r="6262" spans="1:7" x14ac:dyDescent="0.2">
      <c r="A6262" s="19">
        <v>6000</v>
      </c>
      <c r="B6262" s="19">
        <v>0.1212</v>
      </c>
      <c r="C6262" s="19" t="s">
        <v>39</v>
      </c>
      <c r="D6262" s="19">
        <v>45000</v>
      </c>
      <c r="E6262" s="19">
        <v>36</v>
      </c>
      <c r="F6262" s="19">
        <v>10</v>
      </c>
      <c r="G6262" s="19">
        <v>1</v>
      </c>
    </row>
    <row r="6263" spans="1:7" x14ac:dyDescent="0.2">
      <c r="A6263" s="19">
        <v>18000</v>
      </c>
      <c r="B6263" s="19">
        <v>0.158</v>
      </c>
      <c r="C6263" s="19" t="s">
        <v>39</v>
      </c>
      <c r="D6263" s="19">
        <v>74000</v>
      </c>
      <c r="E6263" s="19">
        <v>36</v>
      </c>
      <c r="F6263" s="19">
        <v>7</v>
      </c>
      <c r="G6263" s="19">
        <v>1</v>
      </c>
    </row>
    <row r="6264" spans="1:7" x14ac:dyDescent="0.2">
      <c r="A6264" s="19">
        <v>24000</v>
      </c>
      <c r="B6264" s="19">
        <v>8.8999999999999996E-2</v>
      </c>
      <c r="C6264" s="19" t="s">
        <v>41</v>
      </c>
      <c r="D6264" s="19">
        <v>95000</v>
      </c>
      <c r="E6264" s="19">
        <v>36</v>
      </c>
      <c r="F6264" s="19">
        <v>10</v>
      </c>
      <c r="G6264" s="19">
        <v>1</v>
      </c>
    </row>
    <row r="6265" spans="1:7" x14ac:dyDescent="0.2">
      <c r="A6265" s="19">
        <v>8400</v>
      </c>
      <c r="B6265" s="19">
        <v>0.14330000000000001</v>
      </c>
      <c r="C6265" s="19" t="s">
        <v>41</v>
      </c>
      <c r="D6265" s="19">
        <v>75000</v>
      </c>
      <c r="E6265" s="19">
        <v>36</v>
      </c>
      <c r="F6265" s="19">
        <v>4</v>
      </c>
      <c r="G6265" s="19">
        <v>1</v>
      </c>
    </row>
    <row r="6266" spans="1:7" x14ac:dyDescent="0.2">
      <c r="A6266" s="19">
        <v>10625</v>
      </c>
      <c r="B6266" s="19">
        <v>0.13109999999999999</v>
      </c>
      <c r="C6266" s="19" t="s">
        <v>39</v>
      </c>
      <c r="D6266" s="19">
        <v>31300</v>
      </c>
      <c r="E6266" s="19">
        <v>36</v>
      </c>
      <c r="F6266" s="19">
        <v>3</v>
      </c>
      <c r="G6266" s="19">
        <v>0</v>
      </c>
    </row>
    <row r="6267" spans="1:7" x14ac:dyDescent="0.2">
      <c r="A6267" s="19">
        <v>10000</v>
      </c>
      <c r="B6267" s="19">
        <v>0.15310000000000001</v>
      </c>
      <c r="C6267" s="19" t="s">
        <v>41</v>
      </c>
      <c r="D6267" s="19">
        <v>65000</v>
      </c>
      <c r="E6267" s="19">
        <v>36</v>
      </c>
      <c r="F6267" s="19">
        <v>6</v>
      </c>
      <c r="G6267" s="19">
        <v>1</v>
      </c>
    </row>
    <row r="6268" spans="1:7" x14ac:dyDescent="0.2">
      <c r="A6268" s="19">
        <v>20000</v>
      </c>
      <c r="B6268" s="19">
        <v>0.1212</v>
      </c>
      <c r="C6268" s="19" t="s">
        <v>41</v>
      </c>
      <c r="D6268" s="19">
        <v>52000</v>
      </c>
      <c r="E6268" s="19">
        <v>36</v>
      </c>
      <c r="F6268" s="19">
        <v>6</v>
      </c>
      <c r="G6268" s="19">
        <v>0</v>
      </c>
    </row>
    <row r="6269" spans="1:7" x14ac:dyDescent="0.2">
      <c r="A6269" s="19">
        <v>6000</v>
      </c>
      <c r="B6269" s="19">
        <v>0.1212</v>
      </c>
      <c r="C6269" s="19" t="s">
        <v>39</v>
      </c>
      <c r="D6269" s="19">
        <v>42560</v>
      </c>
      <c r="E6269" s="19">
        <v>36</v>
      </c>
      <c r="F6269" s="19">
        <v>5</v>
      </c>
      <c r="G6269" s="19">
        <v>0</v>
      </c>
    </row>
    <row r="6270" spans="1:7" x14ac:dyDescent="0.2">
      <c r="A6270" s="19">
        <v>16000</v>
      </c>
      <c r="B6270" s="19">
        <v>0.2049</v>
      </c>
      <c r="C6270" s="19" t="s">
        <v>41</v>
      </c>
      <c r="D6270" s="19">
        <v>140000</v>
      </c>
      <c r="E6270" s="19">
        <v>60</v>
      </c>
      <c r="F6270" s="19">
        <v>5</v>
      </c>
      <c r="G6270" s="19">
        <v>0</v>
      </c>
    </row>
    <row r="6271" spans="1:7" x14ac:dyDescent="0.2">
      <c r="A6271" s="19">
        <v>16000</v>
      </c>
      <c r="B6271" s="19">
        <v>0.158</v>
      </c>
      <c r="C6271" s="19" t="s">
        <v>39</v>
      </c>
      <c r="D6271" s="19">
        <v>56000</v>
      </c>
      <c r="E6271" s="19">
        <v>36</v>
      </c>
      <c r="F6271" s="19">
        <v>10</v>
      </c>
      <c r="G6271" s="19">
        <v>0</v>
      </c>
    </row>
    <row r="6272" spans="1:7" x14ac:dyDescent="0.2">
      <c r="A6272" s="19">
        <v>28100</v>
      </c>
      <c r="B6272" s="19">
        <v>0.2049</v>
      </c>
      <c r="C6272" s="19" t="s">
        <v>39</v>
      </c>
      <c r="D6272" s="19">
        <v>70500</v>
      </c>
      <c r="E6272" s="19">
        <v>60</v>
      </c>
      <c r="F6272" s="19">
        <v>10</v>
      </c>
      <c r="G6272" s="19">
        <v>0</v>
      </c>
    </row>
    <row r="6273" spans="1:7" x14ac:dyDescent="0.2">
      <c r="A6273" s="19">
        <v>8875</v>
      </c>
      <c r="B6273" s="19">
        <v>0.1409</v>
      </c>
      <c r="C6273" s="19" t="s">
        <v>39</v>
      </c>
      <c r="D6273" s="19">
        <v>26000</v>
      </c>
      <c r="E6273" s="19">
        <v>36</v>
      </c>
      <c r="F6273" s="19">
        <v>7</v>
      </c>
      <c r="G6273" s="19">
        <v>0</v>
      </c>
    </row>
    <row r="6274" spans="1:7" x14ac:dyDescent="0.2">
      <c r="A6274" s="19">
        <v>5000</v>
      </c>
      <c r="B6274" s="19">
        <v>6.0299999999999999E-2</v>
      </c>
      <c r="C6274" s="19" t="s">
        <v>39</v>
      </c>
      <c r="D6274" s="19">
        <v>50000</v>
      </c>
      <c r="E6274" s="19">
        <v>36</v>
      </c>
      <c r="F6274" s="19">
        <v>2</v>
      </c>
      <c r="G6274" s="19">
        <v>0</v>
      </c>
    </row>
    <row r="6275" spans="1:7" x14ac:dyDescent="0.2">
      <c r="A6275" s="19">
        <v>20000</v>
      </c>
      <c r="B6275" s="19">
        <v>0.2049</v>
      </c>
      <c r="C6275" s="19" t="s">
        <v>41</v>
      </c>
      <c r="D6275" s="19">
        <v>65000</v>
      </c>
      <c r="E6275" s="19">
        <v>60</v>
      </c>
      <c r="F6275" s="19">
        <v>10</v>
      </c>
      <c r="G6275" s="19">
        <v>1</v>
      </c>
    </row>
    <row r="6276" spans="1:7" x14ac:dyDescent="0.2">
      <c r="A6276" s="19">
        <v>9000</v>
      </c>
      <c r="B6276" s="19">
        <v>6.6199999999999995E-2</v>
      </c>
      <c r="C6276" s="19" t="s">
        <v>41</v>
      </c>
      <c r="D6276" s="19">
        <v>88000</v>
      </c>
      <c r="E6276" s="19">
        <v>36</v>
      </c>
      <c r="F6276" s="19">
        <v>4</v>
      </c>
      <c r="G6276" s="19">
        <v>0</v>
      </c>
    </row>
    <row r="6277" spans="1:7" x14ac:dyDescent="0.2">
      <c r="A6277" s="19">
        <v>22000</v>
      </c>
      <c r="B6277" s="19">
        <v>0.19719999999999999</v>
      </c>
      <c r="C6277" s="19" t="s">
        <v>41</v>
      </c>
      <c r="D6277" s="19">
        <v>65000</v>
      </c>
      <c r="E6277" s="19">
        <v>60</v>
      </c>
      <c r="F6277" s="19">
        <v>3</v>
      </c>
      <c r="G6277" s="19">
        <v>1</v>
      </c>
    </row>
    <row r="6278" spans="1:7" x14ac:dyDescent="0.2">
      <c r="A6278" s="19">
        <v>16000</v>
      </c>
      <c r="B6278" s="19">
        <v>0.16289999999999999</v>
      </c>
      <c r="C6278" s="19" t="s">
        <v>41</v>
      </c>
      <c r="D6278" s="19">
        <v>58000</v>
      </c>
      <c r="E6278" s="19">
        <v>36</v>
      </c>
      <c r="F6278" s="19">
        <v>10</v>
      </c>
      <c r="G6278" s="19">
        <v>0</v>
      </c>
    </row>
    <row r="6279" spans="1:7" x14ac:dyDescent="0.2">
      <c r="A6279" s="19">
        <v>12000</v>
      </c>
      <c r="B6279" s="19">
        <v>8.8999999999999996E-2</v>
      </c>
      <c r="C6279" s="19" t="s">
        <v>39</v>
      </c>
      <c r="D6279" s="19">
        <v>47000</v>
      </c>
      <c r="E6279" s="19">
        <v>36</v>
      </c>
      <c r="F6279" s="19">
        <v>0.5</v>
      </c>
      <c r="G6279" s="19">
        <v>0</v>
      </c>
    </row>
    <row r="6280" spans="1:7" x14ac:dyDescent="0.2">
      <c r="A6280" s="19">
        <v>20000</v>
      </c>
      <c r="B6280" s="19">
        <v>0.1409</v>
      </c>
      <c r="C6280" s="19" t="s">
        <v>39</v>
      </c>
      <c r="D6280" s="19">
        <v>80000</v>
      </c>
      <c r="E6280" s="19">
        <v>36</v>
      </c>
      <c r="F6280" s="19">
        <v>1</v>
      </c>
      <c r="G6280" s="19">
        <v>0</v>
      </c>
    </row>
    <row r="6281" spans="1:7" x14ac:dyDescent="0.2">
      <c r="A6281" s="19">
        <v>20500</v>
      </c>
      <c r="B6281" s="19">
        <v>0.15310000000000001</v>
      </c>
      <c r="C6281" s="19" t="s">
        <v>41</v>
      </c>
      <c r="D6281" s="19">
        <v>52000</v>
      </c>
      <c r="E6281" s="19">
        <v>60</v>
      </c>
      <c r="F6281" s="19">
        <v>2</v>
      </c>
      <c r="G6281" s="19">
        <v>1</v>
      </c>
    </row>
    <row r="6282" spans="1:7" x14ac:dyDescent="0.2">
      <c r="A6282" s="19">
        <v>15000</v>
      </c>
      <c r="B6282" s="19">
        <v>0.13109999999999999</v>
      </c>
      <c r="C6282" s="19" t="s">
        <v>39</v>
      </c>
      <c r="D6282" s="19">
        <v>60000</v>
      </c>
      <c r="E6282" s="19">
        <v>36</v>
      </c>
      <c r="F6282" s="19">
        <v>0.5</v>
      </c>
      <c r="G6282" s="19">
        <v>0</v>
      </c>
    </row>
    <row r="6283" spans="1:7" x14ac:dyDescent="0.2">
      <c r="A6283" s="19">
        <v>10800</v>
      </c>
      <c r="B6283" s="19">
        <v>0.1409</v>
      </c>
      <c r="C6283" s="19" t="s">
        <v>41</v>
      </c>
      <c r="D6283" s="19">
        <v>65000</v>
      </c>
      <c r="E6283" s="19">
        <v>36</v>
      </c>
      <c r="F6283" s="19">
        <v>4</v>
      </c>
      <c r="G6283" s="19">
        <v>0</v>
      </c>
    </row>
    <row r="6284" spans="1:7" x14ac:dyDescent="0.2">
      <c r="A6284" s="19">
        <v>8000</v>
      </c>
      <c r="B6284" s="19">
        <v>6.6199999999999995E-2</v>
      </c>
      <c r="C6284" s="19" t="s">
        <v>39</v>
      </c>
      <c r="D6284" s="19">
        <v>80000</v>
      </c>
      <c r="E6284" s="19">
        <v>36</v>
      </c>
      <c r="F6284" s="19">
        <v>9</v>
      </c>
      <c r="G6284" s="19">
        <v>0</v>
      </c>
    </row>
    <row r="6285" spans="1:7" x14ac:dyDescent="0.2">
      <c r="A6285" s="19">
        <v>11000</v>
      </c>
      <c r="B6285" s="19">
        <v>0.1777</v>
      </c>
      <c r="C6285" s="19" t="s">
        <v>39</v>
      </c>
      <c r="D6285" s="19">
        <v>35150</v>
      </c>
      <c r="E6285" s="19">
        <v>36</v>
      </c>
      <c r="F6285" s="19">
        <v>6</v>
      </c>
      <c r="G6285" s="19">
        <v>1</v>
      </c>
    </row>
    <row r="6286" spans="1:7" x14ac:dyDescent="0.2">
      <c r="A6286" s="19">
        <v>6000</v>
      </c>
      <c r="B6286" s="19">
        <v>0.1409</v>
      </c>
      <c r="C6286" s="19" t="s">
        <v>41</v>
      </c>
      <c r="D6286" s="19">
        <v>70600</v>
      </c>
      <c r="E6286" s="19">
        <v>36</v>
      </c>
      <c r="F6286" s="19">
        <v>10</v>
      </c>
      <c r="G6286" s="19">
        <v>0</v>
      </c>
    </row>
    <row r="6287" spans="1:7" x14ac:dyDescent="0.2">
      <c r="A6287" s="19">
        <v>7000</v>
      </c>
      <c r="B6287" s="19">
        <v>7.9000000000000001E-2</v>
      </c>
      <c r="C6287" s="19" t="s">
        <v>41</v>
      </c>
      <c r="D6287" s="19">
        <v>190000</v>
      </c>
      <c r="E6287" s="19">
        <v>36</v>
      </c>
      <c r="F6287" s="19">
        <v>10</v>
      </c>
      <c r="G6287" s="19">
        <v>0</v>
      </c>
    </row>
    <row r="6288" spans="1:7" x14ac:dyDescent="0.2">
      <c r="A6288" s="19">
        <v>12000</v>
      </c>
      <c r="B6288" s="19">
        <v>0.14330000000000001</v>
      </c>
      <c r="C6288" s="19" t="s">
        <v>41</v>
      </c>
      <c r="D6288" s="19">
        <v>60000</v>
      </c>
      <c r="E6288" s="19">
        <v>36</v>
      </c>
      <c r="F6288" s="19">
        <v>3</v>
      </c>
      <c r="G6288" s="19">
        <v>0</v>
      </c>
    </row>
    <row r="6289" spans="1:7" x14ac:dyDescent="0.2">
      <c r="A6289" s="19">
        <v>12750</v>
      </c>
      <c r="B6289" s="19">
        <v>0.1875</v>
      </c>
      <c r="C6289" s="19" t="s">
        <v>39</v>
      </c>
      <c r="D6289" s="19">
        <v>53500</v>
      </c>
      <c r="E6289" s="19">
        <v>36</v>
      </c>
      <c r="F6289" s="19">
        <v>8</v>
      </c>
      <c r="G6289" s="19">
        <v>0</v>
      </c>
    </row>
    <row r="6290" spans="1:7" x14ac:dyDescent="0.2">
      <c r="A6290" s="19">
        <v>16000</v>
      </c>
      <c r="B6290" s="19">
        <v>0.14330000000000001</v>
      </c>
      <c r="C6290" s="19" t="s">
        <v>39</v>
      </c>
      <c r="D6290" s="19">
        <v>125000</v>
      </c>
      <c r="E6290" s="19">
        <v>36</v>
      </c>
      <c r="F6290" s="19">
        <v>5</v>
      </c>
      <c r="G6290" s="19">
        <v>0</v>
      </c>
    </row>
    <row r="6291" spans="1:7" x14ac:dyDescent="0.2">
      <c r="A6291" s="19">
        <v>12500</v>
      </c>
      <c r="B6291" s="19">
        <v>6.6199999999999995E-2</v>
      </c>
      <c r="C6291" s="19" t="s">
        <v>41</v>
      </c>
      <c r="D6291" s="19">
        <v>44000</v>
      </c>
      <c r="E6291" s="19">
        <v>36</v>
      </c>
      <c r="F6291" s="19">
        <v>7</v>
      </c>
      <c r="G6291" s="19">
        <v>0</v>
      </c>
    </row>
    <row r="6292" spans="1:7" x14ac:dyDescent="0.2">
      <c r="A6292" s="19">
        <v>9000</v>
      </c>
      <c r="B6292" s="19">
        <v>6.6199999999999995E-2</v>
      </c>
      <c r="C6292" s="19" t="s">
        <v>41</v>
      </c>
      <c r="D6292" s="19">
        <v>81000</v>
      </c>
      <c r="E6292" s="19">
        <v>36</v>
      </c>
      <c r="F6292" s="19">
        <v>7</v>
      </c>
      <c r="G6292" s="19">
        <v>0</v>
      </c>
    </row>
    <row r="6293" spans="1:7" x14ac:dyDescent="0.2">
      <c r="A6293" s="19">
        <v>20000</v>
      </c>
      <c r="B6293" s="19">
        <v>0.13109999999999999</v>
      </c>
      <c r="C6293" s="19" t="s">
        <v>39</v>
      </c>
      <c r="D6293" s="19">
        <v>90000</v>
      </c>
      <c r="E6293" s="19">
        <v>36</v>
      </c>
      <c r="F6293" s="19">
        <v>5</v>
      </c>
      <c r="G6293" s="19">
        <v>0</v>
      </c>
    </row>
    <row r="6294" spans="1:7" x14ac:dyDescent="0.2">
      <c r="A6294" s="19">
        <v>13200</v>
      </c>
      <c r="B6294" s="19">
        <v>0.1212</v>
      </c>
      <c r="C6294" s="19" t="s">
        <v>41</v>
      </c>
      <c r="D6294" s="19">
        <v>90000</v>
      </c>
      <c r="E6294" s="19">
        <v>36</v>
      </c>
      <c r="F6294" s="19">
        <v>0.5</v>
      </c>
      <c r="G6294" s="19">
        <v>0</v>
      </c>
    </row>
    <row r="6295" spans="1:7" x14ac:dyDescent="0.2">
      <c r="A6295" s="19">
        <v>12000</v>
      </c>
      <c r="B6295" s="19">
        <v>0.1409</v>
      </c>
      <c r="C6295" s="19" t="s">
        <v>39</v>
      </c>
      <c r="D6295" s="19">
        <v>35000</v>
      </c>
      <c r="E6295" s="19">
        <v>36</v>
      </c>
      <c r="F6295" s="19">
        <v>7</v>
      </c>
      <c r="G6295" s="19">
        <v>0</v>
      </c>
    </row>
    <row r="6296" spans="1:7" x14ac:dyDescent="0.2">
      <c r="A6296" s="19">
        <v>5600</v>
      </c>
      <c r="B6296" s="19">
        <v>0.16289999999999999</v>
      </c>
      <c r="C6296" s="19" t="s">
        <v>41</v>
      </c>
      <c r="D6296" s="19">
        <v>52000</v>
      </c>
      <c r="E6296" s="19">
        <v>36</v>
      </c>
      <c r="F6296" s="19">
        <v>2</v>
      </c>
      <c r="G6296" s="19">
        <v>0</v>
      </c>
    </row>
    <row r="6297" spans="1:7" x14ac:dyDescent="0.2">
      <c r="A6297" s="19">
        <v>28000</v>
      </c>
      <c r="B6297" s="19">
        <v>0.21</v>
      </c>
      <c r="C6297" s="19" t="s">
        <v>41</v>
      </c>
      <c r="D6297" s="19">
        <v>105000</v>
      </c>
      <c r="E6297" s="19">
        <v>60</v>
      </c>
      <c r="F6297" s="19">
        <v>10</v>
      </c>
      <c r="G6297" s="19">
        <v>0</v>
      </c>
    </row>
    <row r="6298" spans="1:7" x14ac:dyDescent="0.2">
      <c r="A6298" s="19">
        <v>16000</v>
      </c>
      <c r="B6298" s="19">
        <v>0.1905</v>
      </c>
      <c r="C6298" s="19" t="s">
        <v>41</v>
      </c>
      <c r="D6298" s="19">
        <v>120000</v>
      </c>
      <c r="E6298" s="19">
        <v>36</v>
      </c>
      <c r="F6298" s="19">
        <v>5</v>
      </c>
      <c r="G6298" s="19">
        <v>0</v>
      </c>
    </row>
    <row r="6299" spans="1:7" x14ac:dyDescent="0.2">
      <c r="A6299" s="19">
        <v>3000</v>
      </c>
      <c r="B6299" s="19">
        <v>0.14330000000000001</v>
      </c>
      <c r="C6299" s="19" t="s">
        <v>39</v>
      </c>
      <c r="D6299" s="19">
        <v>28800</v>
      </c>
      <c r="E6299" s="19">
        <v>36</v>
      </c>
      <c r="F6299" s="19">
        <v>0.5</v>
      </c>
      <c r="G6299" s="19">
        <v>0</v>
      </c>
    </row>
    <row r="6300" spans="1:7" x14ac:dyDescent="0.2">
      <c r="A6300" s="19">
        <v>3250</v>
      </c>
      <c r="B6300" s="19">
        <v>0.13109999999999999</v>
      </c>
      <c r="C6300" s="19" t="s">
        <v>39</v>
      </c>
      <c r="D6300" s="19">
        <v>24000</v>
      </c>
      <c r="E6300" s="19">
        <v>36</v>
      </c>
      <c r="F6300" s="19">
        <v>1</v>
      </c>
      <c r="G6300" s="19">
        <v>0</v>
      </c>
    </row>
    <row r="6301" spans="1:7" x14ac:dyDescent="0.2">
      <c r="A6301" s="19">
        <v>10000</v>
      </c>
      <c r="B6301" s="19">
        <v>0.13109999999999999</v>
      </c>
      <c r="C6301" s="19" t="s">
        <v>39</v>
      </c>
      <c r="D6301" s="19">
        <v>45000</v>
      </c>
      <c r="E6301" s="19">
        <v>36</v>
      </c>
      <c r="F6301" s="19">
        <v>6</v>
      </c>
      <c r="G6301" s="19">
        <v>0</v>
      </c>
    </row>
    <row r="6302" spans="1:7" x14ac:dyDescent="0.2">
      <c r="A6302" s="19">
        <v>7000</v>
      </c>
      <c r="B6302" s="19">
        <v>6.6199999999999995E-2</v>
      </c>
      <c r="C6302" s="19" t="s">
        <v>39</v>
      </c>
      <c r="D6302" s="19">
        <v>70000</v>
      </c>
      <c r="E6302" s="19">
        <v>36</v>
      </c>
      <c r="F6302" s="19">
        <v>2</v>
      </c>
      <c r="G6302" s="19">
        <v>0</v>
      </c>
    </row>
    <row r="6303" spans="1:7" x14ac:dyDescent="0.2">
      <c r="A6303" s="19">
        <v>13250</v>
      </c>
      <c r="B6303" s="19">
        <v>0.1016</v>
      </c>
      <c r="C6303" s="19" t="s">
        <v>40</v>
      </c>
      <c r="D6303" s="19">
        <v>40000</v>
      </c>
      <c r="E6303" s="19">
        <v>36</v>
      </c>
      <c r="F6303" s="19">
        <v>3</v>
      </c>
      <c r="G6303" s="19">
        <v>0</v>
      </c>
    </row>
    <row r="6304" spans="1:7" x14ac:dyDescent="0.2">
      <c r="A6304" s="19">
        <v>3000</v>
      </c>
      <c r="B6304" s="19">
        <v>0.1114</v>
      </c>
      <c r="C6304" s="19" t="s">
        <v>40</v>
      </c>
      <c r="D6304" s="19">
        <v>48000</v>
      </c>
      <c r="E6304" s="19">
        <v>36</v>
      </c>
      <c r="F6304" s="19">
        <v>10</v>
      </c>
      <c r="G6304" s="19">
        <v>0</v>
      </c>
    </row>
    <row r="6305" spans="1:7" x14ac:dyDescent="0.2">
      <c r="A6305" s="19">
        <v>4000</v>
      </c>
      <c r="B6305" s="19">
        <v>7.9000000000000001E-2</v>
      </c>
      <c r="C6305" s="19" t="s">
        <v>39</v>
      </c>
      <c r="D6305" s="19">
        <v>24000</v>
      </c>
      <c r="E6305" s="19">
        <v>36</v>
      </c>
      <c r="F6305" s="19">
        <v>4</v>
      </c>
      <c r="G6305" s="19">
        <v>0</v>
      </c>
    </row>
    <row r="6306" spans="1:7" x14ac:dyDescent="0.2">
      <c r="A6306" s="19">
        <v>7000</v>
      </c>
      <c r="B6306" s="19">
        <v>0.13109999999999999</v>
      </c>
      <c r="C6306" s="19" t="s">
        <v>39</v>
      </c>
      <c r="D6306" s="19">
        <v>63000</v>
      </c>
      <c r="E6306" s="19">
        <v>36</v>
      </c>
      <c r="F6306" s="19">
        <v>1</v>
      </c>
      <c r="G6306" s="19">
        <v>0</v>
      </c>
    </row>
    <row r="6307" spans="1:7" x14ac:dyDescent="0.2">
      <c r="A6307" s="19">
        <v>8000</v>
      </c>
      <c r="B6307" s="19">
        <v>0.1777</v>
      </c>
      <c r="C6307" s="19" t="s">
        <v>39</v>
      </c>
      <c r="D6307" s="19">
        <v>58932</v>
      </c>
      <c r="E6307" s="19">
        <v>36</v>
      </c>
      <c r="F6307" s="19">
        <v>4</v>
      </c>
      <c r="G6307" s="19">
        <v>0</v>
      </c>
    </row>
    <row r="6308" spans="1:7" x14ac:dyDescent="0.2">
      <c r="A6308" s="19">
        <v>1000</v>
      </c>
      <c r="B6308" s="19">
        <v>0.1016</v>
      </c>
      <c r="C6308" s="19" t="s">
        <v>39</v>
      </c>
      <c r="D6308" s="19">
        <v>47000</v>
      </c>
      <c r="E6308" s="19">
        <v>36</v>
      </c>
      <c r="F6308" s="19">
        <v>3</v>
      </c>
      <c r="G6308" s="19">
        <v>0</v>
      </c>
    </row>
    <row r="6309" spans="1:7" x14ac:dyDescent="0.2">
      <c r="A6309" s="19">
        <v>5000</v>
      </c>
      <c r="B6309" s="19">
        <v>0.1114</v>
      </c>
      <c r="C6309" s="19" t="s">
        <v>41</v>
      </c>
      <c r="D6309" s="19">
        <v>63000</v>
      </c>
      <c r="E6309" s="19">
        <v>36</v>
      </c>
      <c r="F6309" s="19">
        <v>10</v>
      </c>
      <c r="G6309" s="19">
        <v>0</v>
      </c>
    </row>
    <row r="6310" spans="1:7" x14ac:dyDescent="0.2">
      <c r="A6310" s="19">
        <v>14000</v>
      </c>
      <c r="B6310" s="19">
        <v>6.6199999999999995E-2</v>
      </c>
      <c r="C6310" s="19" t="s">
        <v>41</v>
      </c>
      <c r="D6310" s="19">
        <v>150000</v>
      </c>
      <c r="E6310" s="19">
        <v>36</v>
      </c>
      <c r="F6310" s="19">
        <v>10</v>
      </c>
      <c r="G6310" s="19">
        <v>0</v>
      </c>
    </row>
    <row r="6311" spans="1:7" x14ac:dyDescent="0.2">
      <c r="A6311" s="19">
        <v>8500</v>
      </c>
      <c r="B6311" s="19">
        <v>0.19719999999999999</v>
      </c>
      <c r="C6311" s="19" t="s">
        <v>41</v>
      </c>
      <c r="D6311" s="19">
        <v>62000</v>
      </c>
      <c r="E6311" s="19">
        <v>36</v>
      </c>
      <c r="F6311" s="19">
        <v>2</v>
      </c>
      <c r="G6311" s="19">
        <v>0</v>
      </c>
    </row>
    <row r="6312" spans="1:7" x14ac:dyDescent="0.2">
      <c r="A6312" s="19">
        <v>21000</v>
      </c>
      <c r="B6312" s="19">
        <v>0.19719999999999999</v>
      </c>
      <c r="C6312" s="19" t="s">
        <v>40</v>
      </c>
      <c r="D6312" s="19">
        <v>95000</v>
      </c>
      <c r="E6312" s="19">
        <v>36</v>
      </c>
      <c r="F6312" s="19">
        <v>10</v>
      </c>
      <c r="G6312" s="19">
        <v>0</v>
      </c>
    </row>
    <row r="6313" spans="1:7" x14ac:dyDescent="0.2">
      <c r="A6313" s="19">
        <v>18000</v>
      </c>
      <c r="B6313" s="19">
        <v>0.14330000000000001</v>
      </c>
      <c r="C6313" s="19" t="s">
        <v>39</v>
      </c>
      <c r="D6313" s="19">
        <v>67000</v>
      </c>
      <c r="E6313" s="19">
        <v>36</v>
      </c>
      <c r="F6313" s="19">
        <v>2</v>
      </c>
      <c r="G6313" s="19">
        <v>0</v>
      </c>
    </row>
    <row r="6314" spans="1:7" x14ac:dyDescent="0.2">
      <c r="A6314" s="19">
        <v>5000</v>
      </c>
      <c r="B6314" s="19">
        <v>7.6200000000000004E-2</v>
      </c>
      <c r="C6314" s="19" t="s">
        <v>39</v>
      </c>
      <c r="D6314" s="19">
        <v>59000</v>
      </c>
      <c r="E6314" s="19">
        <v>36</v>
      </c>
      <c r="F6314" s="19">
        <v>5</v>
      </c>
      <c r="G6314" s="19">
        <v>0</v>
      </c>
    </row>
    <row r="6315" spans="1:7" x14ac:dyDescent="0.2">
      <c r="A6315" s="19">
        <v>21850</v>
      </c>
      <c r="B6315" s="19">
        <v>0.13109999999999999</v>
      </c>
      <c r="C6315" s="19" t="s">
        <v>39</v>
      </c>
      <c r="D6315" s="19">
        <v>56000</v>
      </c>
      <c r="E6315" s="19">
        <v>36</v>
      </c>
      <c r="F6315" s="19">
        <v>7</v>
      </c>
      <c r="G6315" s="19">
        <v>1</v>
      </c>
    </row>
    <row r="6316" spans="1:7" x14ac:dyDescent="0.2">
      <c r="A6316" s="19">
        <v>12000</v>
      </c>
      <c r="B6316" s="19">
        <v>6.6199999999999995E-2</v>
      </c>
      <c r="C6316" s="19" t="s">
        <v>41</v>
      </c>
      <c r="D6316" s="19">
        <v>130000</v>
      </c>
      <c r="E6316" s="19">
        <v>36</v>
      </c>
      <c r="F6316" s="19">
        <v>10</v>
      </c>
      <c r="G6316" s="19">
        <v>0</v>
      </c>
    </row>
    <row r="6317" spans="1:7" x14ac:dyDescent="0.2">
      <c r="A6317" s="19">
        <v>18500</v>
      </c>
      <c r="B6317" s="19">
        <v>7.9000000000000001E-2</v>
      </c>
      <c r="C6317" s="19" t="s">
        <v>39</v>
      </c>
      <c r="D6317" s="19">
        <v>56000</v>
      </c>
      <c r="E6317" s="19">
        <v>36</v>
      </c>
      <c r="F6317" s="19">
        <v>2</v>
      </c>
      <c r="G6317" s="19">
        <v>0</v>
      </c>
    </row>
    <row r="6318" spans="1:7" x14ac:dyDescent="0.2">
      <c r="A6318" s="19">
        <v>25000</v>
      </c>
      <c r="B6318" s="19">
        <v>0.19719999999999999</v>
      </c>
      <c r="C6318" s="19" t="s">
        <v>39</v>
      </c>
      <c r="D6318" s="19">
        <v>72836.88</v>
      </c>
      <c r="E6318" s="19">
        <v>60</v>
      </c>
      <c r="F6318" s="19">
        <v>10</v>
      </c>
      <c r="G6318" s="19">
        <v>0</v>
      </c>
    </row>
    <row r="6319" spans="1:7" x14ac:dyDescent="0.2">
      <c r="A6319" s="19">
        <v>5000</v>
      </c>
      <c r="B6319" s="19">
        <v>6.6199999999999995E-2</v>
      </c>
      <c r="C6319" s="19" t="s">
        <v>40</v>
      </c>
      <c r="D6319" s="20">
        <v>100000</v>
      </c>
      <c r="E6319" s="19">
        <v>36</v>
      </c>
      <c r="F6319" s="19">
        <v>4</v>
      </c>
      <c r="G6319" s="19">
        <v>0</v>
      </c>
    </row>
    <row r="6320" spans="1:7" x14ac:dyDescent="0.2">
      <c r="A6320" s="19">
        <v>7500</v>
      </c>
      <c r="B6320" s="19">
        <v>0.14330000000000001</v>
      </c>
      <c r="C6320" s="19" t="s">
        <v>39</v>
      </c>
      <c r="D6320" s="19">
        <v>56000</v>
      </c>
      <c r="E6320" s="19">
        <v>36</v>
      </c>
      <c r="F6320" s="19">
        <v>6</v>
      </c>
      <c r="G6320" s="19">
        <v>0</v>
      </c>
    </row>
    <row r="6321" spans="1:7" x14ac:dyDescent="0.2">
      <c r="A6321" s="19">
        <v>12200</v>
      </c>
      <c r="B6321" s="19">
        <v>0.1114</v>
      </c>
      <c r="C6321" s="19" t="s">
        <v>41</v>
      </c>
      <c r="D6321" s="19">
        <v>46000</v>
      </c>
      <c r="E6321" s="19">
        <v>36</v>
      </c>
      <c r="F6321" s="19">
        <v>3</v>
      </c>
      <c r="G6321" s="19">
        <v>0</v>
      </c>
    </row>
    <row r="6322" spans="1:7" x14ac:dyDescent="0.2">
      <c r="A6322" s="19">
        <v>5925</v>
      </c>
      <c r="B6322" s="19">
        <v>6.6199999999999995E-2</v>
      </c>
      <c r="C6322" s="19" t="s">
        <v>41</v>
      </c>
      <c r="D6322" s="19">
        <v>46000</v>
      </c>
      <c r="E6322" s="19">
        <v>36</v>
      </c>
      <c r="F6322" s="19">
        <v>4</v>
      </c>
      <c r="G6322" s="19">
        <v>0</v>
      </c>
    </row>
    <row r="6323" spans="1:7" x14ac:dyDescent="0.2">
      <c r="A6323" s="19">
        <v>10400</v>
      </c>
      <c r="B6323" s="19">
        <v>0.1212</v>
      </c>
      <c r="C6323" s="19" t="s">
        <v>39</v>
      </c>
      <c r="D6323" s="19">
        <v>40000</v>
      </c>
      <c r="E6323" s="19">
        <v>36</v>
      </c>
      <c r="F6323" s="19">
        <v>4</v>
      </c>
      <c r="G6323" s="19">
        <v>1</v>
      </c>
    </row>
    <row r="6324" spans="1:7" x14ac:dyDescent="0.2">
      <c r="A6324" s="19">
        <v>30000</v>
      </c>
      <c r="B6324" s="19">
        <v>7.6200000000000004E-2</v>
      </c>
      <c r="C6324" s="19" t="s">
        <v>41</v>
      </c>
      <c r="D6324" s="19">
        <v>140000</v>
      </c>
      <c r="E6324" s="19">
        <v>36</v>
      </c>
      <c r="F6324" s="19">
        <v>1</v>
      </c>
      <c r="G6324" s="19">
        <v>0</v>
      </c>
    </row>
    <row r="6325" spans="1:7" x14ac:dyDescent="0.2">
      <c r="A6325" s="19">
        <v>12000</v>
      </c>
      <c r="B6325" s="19">
        <v>0.1212</v>
      </c>
      <c r="C6325" s="19" t="s">
        <v>41</v>
      </c>
      <c r="D6325" s="19">
        <v>78000</v>
      </c>
      <c r="E6325" s="19">
        <v>36</v>
      </c>
      <c r="F6325" s="19">
        <v>4</v>
      </c>
      <c r="G6325" s="19">
        <v>0</v>
      </c>
    </row>
    <row r="6326" spans="1:7" x14ac:dyDescent="0.2">
      <c r="A6326" s="19">
        <v>12000</v>
      </c>
      <c r="B6326" s="19">
        <v>6.6199999999999995E-2</v>
      </c>
      <c r="C6326" s="19" t="s">
        <v>41</v>
      </c>
      <c r="D6326" s="19">
        <v>75000</v>
      </c>
      <c r="E6326" s="19">
        <v>36</v>
      </c>
      <c r="F6326" s="19">
        <v>8</v>
      </c>
      <c r="G6326" s="19">
        <v>0</v>
      </c>
    </row>
    <row r="6327" spans="1:7" x14ac:dyDescent="0.2">
      <c r="A6327" s="19">
        <v>1900</v>
      </c>
      <c r="B6327" s="19">
        <v>0.18490000000000001</v>
      </c>
      <c r="C6327" s="19" t="s">
        <v>39</v>
      </c>
      <c r="D6327" s="19">
        <v>26000</v>
      </c>
      <c r="E6327" s="19">
        <v>36</v>
      </c>
      <c r="F6327" s="19">
        <v>2</v>
      </c>
      <c r="G6327" s="19">
        <v>0</v>
      </c>
    </row>
    <row r="6328" spans="1:7" x14ac:dyDescent="0.2">
      <c r="A6328" s="19">
        <v>28100</v>
      </c>
      <c r="B6328" s="19">
        <v>0.23830000000000001</v>
      </c>
      <c r="C6328" s="19" t="s">
        <v>39</v>
      </c>
      <c r="D6328" s="19">
        <v>120000</v>
      </c>
      <c r="E6328" s="19">
        <v>36</v>
      </c>
      <c r="F6328" s="19">
        <v>1</v>
      </c>
      <c r="G6328" s="19">
        <v>1</v>
      </c>
    </row>
    <row r="6329" spans="1:7" x14ac:dyDescent="0.2">
      <c r="A6329" s="19">
        <v>6250</v>
      </c>
      <c r="B6329" s="19">
        <v>0.16289999999999999</v>
      </c>
      <c r="C6329" s="19" t="s">
        <v>39</v>
      </c>
      <c r="D6329" s="19">
        <v>38279</v>
      </c>
      <c r="E6329" s="19">
        <v>36</v>
      </c>
      <c r="F6329" s="19">
        <v>6</v>
      </c>
      <c r="G6329" s="19">
        <v>0</v>
      </c>
    </row>
    <row r="6330" spans="1:7" x14ac:dyDescent="0.2">
      <c r="A6330" s="19">
        <v>35000</v>
      </c>
      <c r="B6330" s="19">
        <v>0.21</v>
      </c>
      <c r="C6330" s="19" t="s">
        <v>41</v>
      </c>
      <c r="D6330" s="19">
        <v>170000</v>
      </c>
      <c r="E6330" s="19">
        <v>60</v>
      </c>
      <c r="F6330" s="19">
        <v>10</v>
      </c>
      <c r="G6330" s="19">
        <v>0</v>
      </c>
    </row>
    <row r="6331" spans="1:7" x14ac:dyDescent="0.2">
      <c r="A6331" s="19">
        <v>15000</v>
      </c>
      <c r="B6331" s="19">
        <v>7.6200000000000004E-2</v>
      </c>
      <c r="C6331" s="19" t="s">
        <v>39</v>
      </c>
      <c r="D6331" s="19">
        <v>44000</v>
      </c>
      <c r="E6331" s="19">
        <v>36</v>
      </c>
      <c r="F6331" s="19">
        <v>7</v>
      </c>
      <c r="G6331" s="19">
        <v>0</v>
      </c>
    </row>
    <row r="6332" spans="1:7" x14ac:dyDescent="0.2">
      <c r="A6332" s="19">
        <v>6775</v>
      </c>
      <c r="B6332" s="19">
        <v>7.6200000000000004E-2</v>
      </c>
      <c r="C6332" s="19" t="s">
        <v>41</v>
      </c>
      <c r="D6332" s="19">
        <v>43000</v>
      </c>
      <c r="E6332" s="19">
        <v>36</v>
      </c>
      <c r="F6332" s="19">
        <v>4</v>
      </c>
      <c r="G6332" s="19">
        <v>0</v>
      </c>
    </row>
    <row r="6333" spans="1:7" x14ac:dyDescent="0.2">
      <c r="A6333" s="19">
        <v>35000</v>
      </c>
      <c r="B6333" s="19">
        <v>0.1212</v>
      </c>
      <c r="C6333" s="19" t="s">
        <v>41</v>
      </c>
      <c r="D6333" s="19">
        <v>112000</v>
      </c>
      <c r="E6333" s="19">
        <v>60</v>
      </c>
      <c r="F6333" s="19">
        <v>0.5</v>
      </c>
      <c r="G6333" s="19">
        <v>0</v>
      </c>
    </row>
    <row r="6334" spans="1:7" x14ac:dyDescent="0.2">
      <c r="A6334" s="19">
        <v>6000</v>
      </c>
      <c r="B6334" s="19">
        <v>0.158</v>
      </c>
      <c r="C6334" s="19" t="s">
        <v>39</v>
      </c>
      <c r="D6334" s="19">
        <v>70000</v>
      </c>
      <c r="E6334" s="19">
        <v>36</v>
      </c>
      <c r="F6334" s="19">
        <v>9</v>
      </c>
      <c r="G6334" s="19">
        <v>0</v>
      </c>
    </row>
    <row r="6335" spans="1:7" x14ac:dyDescent="0.2">
      <c r="A6335" s="19">
        <v>4750</v>
      </c>
      <c r="B6335" s="19">
        <v>0.16289999999999999</v>
      </c>
      <c r="C6335" s="19" t="s">
        <v>39</v>
      </c>
      <c r="D6335" s="19">
        <v>51500</v>
      </c>
      <c r="E6335" s="19">
        <v>36</v>
      </c>
      <c r="F6335" s="19">
        <v>2</v>
      </c>
      <c r="G6335" s="19">
        <v>1</v>
      </c>
    </row>
    <row r="6336" spans="1:7" x14ac:dyDescent="0.2">
      <c r="A6336" s="19">
        <v>13150</v>
      </c>
      <c r="B6336" s="19">
        <v>0.22470000000000001</v>
      </c>
      <c r="C6336" s="19" t="s">
        <v>41</v>
      </c>
      <c r="D6336" s="19">
        <v>55000</v>
      </c>
      <c r="E6336" s="19">
        <v>60</v>
      </c>
      <c r="F6336" s="19">
        <v>3</v>
      </c>
      <c r="G6336" s="19">
        <v>1</v>
      </c>
    </row>
    <row r="6337" spans="1:7" x14ac:dyDescent="0.2">
      <c r="A6337" s="19">
        <v>24375</v>
      </c>
      <c r="B6337" s="19">
        <v>0.1905</v>
      </c>
      <c r="C6337" s="19" t="s">
        <v>40</v>
      </c>
      <c r="D6337" s="19">
        <v>61000</v>
      </c>
      <c r="E6337" s="19">
        <v>36</v>
      </c>
      <c r="F6337" s="19">
        <v>10</v>
      </c>
      <c r="G6337" s="19">
        <v>0</v>
      </c>
    </row>
    <row r="6338" spans="1:7" x14ac:dyDescent="0.2">
      <c r="A6338" s="19">
        <v>7000</v>
      </c>
      <c r="B6338" s="19">
        <v>0.1114</v>
      </c>
      <c r="C6338" s="19" t="s">
        <v>39</v>
      </c>
      <c r="D6338" s="19">
        <v>48000</v>
      </c>
      <c r="E6338" s="19">
        <v>36</v>
      </c>
      <c r="F6338" s="19">
        <v>10</v>
      </c>
      <c r="G6338" s="19">
        <v>0</v>
      </c>
    </row>
    <row r="6339" spans="1:7" x14ac:dyDescent="0.2">
      <c r="A6339" s="19">
        <v>21050</v>
      </c>
      <c r="B6339" s="19">
        <v>0.2198</v>
      </c>
      <c r="C6339" s="19" t="s">
        <v>41</v>
      </c>
      <c r="D6339" s="19">
        <v>67000</v>
      </c>
      <c r="E6339" s="19">
        <v>60</v>
      </c>
      <c r="F6339" s="19">
        <v>10</v>
      </c>
      <c r="G6339" s="19">
        <v>1</v>
      </c>
    </row>
    <row r="6340" spans="1:7" x14ac:dyDescent="0.2">
      <c r="A6340" s="19">
        <v>6550</v>
      </c>
      <c r="B6340" s="19">
        <v>8.8999999999999996E-2</v>
      </c>
      <c r="C6340" s="19" t="s">
        <v>41</v>
      </c>
      <c r="D6340" s="19">
        <v>25000</v>
      </c>
      <c r="E6340" s="19">
        <v>36</v>
      </c>
      <c r="F6340" s="19">
        <v>1</v>
      </c>
      <c r="G6340" s="19">
        <v>0</v>
      </c>
    </row>
    <row r="6341" spans="1:7" x14ac:dyDescent="0.2">
      <c r="A6341" s="19">
        <v>7000</v>
      </c>
      <c r="B6341" s="19">
        <v>0.16289999999999999</v>
      </c>
      <c r="C6341" s="19" t="s">
        <v>41</v>
      </c>
      <c r="D6341" s="19">
        <v>58000</v>
      </c>
      <c r="E6341" s="19">
        <v>36</v>
      </c>
      <c r="F6341" s="19">
        <v>1</v>
      </c>
      <c r="G6341" s="19">
        <v>1</v>
      </c>
    </row>
    <row r="6342" spans="1:7" x14ac:dyDescent="0.2">
      <c r="A6342" s="19">
        <v>20000</v>
      </c>
      <c r="B6342" s="19">
        <v>0.23280000000000001</v>
      </c>
      <c r="C6342" s="19" t="s">
        <v>41</v>
      </c>
      <c r="D6342" s="19">
        <v>70000</v>
      </c>
      <c r="E6342" s="19">
        <v>60</v>
      </c>
      <c r="F6342" s="19">
        <v>10</v>
      </c>
      <c r="G6342" s="19">
        <v>1</v>
      </c>
    </row>
    <row r="6343" spans="1:7" x14ac:dyDescent="0.2">
      <c r="A6343" s="19">
        <v>4700</v>
      </c>
      <c r="B6343" s="19">
        <v>0.1114</v>
      </c>
      <c r="C6343" s="19" t="s">
        <v>39</v>
      </c>
      <c r="D6343" s="19">
        <v>65000</v>
      </c>
      <c r="E6343" s="19">
        <v>36</v>
      </c>
      <c r="F6343" s="19">
        <v>2</v>
      </c>
      <c r="G6343" s="19">
        <v>0</v>
      </c>
    </row>
    <row r="6344" spans="1:7" x14ac:dyDescent="0.2">
      <c r="A6344" s="19">
        <v>1550</v>
      </c>
      <c r="B6344" s="19">
        <v>0.16289999999999999</v>
      </c>
      <c r="C6344" s="19" t="s">
        <v>39</v>
      </c>
      <c r="D6344" s="19">
        <v>82000</v>
      </c>
      <c r="E6344" s="19">
        <v>36</v>
      </c>
      <c r="F6344" s="19">
        <v>1</v>
      </c>
      <c r="G6344" s="19">
        <v>0</v>
      </c>
    </row>
    <row r="6345" spans="1:7" x14ac:dyDescent="0.2">
      <c r="A6345" s="19">
        <v>9600</v>
      </c>
      <c r="B6345" s="19">
        <v>0.1777</v>
      </c>
      <c r="C6345" s="19" t="s">
        <v>41</v>
      </c>
      <c r="D6345" s="19">
        <v>56000</v>
      </c>
      <c r="E6345" s="19">
        <v>36</v>
      </c>
      <c r="F6345" s="19">
        <v>7</v>
      </c>
      <c r="G6345" s="19">
        <v>1</v>
      </c>
    </row>
    <row r="6346" spans="1:7" x14ac:dyDescent="0.2">
      <c r="A6346" s="19">
        <v>4000</v>
      </c>
      <c r="B6346" s="19">
        <v>0.14330000000000001</v>
      </c>
      <c r="C6346" s="19" t="s">
        <v>41</v>
      </c>
      <c r="D6346" s="19">
        <v>52000</v>
      </c>
      <c r="E6346" s="19">
        <v>36</v>
      </c>
      <c r="F6346" s="19">
        <v>6</v>
      </c>
      <c r="G6346" s="19">
        <v>1</v>
      </c>
    </row>
    <row r="6347" spans="1:7" x14ac:dyDescent="0.2">
      <c r="A6347" s="19">
        <v>4125</v>
      </c>
      <c r="B6347" s="19">
        <v>0.1212</v>
      </c>
      <c r="C6347" s="19" t="s">
        <v>39</v>
      </c>
      <c r="D6347" s="19">
        <v>35000</v>
      </c>
      <c r="E6347" s="19">
        <v>36</v>
      </c>
      <c r="F6347" s="19">
        <v>2</v>
      </c>
      <c r="G6347" s="19">
        <v>0</v>
      </c>
    </row>
    <row r="6348" spans="1:7" x14ac:dyDescent="0.2">
      <c r="A6348" s="19">
        <v>6000</v>
      </c>
      <c r="B6348" s="19">
        <v>0.14330000000000001</v>
      </c>
      <c r="C6348" s="19" t="s">
        <v>39</v>
      </c>
      <c r="D6348" s="19">
        <v>75000</v>
      </c>
      <c r="E6348" s="19">
        <v>36</v>
      </c>
      <c r="F6348" s="19">
        <v>7</v>
      </c>
      <c r="G6348" s="19">
        <v>0</v>
      </c>
    </row>
    <row r="6349" spans="1:7" x14ac:dyDescent="0.2">
      <c r="A6349" s="19">
        <v>10000</v>
      </c>
      <c r="B6349" s="19">
        <v>8.8999999999999996E-2</v>
      </c>
      <c r="C6349" s="19" t="s">
        <v>41</v>
      </c>
      <c r="D6349" s="19">
        <v>77385</v>
      </c>
      <c r="E6349" s="19">
        <v>36</v>
      </c>
      <c r="F6349" s="19">
        <v>10</v>
      </c>
      <c r="G6349" s="19">
        <v>0</v>
      </c>
    </row>
    <row r="6350" spans="1:7" x14ac:dyDescent="0.2">
      <c r="A6350" s="19">
        <v>24000</v>
      </c>
      <c r="B6350" s="19">
        <v>7.9000000000000001E-2</v>
      </c>
      <c r="C6350" s="19" t="s">
        <v>41</v>
      </c>
      <c r="D6350" s="19">
        <v>96000</v>
      </c>
      <c r="E6350" s="19">
        <v>36</v>
      </c>
      <c r="F6350" s="19">
        <v>6</v>
      </c>
      <c r="G6350" s="19">
        <v>0</v>
      </c>
    </row>
    <row r="6351" spans="1:7" x14ac:dyDescent="0.2">
      <c r="A6351" s="19">
        <v>28000</v>
      </c>
      <c r="B6351" s="19">
        <v>7.6200000000000004E-2</v>
      </c>
      <c r="C6351" s="19" t="s">
        <v>41</v>
      </c>
      <c r="D6351" s="19">
        <v>120000</v>
      </c>
      <c r="E6351" s="19">
        <v>36</v>
      </c>
      <c r="F6351" s="19">
        <v>3</v>
      </c>
      <c r="G6351" s="19">
        <v>0</v>
      </c>
    </row>
    <row r="6352" spans="1:7" x14ac:dyDescent="0.2">
      <c r="A6352" s="19">
        <v>3000</v>
      </c>
      <c r="B6352" s="19">
        <v>7.6200000000000004E-2</v>
      </c>
      <c r="C6352" s="19" t="s">
        <v>41</v>
      </c>
      <c r="D6352" s="19">
        <v>45000</v>
      </c>
      <c r="E6352" s="19">
        <v>36</v>
      </c>
      <c r="F6352" s="19">
        <v>0.5</v>
      </c>
      <c r="G6352" s="19">
        <v>0</v>
      </c>
    </row>
    <row r="6353" spans="1:7" x14ac:dyDescent="0.2">
      <c r="A6353" s="19">
        <v>21000</v>
      </c>
      <c r="B6353" s="19">
        <v>0.22950000000000001</v>
      </c>
      <c r="C6353" s="19" t="s">
        <v>41</v>
      </c>
      <c r="D6353" s="19">
        <v>250000</v>
      </c>
      <c r="E6353" s="19">
        <v>60</v>
      </c>
      <c r="F6353" s="19">
        <v>10</v>
      </c>
      <c r="G6353" s="19">
        <v>0</v>
      </c>
    </row>
    <row r="6354" spans="1:7" x14ac:dyDescent="0.2">
      <c r="A6354" s="19">
        <v>20500</v>
      </c>
      <c r="B6354" s="19">
        <v>0.13109999999999999</v>
      </c>
      <c r="C6354" s="19" t="s">
        <v>41</v>
      </c>
      <c r="D6354" s="19">
        <v>52000</v>
      </c>
      <c r="E6354" s="19">
        <v>60</v>
      </c>
      <c r="F6354" s="19">
        <v>3</v>
      </c>
      <c r="G6354" s="19">
        <v>0</v>
      </c>
    </row>
    <row r="6355" spans="1:7" x14ac:dyDescent="0.2">
      <c r="A6355" s="19">
        <v>10000</v>
      </c>
      <c r="B6355" s="19">
        <v>0.1875</v>
      </c>
      <c r="C6355" s="19" t="s">
        <v>40</v>
      </c>
      <c r="D6355" s="19">
        <v>30000</v>
      </c>
      <c r="E6355" s="19">
        <v>36</v>
      </c>
      <c r="F6355" s="19">
        <v>3</v>
      </c>
      <c r="G6355" s="19">
        <v>0</v>
      </c>
    </row>
    <row r="6356" spans="1:7" x14ac:dyDescent="0.2">
      <c r="A6356" s="19">
        <v>33950</v>
      </c>
      <c r="B6356" s="19">
        <v>0.247</v>
      </c>
      <c r="C6356" s="19" t="s">
        <v>41</v>
      </c>
      <c r="D6356" s="19">
        <v>85000</v>
      </c>
      <c r="E6356" s="19">
        <v>60</v>
      </c>
      <c r="F6356" s="19">
        <v>10</v>
      </c>
      <c r="G6356" s="19">
        <v>1</v>
      </c>
    </row>
    <row r="6357" spans="1:7" x14ac:dyDescent="0.2">
      <c r="A6357" s="19">
        <v>8700</v>
      </c>
      <c r="B6357" s="19">
        <v>7.9000000000000001E-2</v>
      </c>
      <c r="C6357" s="19" t="s">
        <v>41</v>
      </c>
      <c r="D6357" s="19">
        <v>48438</v>
      </c>
      <c r="E6357" s="19">
        <v>36</v>
      </c>
      <c r="F6357" s="19">
        <v>2</v>
      </c>
      <c r="G6357" s="19">
        <v>0</v>
      </c>
    </row>
    <row r="6358" spans="1:7" x14ac:dyDescent="0.2">
      <c r="A6358" s="19">
        <v>8000</v>
      </c>
      <c r="B6358" s="19">
        <v>0.14330000000000001</v>
      </c>
      <c r="C6358" s="19" t="s">
        <v>39</v>
      </c>
      <c r="D6358" s="19">
        <v>24000</v>
      </c>
      <c r="E6358" s="19">
        <v>36</v>
      </c>
      <c r="F6358" s="19">
        <v>0.5</v>
      </c>
      <c r="G6358" s="19">
        <v>1</v>
      </c>
    </row>
    <row r="6359" spans="1:7" x14ac:dyDescent="0.2">
      <c r="A6359" s="19">
        <v>5500</v>
      </c>
      <c r="B6359" s="19">
        <v>0.15310000000000001</v>
      </c>
      <c r="C6359" s="19" t="s">
        <v>39</v>
      </c>
      <c r="D6359" s="19">
        <v>31000</v>
      </c>
      <c r="E6359" s="19">
        <v>36</v>
      </c>
      <c r="F6359" s="19">
        <v>7</v>
      </c>
      <c r="G6359" s="19">
        <v>0</v>
      </c>
    </row>
    <row r="6360" spans="1:7" x14ac:dyDescent="0.2">
      <c r="A6360" s="19">
        <v>25875</v>
      </c>
      <c r="B6360" s="19">
        <v>0.23830000000000001</v>
      </c>
      <c r="C6360" s="19" t="s">
        <v>41</v>
      </c>
      <c r="D6360" s="19">
        <v>90000</v>
      </c>
      <c r="E6360" s="19">
        <v>60</v>
      </c>
      <c r="F6360" s="19">
        <v>5</v>
      </c>
      <c r="G6360" s="19">
        <v>1</v>
      </c>
    </row>
    <row r="6361" spans="1:7" x14ac:dyDescent="0.2">
      <c r="A6361" s="19">
        <v>9950</v>
      </c>
      <c r="B6361" s="19">
        <v>0.16289999999999999</v>
      </c>
      <c r="C6361" s="19" t="s">
        <v>39</v>
      </c>
      <c r="D6361" s="19">
        <v>40000</v>
      </c>
      <c r="E6361" s="19">
        <v>36</v>
      </c>
      <c r="F6361" s="19">
        <v>5</v>
      </c>
      <c r="G6361" s="19">
        <v>1</v>
      </c>
    </row>
    <row r="6362" spans="1:7" x14ac:dyDescent="0.2">
      <c r="A6362" s="19">
        <v>10000</v>
      </c>
      <c r="B6362" s="19">
        <v>0.1777</v>
      </c>
      <c r="C6362" s="19" t="s">
        <v>41</v>
      </c>
      <c r="D6362" s="19">
        <v>68500</v>
      </c>
      <c r="E6362" s="19">
        <v>36</v>
      </c>
      <c r="F6362" s="19">
        <v>7</v>
      </c>
      <c r="G6362" s="19">
        <v>0</v>
      </c>
    </row>
    <row r="6363" spans="1:7" x14ac:dyDescent="0.2">
      <c r="A6363" s="19">
        <v>6000</v>
      </c>
      <c r="B6363" s="19">
        <v>0.1212</v>
      </c>
      <c r="C6363" s="19" t="s">
        <v>41</v>
      </c>
      <c r="D6363" s="19">
        <v>127000</v>
      </c>
      <c r="E6363" s="19">
        <v>36</v>
      </c>
      <c r="F6363" s="19">
        <v>5</v>
      </c>
      <c r="G6363" s="19">
        <v>1</v>
      </c>
    </row>
    <row r="6364" spans="1:7" x14ac:dyDescent="0.2">
      <c r="A6364" s="19">
        <v>12000</v>
      </c>
      <c r="B6364" s="19">
        <v>0.15310000000000001</v>
      </c>
      <c r="C6364" s="19" t="s">
        <v>41</v>
      </c>
      <c r="D6364" s="19">
        <v>50000</v>
      </c>
      <c r="E6364" s="19">
        <v>36</v>
      </c>
      <c r="F6364" s="19">
        <v>4</v>
      </c>
      <c r="G6364" s="19">
        <v>0</v>
      </c>
    </row>
    <row r="6365" spans="1:7" x14ac:dyDescent="0.2">
      <c r="A6365" s="19">
        <v>21000</v>
      </c>
      <c r="B6365" s="19">
        <v>0.16289999999999999</v>
      </c>
      <c r="C6365" s="19" t="s">
        <v>41</v>
      </c>
      <c r="D6365" s="19">
        <v>143000</v>
      </c>
      <c r="E6365" s="19">
        <v>36</v>
      </c>
      <c r="F6365" s="19">
        <v>8</v>
      </c>
      <c r="G6365" s="19">
        <v>0</v>
      </c>
    </row>
    <row r="6366" spans="1:7" x14ac:dyDescent="0.2">
      <c r="A6366" s="19">
        <v>2500</v>
      </c>
      <c r="B6366" s="19">
        <v>0.1409</v>
      </c>
      <c r="C6366" s="19" t="s">
        <v>39</v>
      </c>
      <c r="D6366" s="19">
        <v>39000</v>
      </c>
      <c r="E6366" s="19">
        <v>36</v>
      </c>
      <c r="F6366" s="19">
        <v>10</v>
      </c>
      <c r="G6366" s="19">
        <v>0</v>
      </c>
    </row>
    <row r="6367" spans="1:7" x14ac:dyDescent="0.2">
      <c r="A6367" s="19">
        <v>12000</v>
      </c>
      <c r="B6367" s="19">
        <v>0.1212</v>
      </c>
      <c r="C6367" s="19" t="s">
        <v>41</v>
      </c>
      <c r="D6367" s="19">
        <v>62000</v>
      </c>
      <c r="E6367" s="19">
        <v>36</v>
      </c>
      <c r="F6367" s="19">
        <v>4</v>
      </c>
      <c r="G6367" s="19">
        <v>0</v>
      </c>
    </row>
    <row r="6368" spans="1:7" x14ac:dyDescent="0.2">
      <c r="A6368" s="19">
        <v>10000</v>
      </c>
      <c r="B6368" s="19">
        <v>0.19719999999999999</v>
      </c>
      <c r="C6368" s="19" t="s">
        <v>39</v>
      </c>
      <c r="D6368" s="19">
        <v>72000</v>
      </c>
      <c r="E6368" s="19">
        <v>36</v>
      </c>
      <c r="F6368" s="19">
        <v>9</v>
      </c>
      <c r="G6368" s="19">
        <v>0</v>
      </c>
    </row>
    <row r="6369" spans="1:7" x14ac:dyDescent="0.2">
      <c r="A6369" s="19">
        <v>8875</v>
      </c>
      <c r="B6369" s="19">
        <v>0.17269999999999999</v>
      </c>
      <c r="C6369" s="19" t="s">
        <v>39</v>
      </c>
      <c r="D6369" s="19">
        <v>27000</v>
      </c>
      <c r="E6369" s="19">
        <v>36</v>
      </c>
      <c r="F6369" s="19">
        <v>6</v>
      </c>
      <c r="G6369" s="19">
        <v>0</v>
      </c>
    </row>
    <row r="6370" spans="1:7" x14ac:dyDescent="0.2">
      <c r="A6370" s="19">
        <v>6000</v>
      </c>
      <c r="B6370" s="19">
        <v>0.15310000000000001</v>
      </c>
      <c r="C6370" s="19" t="s">
        <v>39</v>
      </c>
      <c r="D6370" s="19">
        <v>72000</v>
      </c>
      <c r="E6370" s="19">
        <v>36</v>
      </c>
      <c r="F6370" s="19">
        <v>4</v>
      </c>
      <c r="G6370" s="19">
        <v>0</v>
      </c>
    </row>
    <row r="6371" spans="1:7" x14ac:dyDescent="0.2">
      <c r="A6371" s="19">
        <v>6000</v>
      </c>
      <c r="B6371" s="19">
        <v>0.1016</v>
      </c>
      <c r="C6371" s="19" t="s">
        <v>39</v>
      </c>
      <c r="D6371" s="19">
        <v>39000</v>
      </c>
      <c r="E6371" s="19">
        <v>36</v>
      </c>
      <c r="F6371" s="19">
        <v>2</v>
      </c>
      <c r="G6371" s="19">
        <v>0</v>
      </c>
    </row>
    <row r="6372" spans="1:7" x14ac:dyDescent="0.2">
      <c r="A6372" s="19">
        <v>14400</v>
      </c>
      <c r="B6372" s="19">
        <v>0.13109999999999999</v>
      </c>
      <c r="C6372" s="19" t="s">
        <v>39</v>
      </c>
      <c r="D6372" s="19">
        <v>45000</v>
      </c>
      <c r="E6372" s="19">
        <v>36</v>
      </c>
      <c r="F6372" s="19">
        <v>7</v>
      </c>
      <c r="G6372" s="19">
        <v>0</v>
      </c>
    </row>
    <row r="6373" spans="1:7" x14ac:dyDescent="0.2">
      <c r="A6373" s="19">
        <v>16000</v>
      </c>
      <c r="B6373" s="19">
        <v>0.13109999999999999</v>
      </c>
      <c r="C6373" s="19" t="s">
        <v>39</v>
      </c>
      <c r="D6373" s="19">
        <v>56400</v>
      </c>
      <c r="E6373" s="19">
        <v>36</v>
      </c>
      <c r="F6373" s="19">
        <v>10</v>
      </c>
      <c r="G6373" s="19">
        <v>0</v>
      </c>
    </row>
    <row r="6374" spans="1:7" x14ac:dyDescent="0.2">
      <c r="A6374" s="19">
        <v>10500</v>
      </c>
      <c r="B6374" s="19">
        <v>0.1212</v>
      </c>
      <c r="C6374" s="19" t="s">
        <v>40</v>
      </c>
      <c r="D6374" s="19">
        <v>30000</v>
      </c>
      <c r="E6374" s="19">
        <v>36</v>
      </c>
      <c r="F6374" s="19">
        <v>5</v>
      </c>
      <c r="G6374" s="19">
        <v>0</v>
      </c>
    </row>
    <row r="6375" spans="1:7" x14ac:dyDescent="0.2">
      <c r="A6375" s="19">
        <v>15000</v>
      </c>
      <c r="B6375" s="19">
        <v>0.1905</v>
      </c>
      <c r="C6375" s="19" t="s">
        <v>39</v>
      </c>
      <c r="D6375" s="19">
        <v>86250</v>
      </c>
      <c r="E6375" s="19">
        <v>36</v>
      </c>
      <c r="F6375" s="19">
        <v>10</v>
      </c>
      <c r="G6375" s="19">
        <v>1</v>
      </c>
    </row>
    <row r="6376" spans="1:7" x14ac:dyDescent="0.2">
      <c r="A6376" s="19">
        <v>16000</v>
      </c>
      <c r="B6376" s="19">
        <v>0.1905</v>
      </c>
      <c r="C6376" s="19" t="s">
        <v>41</v>
      </c>
      <c r="D6376" s="19">
        <v>58000</v>
      </c>
      <c r="E6376" s="19">
        <v>60</v>
      </c>
      <c r="F6376" s="19">
        <v>2</v>
      </c>
      <c r="G6376" s="19">
        <v>0</v>
      </c>
    </row>
    <row r="6377" spans="1:7" x14ac:dyDescent="0.2">
      <c r="A6377" s="19">
        <v>7200</v>
      </c>
      <c r="B6377" s="19">
        <v>0.1114</v>
      </c>
      <c r="C6377" s="19" t="s">
        <v>39</v>
      </c>
      <c r="D6377" s="19">
        <v>57500</v>
      </c>
      <c r="E6377" s="19">
        <v>36</v>
      </c>
      <c r="F6377" s="19">
        <v>1</v>
      </c>
      <c r="G6377" s="19">
        <v>0</v>
      </c>
    </row>
    <row r="6378" spans="1:7" x14ac:dyDescent="0.2">
      <c r="A6378" s="19">
        <v>3500</v>
      </c>
      <c r="B6378" s="19">
        <v>0.1212</v>
      </c>
      <c r="C6378" s="19" t="s">
        <v>39</v>
      </c>
      <c r="D6378" s="19">
        <v>27000</v>
      </c>
      <c r="E6378" s="19">
        <v>36</v>
      </c>
      <c r="F6378" s="19">
        <v>5</v>
      </c>
      <c r="G6378" s="19">
        <v>0</v>
      </c>
    </row>
    <row r="6379" spans="1:7" x14ac:dyDescent="0.2">
      <c r="A6379" s="19">
        <v>18225</v>
      </c>
      <c r="B6379" s="19">
        <v>0.2198</v>
      </c>
      <c r="C6379" s="19" t="s">
        <v>39</v>
      </c>
      <c r="D6379" s="19">
        <v>47000</v>
      </c>
      <c r="E6379" s="19">
        <v>60</v>
      </c>
      <c r="F6379" s="19">
        <v>10</v>
      </c>
      <c r="G6379" s="19">
        <v>1</v>
      </c>
    </row>
    <row r="6380" spans="1:7" x14ac:dyDescent="0.2">
      <c r="A6380" s="19">
        <v>18000</v>
      </c>
      <c r="B6380" s="19">
        <v>0.16289999999999999</v>
      </c>
      <c r="C6380" s="19" t="s">
        <v>41</v>
      </c>
      <c r="D6380" s="19">
        <v>62000</v>
      </c>
      <c r="E6380" s="19">
        <v>36</v>
      </c>
      <c r="F6380" s="19">
        <v>10</v>
      </c>
      <c r="G6380" s="19">
        <v>1</v>
      </c>
    </row>
    <row r="6381" spans="1:7" x14ac:dyDescent="0.2">
      <c r="A6381" s="19">
        <v>9000</v>
      </c>
      <c r="B6381" s="19">
        <v>0.158</v>
      </c>
      <c r="C6381" s="19" t="s">
        <v>41</v>
      </c>
      <c r="D6381" s="19">
        <v>60000</v>
      </c>
      <c r="E6381" s="19">
        <v>36</v>
      </c>
      <c r="F6381" s="19">
        <v>10</v>
      </c>
      <c r="G6381" s="19">
        <v>1</v>
      </c>
    </row>
    <row r="6382" spans="1:7" x14ac:dyDescent="0.2">
      <c r="A6382" s="19">
        <v>7200</v>
      </c>
      <c r="B6382" s="19">
        <v>7.9000000000000001E-2</v>
      </c>
      <c r="C6382" s="19" t="s">
        <v>40</v>
      </c>
      <c r="D6382" s="19">
        <v>54000</v>
      </c>
      <c r="E6382" s="19">
        <v>36</v>
      </c>
      <c r="F6382" s="19">
        <v>0.5</v>
      </c>
      <c r="G6382" s="19">
        <v>0</v>
      </c>
    </row>
    <row r="6383" spans="1:7" x14ac:dyDescent="0.2">
      <c r="A6383" s="19">
        <v>6000</v>
      </c>
      <c r="B6383" s="19">
        <v>0.14330000000000001</v>
      </c>
      <c r="C6383" s="19" t="s">
        <v>39</v>
      </c>
      <c r="D6383" s="19">
        <v>56000</v>
      </c>
      <c r="E6383" s="19">
        <v>36</v>
      </c>
      <c r="F6383" s="19">
        <v>10</v>
      </c>
      <c r="G6383" s="19">
        <v>0</v>
      </c>
    </row>
    <row r="6384" spans="1:7" x14ac:dyDescent="0.2">
      <c r="A6384" s="19">
        <v>10800</v>
      </c>
      <c r="B6384" s="19">
        <v>7.9000000000000001E-2</v>
      </c>
      <c r="C6384" s="19" t="s">
        <v>39</v>
      </c>
      <c r="D6384" s="19">
        <v>45000</v>
      </c>
      <c r="E6384" s="19">
        <v>36</v>
      </c>
      <c r="F6384" s="19">
        <v>0.5</v>
      </c>
      <c r="G6384" s="19">
        <v>0</v>
      </c>
    </row>
    <row r="6385" spans="1:7" x14ac:dyDescent="0.2">
      <c r="A6385" s="19">
        <v>19200</v>
      </c>
      <c r="B6385" s="19">
        <v>0.158</v>
      </c>
      <c r="C6385" s="19" t="s">
        <v>39</v>
      </c>
      <c r="D6385" s="19">
        <v>125000</v>
      </c>
      <c r="E6385" s="19">
        <v>36</v>
      </c>
      <c r="F6385" s="19">
        <v>10</v>
      </c>
      <c r="G6385" s="19">
        <v>0</v>
      </c>
    </row>
    <row r="6386" spans="1:7" x14ac:dyDescent="0.2">
      <c r="A6386" s="19">
        <v>23675</v>
      </c>
      <c r="B6386" s="19">
        <v>0.23630000000000001</v>
      </c>
      <c r="C6386" s="19" t="s">
        <v>40</v>
      </c>
      <c r="D6386" s="19">
        <v>60000</v>
      </c>
      <c r="E6386" s="19">
        <v>60</v>
      </c>
      <c r="F6386" s="19">
        <v>0.5</v>
      </c>
      <c r="G6386" s="19">
        <v>1</v>
      </c>
    </row>
    <row r="6387" spans="1:7" x14ac:dyDescent="0.2">
      <c r="A6387" s="19">
        <v>5000</v>
      </c>
      <c r="B6387" s="19">
        <v>0.1409</v>
      </c>
      <c r="C6387" s="19" t="s">
        <v>41</v>
      </c>
      <c r="D6387" s="19">
        <v>30348.5</v>
      </c>
      <c r="E6387" s="19">
        <v>36</v>
      </c>
      <c r="F6387" s="19">
        <v>4</v>
      </c>
      <c r="G6387" s="19">
        <v>0</v>
      </c>
    </row>
    <row r="6388" spans="1:7" x14ac:dyDescent="0.2">
      <c r="A6388" s="19">
        <v>3000</v>
      </c>
      <c r="B6388" s="19">
        <v>0.14330000000000001</v>
      </c>
      <c r="C6388" s="19" t="s">
        <v>39</v>
      </c>
      <c r="D6388" s="19">
        <v>105000</v>
      </c>
      <c r="E6388" s="19">
        <v>36</v>
      </c>
      <c r="F6388" s="19">
        <v>10</v>
      </c>
      <c r="G6388" s="19">
        <v>0</v>
      </c>
    </row>
    <row r="6389" spans="1:7" x14ac:dyDescent="0.2">
      <c r="A6389" s="19">
        <v>12000</v>
      </c>
      <c r="B6389" s="19">
        <v>6.0299999999999999E-2</v>
      </c>
      <c r="C6389" s="19" t="s">
        <v>41</v>
      </c>
      <c r="D6389" s="19">
        <v>35700</v>
      </c>
      <c r="E6389" s="19">
        <v>36</v>
      </c>
      <c r="F6389" s="19">
        <v>8</v>
      </c>
      <c r="G6389" s="19">
        <v>1</v>
      </c>
    </row>
    <row r="6390" spans="1:7" x14ac:dyDescent="0.2">
      <c r="A6390" s="19">
        <v>9750</v>
      </c>
      <c r="B6390" s="19">
        <v>0.1212</v>
      </c>
      <c r="C6390" s="19" t="s">
        <v>39</v>
      </c>
      <c r="D6390" s="19">
        <v>61678</v>
      </c>
      <c r="E6390" s="19">
        <v>36</v>
      </c>
      <c r="F6390" s="19">
        <v>10</v>
      </c>
      <c r="G6390" s="19">
        <v>0</v>
      </c>
    </row>
    <row r="6391" spans="1:7" x14ac:dyDescent="0.2">
      <c r="A6391" s="19">
        <v>2800</v>
      </c>
      <c r="B6391" s="19">
        <v>6.6199999999999995E-2</v>
      </c>
      <c r="C6391" s="19" t="s">
        <v>39</v>
      </c>
      <c r="D6391" s="19">
        <v>50000</v>
      </c>
      <c r="E6391" s="19">
        <v>36</v>
      </c>
      <c r="F6391" s="19">
        <v>10</v>
      </c>
      <c r="G6391" s="19">
        <v>0</v>
      </c>
    </row>
    <row r="6392" spans="1:7" x14ac:dyDescent="0.2">
      <c r="A6392" s="19">
        <v>13250</v>
      </c>
      <c r="B6392" s="19">
        <v>0.18490000000000001</v>
      </c>
      <c r="C6392" s="19" t="s">
        <v>39</v>
      </c>
      <c r="D6392" s="19">
        <v>66000</v>
      </c>
      <c r="E6392" s="19">
        <v>36</v>
      </c>
      <c r="F6392" s="19">
        <v>3</v>
      </c>
      <c r="G6392" s="19">
        <v>0</v>
      </c>
    </row>
    <row r="6393" spans="1:7" x14ac:dyDescent="0.2">
      <c r="A6393" s="19">
        <v>12000</v>
      </c>
      <c r="B6393" s="19">
        <v>8.8999999999999996E-2</v>
      </c>
      <c r="C6393" s="19" t="s">
        <v>40</v>
      </c>
      <c r="D6393" s="20">
        <v>100000</v>
      </c>
      <c r="E6393" s="19">
        <v>36</v>
      </c>
      <c r="F6393" s="19">
        <v>10</v>
      </c>
      <c r="G6393" s="19">
        <v>0</v>
      </c>
    </row>
    <row r="6394" spans="1:7" x14ac:dyDescent="0.2">
      <c r="A6394" s="19">
        <v>17625</v>
      </c>
      <c r="B6394" s="19">
        <v>0.19719999999999999</v>
      </c>
      <c r="C6394" s="19" t="s">
        <v>39</v>
      </c>
      <c r="D6394" s="19">
        <v>110000</v>
      </c>
      <c r="E6394" s="19">
        <v>60</v>
      </c>
      <c r="F6394" s="19">
        <v>0.5</v>
      </c>
      <c r="G6394" s="19">
        <v>0</v>
      </c>
    </row>
    <row r="6395" spans="1:7" x14ac:dyDescent="0.2">
      <c r="A6395" s="19">
        <v>25000</v>
      </c>
      <c r="B6395" s="19">
        <v>0.1409</v>
      </c>
      <c r="C6395" s="19" t="s">
        <v>39</v>
      </c>
      <c r="D6395" s="20">
        <v>100000</v>
      </c>
      <c r="E6395" s="19">
        <v>36</v>
      </c>
      <c r="F6395" s="19">
        <v>2</v>
      </c>
      <c r="G6395" s="19">
        <v>0</v>
      </c>
    </row>
    <row r="6396" spans="1:7" x14ac:dyDescent="0.2">
      <c r="A6396" s="19">
        <v>20000</v>
      </c>
      <c r="B6396" s="19">
        <v>0.1016</v>
      </c>
      <c r="C6396" s="19" t="s">
        <v>39</v>
      </c>
      <c r="D6396" s="19">
        <v>51000</v>
      </c>
      <c r="E6396" s="19">
        <v>36</v>
      </c>
      <c r="F6396" s="19">
        <v>10</v>
      </c>
      <c r="G6396" s="19">
        <v>0</v>
      </c>
    </row>
    <row r="6397" spans="1:7" x14ac:dyDescent="0.2">
      <c r="A6397" s="19">
        <v>5000</v>
      </c>
      <c r="B6397" s="19">
        <v>0.1016</v>
      </c>
      <c r="C6397" s="19" t="s">
        <v>39</v>
      </c>
      <c r="D6397" s="19">
        <v>60000</v>
      </c>
      <c r="E6397" s="19">
        <v>36</v>
      </c>
      <c r="F6397" s="19">
        <v>10</v>
      </c>
      <c r="G6397" s="19">
        <v>0</v>
      </c>
    </row>
    <row r="6398" spans="1:7" x14ac:dyDescent="0.2">
      <c r="A6398" s="19">
        <v>18200</v>
      </c>
      <c r="B6398" s="19">
        <v>0.13109999999999999</v>
      </c>
      <c r="C6398" s="19" t="s">
        <v>41</v>
      </c>
      <c r="D6398" s="19">
        <v>72000</v>
      </c>
      <c r="E6398" s="19">
        <v>36</v>
      </c>
      <c r="F6398" s="19">
        <v>2</v>
      </c>
      <c r="G6398" s="19">
        <v>0</v>
      </c>
    </row>
    <row r="6399" spans="1:7" x14ac:dyDescent="0.2">
      <c r="A6399" s="19">
        <v>2000</v>
      </c>
      <c r="B6399" s="19">
        <v>0.1016</v>
      </c>
      <c r="C6399" s="19" t="s">
        <v>40</v>
      </c>
      <c r="D6399" s="19">
        <v>30000</v>
      </c>
      <c r="E6399" s="19">
        <v>36</v>
      </c>
      <c r="F6399" s="19">
        <v>10</v>
      </c>
      <c r="G6399" s="19">
        <v>0</v>
      </c>
    </row>
    <row r="6400" spans="1:7" x14ac:dyDescent="0.2">
      <c r="A6400" s="19">
        <v>1500</v>
      </c>
      <c r="B6400" s="19">
        <v>0.14330000000000001</v>
      </c>
      <c r="C6400" s="19" t="s">
        <v>41</v>
      </c>
      <c r="D6400" s="19">
        <v>34944</v>
      </c>
      <c r="E6400" s="19">
        <v>36</v>
      </c>
      <c r="F6400" s="19">
        <v>3</v>
      </c>
      <c r="G6400" s="19">
        <v>0</v>
      </c>
    </row>
    <row r="6401" spans="1:7" x14ac:dyDescent="0.2">
      <c r="A6401" s="19">
        <v>4000</v>
      </c>
      <c r="B6401" s="19">
        <v>0.14330000000000001</v>
      </c>
      <c r="C6401" s="19" t="s">
        <v>41</v>
      </c>
      <c r="D6401" s="19">
        <v>84000</v>
      </c>
      <c r="E6401" s="19">
        <v>36</v>
      </c>
      <c r="F6401" s="19">
        <v>3</v>
      </c>
      <c r="G6401" s="19">
        <v>0</v>
      </c>
    </row>
    <row r="6402" spans="1:7" x14ac:dyDescent="0.2">
      <c r="A6402" s="19">
        <v>14500</v>
      </c>
      <c r="B6402" s="19">
        <v>0.1905</v>
      </c>
      <c r="C6402" s="19" t="s">
        <v>41</v>
      </c>
      <c r="D6402" s="19">
        <v>47000</v>
      </c>
      <c r="E6402" s="19">
        <v>36</v>
      </c>
      <c r="F6402" s="19">
        <v>7</v>
      </c>
      <c r="G6402" s="19">
        <v>0</v>
      </c>
    </row>
    <row r="6403" spans="1:7" x14ac:dyDescent="0.2">
      <c r="A6403" s="19">
        <v>9750</v>
      </c>
      <c r="B6403" s="19">
        <v>0.14330000000000001</v>
      </c>
      <c r="C6403" s="19" t="s">
        <v>39</v>
      </c>
      <c r="D6403" s="19">
        <v>30000</v>
      </c>
      <c r="E6403" s="19">
        <v>36</v>
      </c>
      <c r="F6403" s="19">
        <v>7</v>
      </c>
      <c r="G6403" s="19">
        <v>0</v>
      </c>
    </row>
    <row r="6404" spans="1:7" x14ac:dyDescent="0.2">
      <c r="A6404" s="19">
        <v>9000</v>
      </c>
      <c r="B6404" s="19">
        <v>0.19719999999999999</v>
      </c>
      <c r="C6404" s="19" t="s">
        <v>41</v>
      </c>
      <c r="D6404" s="19">
        <v>68065</v>
      </c>
      <c r="E6404" s="19">
        <v>36</v>
      </c>
      <c r="F6404" s="19">
        <v>2</v>
      </c>
      <c r="G6404" s="19">
        <v>0</v>
      </c>
    </row>
    <row r="6405" spans="1:7" x14ac:dyDescent="0.2">
      <c r="A6405" s="19">
        <v>1300</v>
      </c>
      <c r="B6405" s="19">
        <v>0.1212</v>
      </c>
      <c r="C6405" s="19" t="s">
        <v>39</v>
      </c>
      <c r="D6405" s="19">
        <v>25000</v>
      </c>
      <c r="E6405" s="19">
        <v>60</v>
      </c>
      <c r="F6405" s="19">
        <v>1</v>
      </c>
      <c r="G6405" s="19">
        <v>0</v>
      </c>
    </row>
    <row r="6406" spans="1:7" x14ac:dyDescent="0.2">
      <c r="A6406" s="19">
        <v>35000</v>
      </c>
      <c r="B6406" s="19">
        <v>0.18490000000000001</v>
      </c>
      <c r="C6406" s="19" t="s">
        <v>41</v>
      </c>
      <c r="D6406" s="19">
        <v>130000</v>
      </c>
      <c r="E6406" s="19">
        <v>36</v>
      </c>
      <c r="F6406" s="19">
        <v>4</v>
      </c>
      <c r="G6406" s="19">
        <v>0</v>
      </c>
    </row>
    <row r="6407" spans="1:7" x14ac:dyDescent="0.2">
      <c r="A6407" s="19">
        <v>8325</v>
      </c>
      <c r="B6407" s="19">
        <v>0.18490000000000001</v>
      </c>
      <c r="C6407" s="19" t="s">
        <v>39</v>
      </c>
      <c r="D6407" s="19">
        <v>30000</v>
      </c>
      <c r="E6407" s="19">
        <v>36</v>
      </c>
      <c r="F6407" s="19">
        <v>7</v>
      </c>
      <c r="G6407" s="19">
        <v>1</v>
      </c>
    </row>
    <row r="6408" spans="1:7" x14ac:dyDescent="0.2">
      <c r="A6408" s="19">
        <v>14000</v>
      </c>
      <c r="B6408" s="19">
        <v>0.1875</v>
      </c>
      <c r="C6408" s="19" t="s">
        <v>41</v>
      </c>
      <c r="D6408" s="19">
        <v>250000</v>
      </c>
      <c r="E6408" s="19">
        <v>36</v>
      </c>
      <c r="F6408" s="19">
        <v>10</v>
      </c>
      <c r="G6408" s="19">
        <v>0</v>
      </c>
    </row>
    <row r="6409" spans="1:7" x14ac:dyDescent="0.2">
      <c r="A6409" s="19">
        <v>3975</v>
      </c>
      <c r="B6409" s="19">
        <v>8.8999999999999996E-2</v>
      </c>
      <c r="C6409" s="19" t="s">
        <v>39</v>
      </c>
      <c r="D6409" s="19">
        <v>23000</v>
      </c>
      <c r="E6409" s="19">
        <v>36</v>
      </c>
      <c r="F6409" s="19">
        <v>4</v>
      </c>
      <c r="G6409" s="19">
        <v>0</v>
      </c>
    </row>
    <row r="6410" spans="1:7" x14ac:dyDescent="0.2">
      <c r="A6410" s="19">
        <v>10000</v>
      </c>
      <c r="B6410" s="19">
        <v>6.6199999999999995E-2</v>
      </c>
      <c r="C6410" s="19" t="s">
        <v>39</v>
      </c>
      <c r="D6410" s="19">
        <v>39000</v>
      </c>
      <c r="E6410" s="19">
        <v>36</v>
      </c>
      <c r="F6410" s="19">
        <v>5</v>
      </c>
      <c r="G6410" s="19">
        <v>0</v>
      </c>
    </row>
    <row r="6411" spans="1:7" x14ac:dyDescent="0.2">
      <c r="A6411" s="19">
        <v>16000</v>
      </c>
      <c r="B6411" s="19">
        <v>0.15310000000000001</v>
      </c>
      <c r="C6411" s="19" t="s">
        <v>41</v>
      </c>
      <c r="D6411" s="19">
        <v>72000</v>
      </c>
      <c r="E6411" s="19">
        <v>36</v>
      </c>
      <c r="F6411" s="19">
        <v>10</v>
      </c>
      <c r="G6411" s="19">
        <v>0</v>
      </c>
    </row>
    <row r="6412" spans="1:7" x14ac:dyDescent="0.2">
      <c r="A6412" s="19">
        <v>1550</v>
      </c>
      <c r="B6412" s="19">
        <v>0.1212</v>
      </c>
      <c r="C6412" s="19" t="s">
        <v>39</v>
      </c>
      <c r="D6412" s="19">
        <v>61000</v>
      </c>
      <c r="E6412" s="19">
        <v>36</v>
      </c>
      <c r="F6412" s="19">
        <v>6</v>
      </c>
      <c r="G6412" s="19">
        <v>0</v>
      </c>
    </row>
    <row r="6413" spans="1:7" x14ac:dyDescent="0.2">
      <c r="A6413" s="19">
        <v>21200</v>
      </c>
      <c r="B6413" s="19">
        <v>0.13109999999999999</v>
      </c>
      <c r="C6413" s="19" t="s">
        <v>41</v>
      </c>
      <c r="D6413" s="19">
        <v>180000</v>
      </c>
      <c r="E6413" s="19">
        <v>36</v>
      </c>
      <c r="F6413" s="19">
        <v>0.5</v>
      </c>
      <c r="G6413" s="19">
        <v>0</v>
      </c>
    </row>
    <row r="6414" spans="1:7" x14ac:dyDescent="0.2">
      <c r="A6414" s="19">
        <v>12000</v>
      </c>
      <c r="B6414" s="19">
        <v>6.0299999999999999E-2</v>
      </c>
      <c r="C6414" s="19" t="s">
        <v>41</v>
      </c>
      <c r="D6414" s="19">
        <v>40000</v>
      </c>
      <c r="E6414" s="19">
        <v>36</v>
      </c>
      <c r="F6414" s="19">
        <v>10</v>
      </c>
      <c r="G6414" s="19">
        <v>0</v>
      </c>
    </row>
    <row r="6415" spans="1:7" x14ac:dyDescent="0.2">
      <c r="A6415" s="19">
        <v>5000</v>
      </c>
      <c r="B6415" s="19">
        <v>0.1409</v>
      </c>
      <c r="C6415" s="19" t="s">
        <v>41</v>
      </c>
      <c r="D6415" s="19">
        <v>54000</v>
      </c>
      <c r="E6415" s="19">
        <v>36</v>
      </c>
      <c r="F6415" s="19">
        <v>2</v>
      </c>
      <c r="G6415" s="19">
        <v>0</v>
      </c>
    </row>
    <row r="6416" spans="1:7" x14ac:dyDescent="0.2">
      <c r="A6416" s="19">
        <v>15000</v>
      </c>
      <c r="B6416" s="19">
        <v>0.17269999999999999</v>
      </c>
      <c r="C6416" s="19" t="s">
        <v>39</v>
      </c>
      <c r="D6416" s="19">
        <v>165000</v>
      </c>
      <c r="E6416" s="19">
        <v>36</v>
      </c>
      <c r="F6416" s="19">
        <v>8</v>
      </c>
      <c r="G6416" s="19">
        <v>1</v>
      </c>
    </row>
    <row r="6417" spans="1:7" x14ac:dyDescent="0.2">
      <c r="A6417" s="19">
        <v>20000</v>
      </c>
      <c r="B6417" s="19">
        <v>0.158</v>
      </c>
      <c r="C6417" s="19" t="s">
        <v>41</v>
      </c>
      <c r="D6417" s="19">
        <v>65000</v>
      </c>
      <c r="E6417" s="19">
        <v>36</v>
      </c>
      <c r="F6417" s="19">
        <v>10</v>
      </c>
      <c r="G6417" s="19">
        <v>0</v>
      </c>
    </row>
    <row r="6418" spans="1:7" x14ac:dyDescent="0.2">
      <c r="A6418" s="19">
        <v>11850</v>
      </c>
      <c r="B6418" s="19">
        <v>6.6199999999999995E-2</v>
      </c>
      <c r="C6418" s="19" t="s">
        <v>39</v>
      </c>
      <c r="D6418" s="19">
        <v>80000</v>
      </c>
      <c r="E6418" s="19">
        <v>36</v>
      </c>
      <c r="F6418" s="19">
        <v>2</v>
      </c>
      <c r="G6418" s="19">
        <v>0</v>
      </c>
    </row>
    <row r="6419" spans="1:7" x14ac:dyDescent="0.2">
      <c r="A6419" s="19">
        <v>19000</v>
      </c>
      <c r="B6419" s="19">
        <v>0.2049</v>
      </c>
      <c r="C6419" s="19" t="s">
        <v>41</v>
      </c>
      <c r="D6419" s="19">
        <v>97936</v>
      </c>
      <c r="E6419" s="19">
        <v>36</v>
      </c>
      <c r="F6419" s="19">
        <v>5</v>
      </c>
      <c r="G6419" s="19">
        <v>0</v>
      </c>
    </row>
    <row r="6420" spans="1:7" x14ac:dyDescent="0.2">
      <c r="A6420" s="19">
        <v>6000</v>
      </c>
      <c r="B6420" s="19">
        <v>0.1016</v>
      </c>
      <c r="C6420" s="19" t="s">
        <v>40</v>
      </c>
      <c r="D6420" s="19">
        <v>62000</v>
      </c>
      <c r="E6420" s="19">
        <v>36</v>
      </c>
      <c r="F6420" s="19">
        <v>7</v>
      </c>
      <c r="G6420" s="19">
        <v>0</v>
      </c>
    </row>
    <row r="6421" spans="1:7" x14ac:dyDescent="0.2">
      <c r="A6421" s="19">
        <v>3000</v>
      </c>
      <c r="B6421" s="19">
        <v>7.9000000000000001E-2</v>
      </c>
      <c r="C6421" s="19" t="s">
        <v>39</v>
      </c>
      <c r="D6421" s="19">
        <v>41500</v>
      </c>
      <c r="E6421" s="19">
        <v>36</v>
      </c>
      <c r="F6421" s="19">
        <v>1</v>
      </c>
      <c r="G6421" s="19">
        <v>0</v>
      </c>
    </row>
    <row r="6422" spans="1:7" x14ac:dyDescent="0.2">
      <c r="A6422" s="19">
        <v>13000</v>
      </c>
      <c r="B6422" s="19">
        <v>0.1114</v>
      </c>
      <c r="C6422" s="19" t="s">
        <v>39</v>
      </c>
      <c r="D6422" s="19">
        <v>39000</v>
      </c>
      <c r="E6422" s="19">
        <v>36</v>
      </c>
      <c r="F6422" s="19">
        <v>6</v>
      </c>
      <c r="G6422" s="19">
        <v>0</v>
      </c>
    </row>
    <row r="6423" spans="1:7" x14ac:dyDescent="0.2">
      <c r="A6423" s="19">
        <v>12000</v>
      </c>
      <c r="B6423" s="19">
        <v>0.1212</v>
      </c>
      <c r="C6423" s="19" t="s">
        <v>39</v>
      </c>
      <c r="D6423" s="19">
        <v>50000</v>
      </c>
      <c r="E6423" s="19">
        <v>36</v>
      </c>
      <c r="F6423" s="19">
        <v>5</v>
      </c>
      <c r="G6423" s="19">
        <v>0</v>
      </c>
    </row>
    <row r="6424" spans="1:7" x14ac:dyDescent="0.2">
      <c r="A6424" s="19">
        <v>19425</v>
      </c>
      <c r="B6424" s="19">
        <v>0.22470000000000001</v>
      </c>
      <c r="C6424" s="19" t="s">
        <v>41</v>
      </c>
      <c r="D6424" s="19">
        <v>90000</v>
      </c>
      <c r="E6424" s="19">
        <v>60</v>
      </c>
      <c r="F6424" s="19">
        <v>7</v>
      </c>
      <c r="G6424" s="19">
        <v>0</v>
      </c>
    </row>
    <row r="6425" spans="1:7" x14ac:dyDescent="0.2">
      <c r="A6425" s="19">
        <v>27300</v>
      </c>
      <c r="B6425" s="19">
        <v>0.19719999999999999</v>
      </c>
      <c r="C6425" s="19" t="s">
        <v>41</v>
      </c>
      <c r="D6425" s="19">
        <v>70000</v>
      </c>
      <c r="E6425" s="19">
        <v>60</v>
      </c>
      <c r="F6425" s="19">
        <v>10</v>
      </c>
      <c r="G6425" s="19">
        <v>0</v>
      </c>
    </row>
    <row r="6426" spans="1:7" x14ac:dyDescent="0.2">
      <c r="A6426" s="19">
        <v>10075</v>
      </c>
      <c r="B6426" s="19">
        <v>0.15310000000000001</v>
      </c>
      <c r="C6426" s="19" t="s">
        <v>40</v>
      </c>
      <c r="D6426" s="19">
        <v>73000</v>
      </c>
      <c r="E6426" s="19">
        <v>36</v>
      </c>
      <c r="F6426" s="19">
        <v>8</v>
      </c>
      <c r="G6426" s="19">
        <v>0</v>
      </c>
    </row>
    <row r="6427" spans="1:7" x14ac:dyDescent="0.2">
      <c r="A6427" s="19">
        <v>10000</v>
      </c>
      <c r="B6427" s="19">
        <v>0.18490000000000001</v>
      </c>
      <c r="C6427" s="19" t="s">
        <v>39</v>
      </c>
      <c r="D6427" s="19">
        <v>115000</v>
      </c>
      <c r="E6427" s="19">
        <v>36</v>
      </c>
      <c r="F6427" s="19">
        <v>5</v>
      </c>
      <c r="G6427" s="19">
        <v>0</v>
      </c>
    </row>
    <row r="6428" spans="1:7" x14ac:dyDescent="0.2">
      <c r="A6428" s="19">
        <v>8325</v>
      </c>
      <c r="B6428" s="19">
        <v>0.1212</v>
      </c>
      <c r="C6428" s="19" t="s">
        <v>41</v>
      </c>
      <c r="D6428" s="19">
        <v>25000</v>
      </c>
      <c r="E6428" s="19">
        <v>36</v>
      </c>
      <c r="F6428" s="19">
        <v>8</v>
      </c>
      <c r="G6428" s="19">
        <v>0</v>
      </c>
    </row>
    <row r="6429" spans="1:7" x14ac:dyDescent="0.2">
      <c r="A6429" s="19">
        <v>19075</v>
      </c>
      <c r="B6429" s="19">
        <v>0.22950000000000001</v>
      </c>
      <c r="C6429" s="19" t="s">
        <v>41</v>
      </c>
      <c r="D6429" s="19">
        <v>68000</v>
      </c>
      <c r="E6429" s="19">
        <v>60</v>
      </c>
      <c r="F6429" s="19">
        <v>1</v>
      </c>
      <c r="G6429" s="19">
        <v>1</v>
      </c>
    </row>
    <row r="6430" spans="1:7" x14ac:dyDescent="0.2">
      <c r="A6430" s="19">
        <v>7000</v>
      </c>
      <c r="B6430" s="19">
        <v>0.1114</v>
      </c>
      <c r="C6430" s="19" t="s">
        <v>39</v>
      </c>
      <c r="D6430" s="19">
        <v>111333</v>
      </c>
      <c r="E6430" s="19">
        <v>36</v>
      </c>
      <c r="F6430" s="19">
        <v>8</v>
      </c>
      <c r="G6430" s="19">
        <v>0</v>
      </c>
    </row>
    <row r="6431" spans="1:7" x14ac:dyDescent="0.2">
      <c r="A6431" s="19">
        <v>3250</v>
      </c>
      <c r="B6431" s="19">
        <v>6.0299999999999999E-2</v>
      </c>
      <c r="C6431" s="19" t="s">
        <v>41</v>
      </c>
      <c r="D6431" s="19">
        <v>92000</v>
      </c>
      <c r="E6431" s="19">
        <v>36</v>
      </c>
      <c r="F6431" s="19">
        <v>10</v>
      </c>
      <c r="G6431" s="19">
        <v>0</v>
      </c>
    </row>
    <row r="6432" spans="1:7" x14ac:dyDescent="0.2">
      <c r="A6432" s="19">
        <v>6000</v>
      </c>
      <c r="B6432" s="19">
        <v>0.14330000000000001</v>
      </c>
      <c r="C6432" s="19" t="s">
        <v>39</v>
      </c>
      <c r="D6432" s="19">
        <v>35000</v>
      </c>
      <c r="E6432" s="19">
        <v>36</v>
      </c>
      <c r="F6432" s="19">
        <v>1</v>
      </c>
      <c r="G6432" s="19">
        <v>0</v>
      </c>
    </row>
    <row r="6433" spans="1:7" x14ac:dyDescent="0.2">
      <c r="A6433" s="19">
        <v>20050</v>
      </c>
      <c r="B6433" s="19">
        <v>0.18490000000000001</v>
      </c>
      <c r="C6433" s="19" t="s">
        <v>41</v>
      </c>
      <c r="D6433" s="19">
        <v>270000</v>
      </c>
      <c r="E6433" s="19">
        <v>60</v>
      </c>
      <c r="F6433" s="19">
        <v>3</v>
      </c>
      <c r="G6433" s="19">
        <v>0</v>
      </c>
    </row>
    <row r="6434" spans="1:7" x14ac:dyDescent="0.2">
      <c r="A6434" s="19">
        <v>15000</v>
      </c>
      <c r="B6434" s="19">
        <v>0.13109999999999999</v>
      </c>
      <c r="C6434" s="19" t="s">
        <v>41</v>
      </c>
      <c r="D6434" s="19">
        <v>56000</v>
      </c>
      <c r="E6434" s="19">
        <v>36</v>
      </c>
      <c r="F6434" s="19">
        <v>3</v>
      </c>
      <c r="G6434" s="19">
        <v>0</v>
      </c>
    </row>
    <row r="6435" spans="1:7" x14ac:dyDescent="0.2">
      <c r="A6435" s="19">
        <v>22400</v>
      </c>
      <c r="B6435" s="19">
        <v>0.158</v>
      </c>
      <c r="C6435" s="19" t="s">
        <v>41</v>
      </c>
      <c r="D6435" s="19">
        <v>85000</v>
      </c>
      <c r="E6435" s="19">
        <v>60</v>
      </c>
      <c r="F6435" s="19">
        <v>0.5</v>
      </c>
      <c r="G6435" s="19">
        <v>0</v>
      </c>
    </row>
    <row r="6436" spans="1:7" x14ac:dyDescent="0.2">
      <c r="A6436" s="19">
        <v>8000</v>
      </c>
      <c r="B6436" s="19">
        <v>6.6199999999999995E-2</v>
      </c>
      <c r="C6436" s="19" t="s">
        <v>41</v>
      </c>
      <c r="D6436" s="20">
        <v>300000</v>
      </c>
      <c r="E6436" s="19">
        <v>36</v>
      </c>
      <c r="F6436" s="19">
        <v>8</v>
      </c>
      <c r="G6436" s="19">
        <v>0</v>
      </c>
    </row>
    <row r="6437" spans="1:7" x14ac:dyDescent="0.2">
      <c r="A6437" s="19">
        <v>21850</v>
      </c>
      <c r="B6437" s="19">
        <v>0.18490000000000001</v>
      </c>
      <c r="C6437" s="19" t="s">
        <v>39</v>
      </c>
      <c r="D6437" s="19">
        <v>93000</v>
      </c>
      <c r="E6437" s="19">
        <v>36</v>
      </c>
      <c r="F6437" s="19">
        <v>10</v>
      </c>
      <c r="G6437" s="19">
        <v>0</v>
      </c>
    </row>
    <row r="6438" spans="1:7" x14ac:dyDescent="0.2">
      <c r="A6438" s="19">
        <v>6000</v>
      </c>
      <c r="B6438" s="19">
        <v>7.9000000000000001E-2</v>
      </c>
      <c r="C6438" s="19" t="s">
        <v>41</v>
      </c>
      <c r="D6438" s="19">
        <v>145000</v>
      </c>
      <c r="E6438" s="19">
        <v>36</v>
      </c>
      <c r="F6438" s="19">
        <v>0.5</v>
      </c>
      <c r="G6438" s="19">
        <v>0</v>
      </c>
    </row>
    <row r="6439" spans="1:7" x14ac:dyDescent="0.2">
      <c r="A6439" s="19">
        <v>7200</v>
      </c>
      <c r="B6439" s="19">
        <v>0.13109999999999999</v>
      </c>
      <c r="C6439" s="19" t="s">
        <v>39</v>
      </c>
      <c r="D6439" s="19">
        <v>44000</v>
      </c>
      <c r="E6439" s="19">
        <v>36</v>
      </c>
      <c r="F6439" s="19">
        <v>10</v>
      </c>
      <c r="G6439" s="19">
        <v>0</v>
      </c>
    </row>
    <row r="6440" spans="1:7" x14ac:dyDescent="0.2">
      <c r="A6440" s="19">
        <v>6250</v>
      </c>
      <c r="B6440" s="19">
        <v>0.2049</v>
      </c>
      <c r="C6440" s="19" t="s">
        <v>39</v>
      </c>
      <c r="D6440" s="19">
        <v>24000</v>
      </c>
      <c r="E6440" s="19">
        <v>60</v>
      </c>
      <c r="F6440" s="19">
        <v>0.5</v>
      </c>
      <c r="G6440" s="19">
        <v>1</v>
      </c>
    </row>
    <row r="6441" spans="1:7" x14ac:dyDescent="0.2">
      <c r="A6441" s="19">
        <v>10000</v>
      </c>
      <c r="B6441" s="19">
        <v>0.14330000000000001</v>
      </c>
      <c r="C6441" s="19" t="s">
        <v>41</v>
      </c>
      <c r="D6441" s="19">
        <v>111000</v>
      </c>
      <c r="E6441" s="19">
        <v>36</v>
      </c>
      <c r="F6441" s="19">
        <v>10</v>
      </c>
      <c r="G6441" s="19">
        <v>0</v>
      </c>
    </row>
    <row r="6442" spans="1:7" x14ac:dyDescent="0.2">
      <c r="A6442" s="19">
        <v>19200</v>
      </c>
      <c r="B6442" s="19">
        <v>0.19719999999999999</v>
      </c>
      <c r="C6442" s="19" t="s">
        <v>39</v>
      </c>
      <c r="D6442" s="19">
        <v>79000</v>
      </c>
      <c r="E6442" s="19">
        <v>60</v>
      </c>
      <c r="F6442" s="19">
        <v>1</v>
      </c>
      <c r="G6442" s="19">
        <v>0</v>
      </c>
    </row>
    <row r="6443" spans="1:7" x14ac:dyDescent="0.2">
      <c r="A6443" s="19">
        <v>12000</v>
      </c>
      <c r="B6443" s="19">
        <v>0.1114</v>
      </c>
      <c r="C6443" s="19" t="s">
        <v>41</v>
      </c>
      <c r="D6443" s="19">
        <v>75000</v>
      </c>
      <c r="E6443" s="19">
        <v>36</v>
      </c>
      <c r="F6443" s="19">
        <v>4</v>
      </c>
      <c r="G6443" s="19">
        <v>0</v>
      </c>
    </row>
    <row r="6444" spans="1:7" x14ac:dyDescent="0.2">
      <c r="A6444" s="19">
        <v>14000</v>
      </c>
      <c r="B6444" s="19">
        <v>0.15310000000000001</v>
      </c>
      <c r="C6444" s="19" t="s">
        <v>39</v>
      </c>
      <c r="D6444" s="19">
        <v>67000</v>
      </c>
      <c r="E6444" s="19">
        <v>36</v>
      </c>
      <c r="F6444" s="19">
        <v>10</v>
      </c>
      <c r="G6444" s="19">
        <v>0</v>
      </c>
    </row>
    <row r="6445" spans="1:7" x14ac:dyDescent="0.2">
      <c r="A6445" s="19">
        <v>15000</v>
      </c>
      <c r="B6445" s="19">
        <v>0.17269999999999999</v>
      </c>
      <c r="C6445" s="19" t="s">
        <v>41</v>
      </c>
      <c r="D6445" s="19">
        <v>67000</v>
      </c>
      <c r="E6445" s="19">
        <v>36</v>
      </c>
      <c r="F6445" s="19">
        <v>10</v>
      </c>
      <c r="G6445" s="19">
        <v>0</v>
      </c>
    </row>
    <row r="6446" spans="1:7" x14ac:dyDescent="0.2">
      <c r="A6446" s="19">
        <v>30000</v>
      </c>
      <c r="B6446" s="19">
        <v>0.247</v>
      </c>
      <c r="C6446" s="19" t="s">
        <v>40</v>
      </c>
      <c r="D6446" s="19">
        <v>110000</v>
      </c>
      <c r="E6446" s="19">
        <v>60</v>
      </c>
      <c r="F6446" s="19">
        <v>10</v>
      </c>
      <c r="G6446" s="19">
        <v>1</v>
      </c>
    </row>
    <row r="6447" spans="1:7" x14ac:dyDescent="0.2">
      <c r="A6447" s="19">
        <v>24000</v>
      </c>
      <c r="B6447" s="19">
        <v>0.23830000000000001</v>
      </c>
      <c r="C6447" s="19" t="s">
        <v>41</v>
      </c>
      <c r="D6447" s="19">
        <v>75000</v>
      </c>
      <c r="E6447" s="19">
        <v>60</v>
      </c>
      <c r="F6447" s="19">
        <v>10</v>
      </c>
      <c r="G6447" s="19">
        <v>1</v>
      </c>
    </row>
    <row r="6448" spans="1:7" x14ac:dyDescent="0.2">
      <c r="A6448" s="19">
        <v>4000</v>
      </c>
      <c r="B6448" s="19">
        <v>0.1114</v>
      </c>
      <c r="C6448" s="19" t="s">
        <v>39</v>
      </c>
      <c r="D6448" s="19">
        <v>48000</v>
      </c>
      <c r="E6448" s="19">
        <v>36</v>
      </c>
      <c r="F6448" s="19">
        <v>8</v>
      </c>
      <c r="G6448" s="19">
        <v>1</v>
      </c>
    </row>
    <row r="6449" spans="1:7" x14ac:dyDescent="0.2">
      <c r="A6449" s="19">
        <v>3075</v>
      </c>
      <c r="B6449" s="19">
        <v>0.17269999999999999</v>
      </c>
      <c r="C6449" s="19" t="s">
        <v>40</v>
      </c>
      <c r="D6449" s="19">
        <v>65000</v>
      </c>
      <c r="E6449" s="19">
        <v>36</v>
      </c>
      <c r="F6449" s="19">
        <v>10</v>
      </c>
      <c r="G6449" s="19">
        <v>0</v>
      </c>
    </row>
    <row r="6450" spans="1:7" x14ac:dyDescent="0.2">
      <c r="A6450" s="19">
        <v>5800</v>
      </c>
      <c r="B6450" s="19">
        <v>0.13109999999999999</v>
      </c>
      <c r="C6450" s="19" t="s">
        <v>41</v>
      </c>
      <c r="D6450" s="19">
        <v>50000</v>
      </c>
      <c r="E6450" s="19">
        <v>36</v>
      </c>
      <c r="F6450" s="19">
        <v>5</v>
      </c>
      <c r="G6450" s="19">
        <v>0</v>
      </c>
    </row>
    <row r="6451" spans="1:7" x14ac:dyDescent="0.2">
      <c r="A6451" s="19">
        <v>4800</v>
      </c>
      <c r="B6451" s="19">
        <v>0.1212</v>
      </c>
      <c r="C6451" s="19" t="s">
        <v>41</v>
      </c>
      <c r="D6451" s="19">
        <v>55000</v>
      </c>
      <c r="E6451" s="19">
        <v>36</v>
      </c>
      <c r="F6451" s="19">
        <v>4</v>
      </c>
      <c r="G6451" s="19">
        <v>0</v>
      </c>
    </row>
    <row r="6452" spans="1:7" x14ac:dyDescent="0.2">
      <c r="A6452" s="19">
        <v>12000</v>
      </c>
      <c r="B6452" s="19">
        <v>8.8999999999999996E-2</v>
      </c>
      <c r="C6452" s="19" t="s">
        <v>41</v>
      </c>
      <c r="D6452" s="19">
        <v>75000</v>
      </c>
      <c r="E6452" s="19">
        <v>36</v>
      </c>
      <c r="F6452" s="19">
        <v>10</v>
      </c>
      <c r="G6452" s="19">
        <v>0</v>
      </c>
    </row>
    <row r="6453" spans="1:7" x14ac:dyDescent="0.2">
      <c r="A6453" s="19">
        <v>3600</v>
      </c>
      <c r="B6453" s="19">
        <v>0.14330000000000001</v>
      </c>
      <c r="C6453" s="19" t="s">
        <v>39</v>
      </c>
      <c r="D6453" s="19">
        <v>70000</v>
      </c>
      <c r="E6453" s="19">
        <v>36</v>
      </c>
      <c r="F6453" s="19">
        <v>3</v>
      </c>
      <c r="G6453" s="19">
        <v>0</v>
      </c>
    </row>
    <row r="6454" spans="1:7" x14ac:dyDescent="0.2">
      <c r="A6454" s="19">
        <v>11500</v>
      </c>
      <c r="B6454" s="19">
        <v>0.15310000000000001</v>
      </c>
      <c r="C6454" s="19" t="s">
        <v>41</v>
      </c>
      <c r="D6454" s="19">
        <v>35000</v>
      </c>
      <c r="E6454" s="19">
        <v>36</v>
      </c>
      <c r="F6454" s="19">
        <v>6</v>
      </c>
      <c r="G6454" s="19">
        <v>1</v>
      </c>
    </row>
    <row r="6455" spans="1:7" x14ac:dyDescent="0.2">
      <c r="A6455" s="19">
        <v>2500</v>
      </c>
      <c r="B6455" s="19">
        <v>0.14330000000000001</v>
      </c>
      <c r="C6455" s="19" t="s">
        <v>41</v>
      </c>
      <c r="D6455" s="19">
        <v>60000</v>
      </c>
      <c r="E6455" s="19">
        <v>36</v>
      </c>
      <c r="F6455" s="19">
        <v>6</v>
      </c>
      <c r="G6455" s="19">
        <v>0</v>
      </c>
    </row>
    <row r="6456" spans="1:7" x14ac:dyDescent="0.2">
      <c r="A6456" s="19">
        <v>18000</v>
      </c>
      <c r="B6456" s="19">
        <v>0.2198</v>
      </c>
      <c r="C6456" s="19" t="s">
        <v>41</v>
      </c>
      <c r="D6456" s="19">
        <v>86980</v>
      </c>
      <c r="E6456" s="19">
        <v>60</v>
      </c>
      <c r="F6456" s="19">
        <v>10</v>
      </c>
      <c r="G6456" s="19">
        <v>1</v>
      </c>
    </row>
    <row r="6457" spans="1:7" x14ac:dyDescent="0.2">
      <c r="A6457" s="19">
        <v>19000</v>
      </c>
      <c r="B6457" s="19">
        <v>0.19719999999999999</v>
      </c>
      <c r="C6457" s="19" t="s">
        <v>39</v>
      </c>
      <c r="D6457" s="19">
        <v>48000</v>
      </c>
      <c r="E6457" s="19">
        <v>36</v>
      </c>
      <c r="F6457" s="19">
        <v>3</v>
      </c>
      <c r="G6457" s="19">
        <v>0</v>
      </c>
    </row>
    <row r="6458" spans="1:7" x14ac:dyDescent="0.2">
      <c r="A6458" s="19">
        <v>14000</v>
      </c>
      <c r="B6458" s="19">
        <v>0.15310000000000001</v>
      </c>
      <c r="C6458" s="19" t="s">
        <v>41</v>
      </c>
      <c r="D6458" s="19">
        <v>42500</v>
      </c>
      <c r="E6458" s="19">
        <v>36</v>
      </c>
      <c r="F6458" s="19">
        <v>10</v>
      </c>
      <c r="G6458" s="19">
        <v>1</v>
      </c>
    </row>
    <row r="6459" spans="1:7" x14ac:dyDescent="0.2">
      <c r="A6459" s="19">
        <v>28000</v>
      </c>
      <c r="B6459" s="19">
        <v>0.1409</v>
      </c>
      <c r="C6459" s="19" t="s">
        <v>40</v>
      </c>
      <c r="D6459" s="19">
        <v>110000</v>
      </c>
      <c r="E6459" s="19">
        <v>36</v>
      </c>
      <c r="F6459" s="19">
        <v>7</v>
      </c>
      <c r="G6459" s="19">
        <v>0</v>
      </c>
    </row>
    <row r="6460" spans="1:7" x14ac:dyDescent="0.2">
      <c r="A6460" s="19">
        <v>9000</v>
      </c>
      <c r="B6460" s="19">
        <v>0.158</v>
      </c>
      <c r="C6460" s="19" t="s">
        <v>39</v>
      </c>
      <c r="D6460" s="19">
        <v>75000</v>
      </c>
      <c r="E6460" s="19">
        <v>36</v>
      </c>
      <c r="F6460" s="19">
        <v>10</v>
      </c>
      <c r="G6460" s="19">
        <v>0</v>
      </c>
    </row>
    <row r="6461" spans="1:7" x14ac:dyDescent="0.2">
      <c r="A6461" s="19">
        <v>16000</v>
      </c>
      <c r="B6461" s="19">
        <v>0.14330000000000001</v>
      </c>
      <c r="C6461" s="19" t="s">
        <v>41</v>
      </c>
      <c r="D6461" s="20">
        <v>100000</v>
      </c>
      <c r="E6461" s="19">
        <v>36</v>
      </c>
      <c r="F6461" s="19">
        <v>5</v>
      </c>
      <c r="G6461" s="19">
        <v>1</v>
      </c>
    </row>
    <row r="6462" spans="1:7" x14ac:dyDescent="0.2">
      <c r="A6462" s="19">
        <v>8325</v>
      </c>
      <c r="B6462" s="19">
        <v>0.1875</v>
      </c>
      <c r="C6462" s="19" t="s">
        <v>39</v>
      </c>
      <c r="D6462" s="19">
        <v>24000</v>
      </c>
      <c r="E6462" s="19">
        <v>36</v>
      </c>
      <c r="F6462" s="19">
        <v>0.5</v>
      </c>
      <c r="G6462" s="19">
        <v>0</v>
      </c>
    </row>
    <row r="6463" spans="1:7" x14ac:dyDescent="0.2">
      <c r="A6463" s="19">
        <v>22000</v>
      </c>
      <c r="B6463" s="19">
        <v>0.14330000000000001</v>
      </c>
      <c r="C6463" s="19" t="s">
        <v>39</v>
      </c>
      <c r="D6463" s="19">
        <v>65000</v>
      </c>
      <c r="E6463" s="19">
        <v>36</v>
      </c>
      <c r="F6463" s="19">
        <v>6</v>
      </c>
      <c r="G6463" s="19">
        <v>0</v>
      </c>
    </row>
    <row r="6464" spans="1:7" x14ac:dyDescent="0.2">
      <c r="A6464" s="19">
        <v>14825</v>
      </c>
      <c r="B6464" s="19">
        <v>0.1114</v>
      </c>
      <c r="C6464" s="19" t="s">
        <v>39</v>
      </c>
      <c r="D6464" s="19">
        <v>39500</v>
      </c>
      <c r="E6464" s="19">
        <v>36</v>
      </c>
      <c r="F6464" s="19">
        <v>2</v>
      </c>
      <c r="G6464" s="19">
        <v>0</v>
      </c>
    </row>
    <row r="6465" spans="1:7" x14ac:dyDescent="0.2">
      <c r="A6465" s="19">
        <v>6500</v>
      </c>
      <c r="B6465" s="19">
        <v>0.1212</v>
      </c>
      <c r="C6465" s="19" t="s">
        <v>39</v>
      </c>
      <c r="D6465" s="19">
        <v>29000</v>
      </c>
      <c r="E6465" s="19">
        <v>36</v>
      </c>
      <c r="F6465" s="19">
        <v>1</v>
      </c>
      <c r="G6465" s="19">
        <v>0</v>
      </c>
    </row>
    <row r="6466" spans="1:7" x14ac:dyDescent="0.2">
      <c r="A6466" s="19">
        <v>6000</v>
      </c>
      <c r="B6466" s="19">
        <v>6.6199999999999995E-2</v>
      </c>
      <c r="C6466" s="19" t="s">
        <v>41</v>
      </c>
      <c r="D6466" s="19">
        <v>93500</v>
      </c>
      <c r="E6466" s="19">
        <v>36</v>
      </c>
      <c r="F6466" s="19">
        <v>5</v>
      </c>
      <c r="G6466" s="19">
        <v>0</v>
      </c>
    </row>
    <row r="6467" spans="1:7" x14ac:dyDescent="0.2">
      <c r="A6467" s="19">
        <v>11000</v>
      </c>
      <c r="B6467" s="19">
        <v>6.0299999999999999E-2</v>
      </c>
      <c r="C6467" s="19" t="s">
        <v>41</v>
      </c>
      <c r="D6467" s="19">
        <v>118000</v>
      </c>
      <c r="E6467" s="19">
        <v>36</v>
      </c>
      <c r="F6467" s="19">
        <v>0.5</v>
      </c>
      <c r="G6467" s="19">
        <v>0</v>
      </c>
    </row>
    <row r="6468" spans="1:7" x14ac:dyDescent="0.2">
      <c r="A6468" s="19">
        <v>7000</v>
      </c>
      <c r="B6468" s="19">
        <v>7.6200000000000004E-2</v>
      </c>
      <c r="C6468" s="19" t="s">
        <v>39</v>
      </c>
      <c r="D6468" s="19">
        <v>65000</v>
      </c>
      <c r="E6468" s="19">
        <v>36</v>
      </c>
      <c r="F6468" s="19">
        <v>10</v>
      </c>
      <c r="G6468" s="19">
        <v>0</v>
      </c>
    </row>
    <row r="6469" spans="1:7" x14ac:dyDescent="0.2">
      <c r="A6469" s="19">
        <v>10000</v>
      </c>
      <c r="B6469" s="19">
        <v>0.1212</v>
      </c>
      <c r="C6469" s="19" t="s">
        <v>41</v>
      </c>
      <c r="D6469" s="19">
        <v>63000</v>
      </c>
      <c r="E6469" s="19">
        <v>36</v>
      </c>
      <c r="F6469" s="19">
        <v>6</v>
      </c>
      <c r="G6469" s="19">
        <v>0</v>
      </c>
    </row>
    <row r="6470" spans="1:7" x14ac:dyDescent="0.2">
      <c r="A6470" s="19">
        <v>14000</v>
      </c>
      <c r="B6470" s="19">
        <v>0.1212</v>
      </c>
      <c r="C6470" s="19" t="s">
        <v>39</v>
      </c>
      <c r="D6470" s="19">
        <v>46000</v>
      </c>
      <c r="E6470" s="19">
        <v>36</v>
      </c>
      <c r="F6470" s="19">
        <v>8</v>
      </c>
      <c r="G6470" s="19">
        <v>0</v>
      </c>
    </row>
    <row r="6471" spans="1:7" x14ac:dyDescent="0.2">
      <c r="A6471" s="19">
        <v>34000</v>
      </c>
      <c r="B6471" s="19">
        <v>7.6200000000000004E-2</v>
      </c>
      <c r="C6471" s="19" t="s">
        <v>41</v>
      </c>
      <c r="D6471" s="19">
        <v>92000</v>
      </c>
      <c r="E6471" s="19">
        <v>36</v>
      </c>
      <c r="F6471" s="19">
        <v>10</v>
      </c>
      <c r="G6471" s="19">
        <v>0</v>
      </c>
    </row>
    <row r="6472" spans="1:7" x14ac:dyDescent="0.2">
      <c r="A6472" s="19">
        <v>6300</v>
      </c>
      <c r="B6472" s="19">
        <v>0.1777</v>
      </c>
      <c r="C6472" s="19" t="s">
        <v>39</v>
      </c>
      <c r="D6472" s="19">
        <v>130000</v>
      </c>
      <c r="E6472" s="19">
        <v>36</v>
      </c>
      <c r="F6472" s="19">
        <v>3</v>
      </c>
      <c r="G6472" s="19">
        <v>0</v>
      </c>
    </row>
    <row r="6473" spans="1:7" x14ac:dyDescent="0.2">
      <c r="A6473" s="19">
        <v>14400</v>
      </c>
      <c r="B6473" s="19">
        <v>0.14330000000000001</v>
      </c>
      <c r="C6473" s="19" t="s">
        <v>41</v>
      </c>
      <c r="D6473" s="19">
        <v>60000</v>
      </c>
      <c r="E6473" s="19">
        <v>36</v>
      </c>
      <c r="F6473" s="19">
        <v>1</v>
      </c>
      <c r="G6473" s="19">
        <v>0</v>
      </c>
    </row>
    <row r="6474" spans="1:7" x14ac:dyDescent="0.2">
      <c r="A6474" s="19">
        <v>7000</v>
      </c>
      <c r="B6474" s="19">
        <v>0.2049</v>
      </c>
      <c r="C6474" s="19" t="s">
        <v>39</v>
      </c>
      <c r="D6474" s="19">
        <v>104000</v>
      </c>
      <c r="E6474" s="19">
        <v>36</v>
      </c>
      <c r="F6474" s="19">
        <v>3</v>
      </c>
      <c r="G6474" s="19">
        <v>1</v>
      </c>
    </row>
    <row r="6475" spans="1:7" x14ac:dyDescent="0.2">
      <c r="A6475" s="19">
        <v>16950</v>
      </c>
      <c r="B6475" s="19">
        <v>0.1114</v>
      </c>
      <c r="C6475" s="19" t="s">
        <v>41</v>
      </c>
      <c r="D6475" s="19">
        <v>43000</v>
      </c>
      <c r="E6475" s="19">
        <v>60</v>
      </c>
      <c r="F6475" s="19">
        <v>2</v>
      </c>
      <c r="G6475" s="19">
        <v>0</v>
      </c>
    </row>
    <row r="6476" spans="1:7" x14ac:dyDescent="0.2">
      <c r="A6476" s="19">
        <v>16000</v>
      </c>
      <c r="B6476" s="19">
        <v>0.1212</v>
      </c>
      <c r="C6476" s="19" t="s">
        <v>41</v>
      </c>
      <c r="D6476" s="19">
        <v>55000</v>
      </c>
      <c r="E6476" s="19">
        <v>36</v>
      </c>
      <c r="F6476" s="19">
        <v>10</v>
      </c>
      <c r="G6476" s="19">
        <v>0</v>
      </c>
    </row>
    <row r="6477" spans="1:7" x14ac:dyDescent="0.2">
      <c r="A6477" s="19">
        <v>32875</v>
      </c>
      <c r="B6477" s="19">
        <v>0.1212</v>
      </c>
      <c r="C6477" s="19" t="s">
        <v>41</v>
      </c>
      <c r="D6477" s="19">
        <v>102500</v>
      </c>
      <c r="E6477" s="19">
        <v>36</v>
      </c>
      <c r="F6477" s="19">
        <v>2</v>
      </c>
      <c r="G6477" s="19">
        <v>0</v>
      </c>
    </row>
    <row r="6478" spans="1:7" x14ac:dyDescent="0.2">
      <c r="A6478" s="19">
        <v>9000</v>
      </c>
      <c r="B6478" s="19">
        <v>7.6200000000000004E-2</v>
      </c>
      <c r="C6478" s="19" t="s">
        <v>39</v>
      </c>
      <c r="D6478" s="19">
        <v>49000</v>
      </c>
      <c r="E6478" s="19">
        <v>36</v>
      </c>
      <c r="F6478" s="19">
        <v>10</v>
      </c>
      <c r="G6478" s="19">
        <v>0</v>
      </c>
    </row>
    <row r="6479" spans="1:7" x14ac:dyDescent="0.2">
      <c r="A6479" s="19">
        <v>12175</v>
      </c>
      <c r="B6479" s="19">
        <v>0.15310000000000001</v>
      </c>
      <c r="C6479" s="19" t="s">
        <v>41</v>
      </c>
      <c r="D6479" s="19">
        <v>43000</v>
      </c>
      <c r="E6479" s="19">
        <v>36</v>
      </c>
      <c r="F6479" s="19">
        <v>5</v>
      </c>
      <c r="G6479" s="19">
        <v>0</v>
      </c>
    </row>
    <row r="6480" spans="1:7" x14ac:dyDescent="0.2">
      <c r="A6480" s="19">
        <v>16000</v>
      </c>
      <c r="B6480" s="19">
        <v>7.9000000000000001E-2</v>
      </c>
      <c r="C6480" s="19" t="s">
        <v>41</v>
      </c>
      <c r="D6480" s="19">
        <v>95000</v>
      </c>
      <c r="E6480" s="19">
        <v>60</v>
      </c>
      <c r="F6480" s="19">
        <v>10</v>
      </c>
      <c r="G6480" s="19">
        <v>0</v>
      </c>
    </row>
    <row r="6481" spans="1:7" x14ac:dyDescent="0.2">
      <c r="A6481" s="19">
        <v>6000</v>
      </c>
      <c r="B6481" s="19">
        <v>0.1016</v>
      </c>
      <c r="C6481" s="19" t="s">
        <v>39</v>
      </c>
      <c r="D6481" s="19">
        <v>73000</v>
      </c>
      <c r="E6481" s="19">
        <v>36</v>
      </c>
      <c r="F6481" s="19">
        <v>2</v>
      </c>
      <c r="G6481" s="19">
        <v>0</v>
      </c>
    </row>
    <row r="6482" spans="1:7" x14ac:dyDescent="0.2">
      <c r="A6482" s="19">
        <v>28100</v>
      </c>
      <c r="B6482" s="19">
        <v>0.2198</v>
      </c>
      <c r="C6482" s="19" t="s">
        <v>41</v>
      </c>
      <c r="D6482" s="19">
        <v>70720</v>
      </c>
      <c r="E6482" s="19">
        <v>60</v>
      </c>
      <c r="F6482" s="19">
        <v>2</v>
      </c>
      <c r="G6482" s="19">
        <v>0</v>
      </c>
    </row>
    <row r="6483" spans="1:7" x14ac:dyDescent="0.2">
      <c r="A6483" s="19">
        <v>19600</v>
      </c>
      <c r="B6483" s="19">
        <v>7.9000000000000001E-2</v>
      </c>
      <c r="C6483" s="19" t="s">
        <v>40</v>
      </c>
      <c r="D6483" s="19">
        <v>50000</v>
      </c>
      <c r="E6483" s="19">
        <v>36</v>
      </c>
      <c r="F6483" s="19">
        <v>10</v>
      </c>
      <c r="G6483" s="19">
        <v>1</v>
      </c>
    </row>
    <row r="6484" spans="1:7" x14ac:dyDescent="0.2">
      <c r="A6484" s="19">
        <v>14000</v>
      </c>
      <c r="B6484" s="19">
        <v>7.9000000000000001E-2</v>
      </c>
      <c r="C6484" s="19" t="s">
        <v>41</v>
      </c>
      <c r="D6484" s="19">
        <v>58000</v>
      </c>
      <c r="E6484" s="19">
        <v>36</v>
      </c>
      <c r="F6484" s="19">
        <v>10</v>
      </c>
      <c r="G6484" s="19">
        <v>0</v>
      </c>
    </row>
    <row r="6485" spans="1:7" x14ac:dyDescent="0.2">
      <c r="A6485" s="19">
        <v>11100</v>
      </c>
      <c r="B6485" s="19">
        <v>0.16289999999999999</v>
      </c>
      <c r="C6485" s="19" t="s">
        <v>39</v>
      </c>
      <c r="D6485" s="19">
        <v>50000</v>
      </c>
      <c r="E6485" s="19">
        <v>36</v>
      </c>
      <c r="F6485" s="19">
        <v>10</v>
      </c>
      <c r="G6485" s="19">
        <v>1</v>
      </c>
    </row>
    <row r="6486" spans="1:7" x14ac:dyDescent="0.2">
      <c r="A6486" s="19">
        <v>10625</v>
      </c>
      <c r="B6486" s="19">
        <v>0.14330000000000001</v>
      </c>
      <c r="C6486" s="19" t="s">
        <v>39</v>
      </c>
      <c r="D6486" s="19">
        <v>50000</v>
      </c>
      <c r="E6486" s="19">
        <v>36</v>
      </c>
      <c r="F6486" s="19">
        <v>2</v>
      </c>
      <c r="G6486" s="19">
        <v>1</v>
      </c>
    </row>
    <row r="6487" spans="1:7" x14ac:dyDescent="0.2">
      <c r="A6487" s="19">
        <v>6000</v>
      </c>
      <c r="B6487" s="19">
        <v>0.1114</v>
      </c>
      <c r="C6487" s="19" t="s">
        <v>41</v>
      </c>
      <c r="D6487" s="19">
        <v>62000</v>
      </c>
      <c r="E6487" s="19">
        <v>36</v>
      </c>
      <c r="F6487" s="19">
        <v>10</v>
      </c>
      <c r="G6487" s="19">
        <v>1</v>
      </c>
    </row>
    <row r="6488" spans="1:7" x14ac:dyDescent="0.2">
      <c r="A6488" s="19">
        <v>14600</v>
      </c>
      <c r="B6488" s="19">
        <v>0.1212</v>
      </c>
      <c r="C6488" s="19" t="s">
        <v>39</v>
      </c>
      <c r="D6488" s="19">
        <v>89000</v>
      </c>
      <c r="E6488" s="19">
        <v>36</v>
      </c>
      <c r="F6488" s="19">
        <v>5</v>
      </c>
      <c r="G6488" s="19">
        <v>0</v>
      </c>
    </row>
    <row r="6489" spans="1:7" x14ac:dyDescent="0.2">
      <c r="A6489" s="19">
        <v>3000</v>
      </c>
      <c r="B6489" s="19">
        <v>0.16289999999999999</v>
      </c>
      <c r="C6489" s="19" t="s">
        <v>41</v>
      </c>
      <c r="D6489" s="19">
        <v>52994</v>
      </c>
      <c r="E6489" s="19">
        <v>36</v>
      </c>
      <c r="F6489" s="19">
        <v>10</v>
      </c>
      <c r="G6489" s="19">
        <v>0</v>
      </c>
    </row>
    <row r="6490" spans="1:7" x14ac:dyDescent="0.2">
      <c r="A6490" s="19">
        <v>8725</v>
      </c>
      <c r="B6490" s="19">
        <v>0.15310000000000001</v>
      </c>
      <c r="C6490" s="19" t="s">
        <v>39</v>
      </c>
      <c r="D6490" s="19">
        <v>25000</v>
      </c>
      <c r="E6490" s="19">
        <v>36</v>
      </c>
      <c r="F6490" s="19">
        <v>5</v>
      </c>
      <c r="G6490" s="19">
        <v>0</v>
      </c>
    </row>
    <row r="6491" spans="1:7" x14ac:dyDescent="0.2">
      <c r="A6491" s="19">
        <v>7000</v>
      </c>
      <c r="B6491" s="19">
        <v>0.1409</v>
      </c>
      <c r="C6491" s="19" t="s">
        <v>39</v>
      </c>
      <c r="D6491" s="19">
        <v>62000</v>
      </c>
      <c r="E6491" s="19">
        <v>36</v>
      </c>
      <c r="F6491" s="19">
        <v>3</v>
      </c>
      <c r="G6491" s="19">
        <v>0</v>
      </c>
    </row>
    <row r="6492" spans="1:7" x14ac:dyDescent="0.2">
      <c r="A6492" s="19">
        <v>6000</v>
      </c>
      <c r="B6492" s="19">
        <v>6.0299999999999999E-2</v>
      </c>
      <c r="C6492" s="19" t="s">
        <v>41</v>
      </c>
      <c r="D6492" s="19">
        <v>136000</v>
      </c>
      <c r="E6492" s="19">
        <v>36</v>
      </c>
      <c r="F6492" s="19">
        <v>10</v>
      </c>
      <c r="G6492" s="19">
        <v>0</v>
      </c>
    </row>
    <row r="6493" spans="1:7" x14ac:dyDescent="0.2">
      <c r="A6493" s="19">
        <v>23500</v>
      </c>
      <c r="B6493" s="19">
        <v>0.1875</v>
      </c>
      <c r="C6493" s="19" t="s">
        <v>41</v>
      </c>
      <c r="D6493" s="19">
        <v>60000</v>
      </c>
      <c r="E6493" s="19">
        <v>60</v>
      </c>
      <c r="F6493" s="19">
        <v>10</v>
      </c>
      <c r="G6493" s="19">
        <v>1</v>
      </c>
    </row>
    <row r="6494" spans="1:7" x14ac:dyDescent="0.2">
      <c r="A6494" s="19">
        <v>16000</v>
      </c>
      <c r="B6494" s="19">
        <v>0.14330000000000001</v>
      </c>
      <c r="C6494" s="19" t="s">
        <v>39</v>
      </c>
      <c r="D6494" s="19">
        <v>47890</v>
      </c>
      <c r="E6494" s="19">
        <v>60</v>
      </c>
      <c r="F6494" s="19">
        <v>3</v>
      </c>
      <c r="G6494" s="19">
        <v>1</v>
      </c>
    </row>
    <row r="6495" spans="1:7" x14ac:dyDescent="0.2">
      <c r="A6495" s="19">
        <v>18200</v>
      </c>
      <c r="B6495" s="19">
        <v>0.1212</v>
      </c>
      <c r="C6495" s="19" t="s">
        <v>41</v>
      </c>
      <c r="D6495" s="19">
        <v>50000</v>
      </c>
      <c r="E6495" s="19">
        <v>36</v>
      </c>
      <c r="F6495" s="19">
        <v>2</v>
      </c>
      <c r="G6495" s="19">
        <v>0</v>
      </c>
    </row>
    <row r="6496" spans="1:7" x14ac:dyDescent="0.2">
      <c r="A6496" s="19">
        <v>10000</v>
      </c>
      <c r="B6496" s="19">
        <v>8.8999999999999996E-2</v>
      </c>
      <c r="C6496" s="19" t="s">
        <v>40</v>
      </c>
      <c r="D6496" s="19">
        <v>38000</v>
      </c>
      <c r="E6496" s="19">
        <v>36</v>
      </c>
      <c r="F6496" s="19">
        <v>4</v>
      </c>
      <c r="G6496" s="19">
        <v>0</v>
      </c>
    </row>
    <row r="6497" spans="1:7" x14ac:dyDescent="0.2">
      <c r="A6497" s="19">
        <v>11000</v>
      </c>
      <c r="B6497" s="19">
        <v>0.1016</v>
      </c>
      <c r="C6497" s="19" t="s">
        <v>39</v>
      </c>
      <c r="D6497" s="19">
        <v>80787</v>
      </c>
      <c r="E6497" s="19">
        <v>36</v>
      </c>
      <c r="F6497" s="19">
        <v>10</v>
      </c>
      <c r="G6497" s="19">
        <v>0</v>
      </c>
    </row>
    <row r="6498" spans="1:7" x14ac:dyDescent="0.2">
      <c r="A6498" s="19">
        <v>3000</v>
      </c>
      <c r="B6498" s="19">
        <v>0.13109999999999999</v>
      </c>
      <c r="C6498" s="19" t="s">
        <v>41</v>
      </c>
      <c r="D6498" s="19">
        <v>70000</v>
      </c>
      <c r="E6498" s="19">
        <v>36</v>
      </c>
      <c r="F6498" s="19">
        <v>10</v>
      </c>
      <c r="G6498" s="19">
        <v>1</v>
      </c>
    </row>
    <row r="6499" spans="1:7" x14ac:dyDescent="0.2">
      <c r="A6499" s="19">
        <v>2400</v>
      </c>
      <c r="B6499" s="19">
        <v>0.1409</v>
      </c>
      <c r="C6499" s="19" t="s">
        <v>41</v>
      </c>
      <c r="D6499" s="19">
        <v>94000</v>
      </c>
      <c r="E6499" s="19">
        <v>36</v>
      </c>
      <c r="F6499" s="19">
        <v>10</v>
      </c>
      <c r="G6499" s="19">
        <v>0</v>
      </c>
    </row>
    <row r="6500" spans="1:7" x14ac:dyDescent="0.2">
      <c r="A6500" s="19">
        <v>12000</v>
      </c>
      <c r="B6500" s="19">
        <v>0.1777</v>
      </c>
      <c r="C6500" s="19" t="s">
        <v>39</v>
      </c>
      <c r="D6500" s="19">
        <v>58000</v>
      </c>
      <c r="E6500" s="19">
        <v>36</v>
      </c>
      <c r="F6500" s="19">
        <v>5</v>
      </c>
      <c r="G6500" s="19">
        <v>0</v>
      </c>
    </row>
    <row r="6501" spans="1:7" x14ac:dyDescent="0.2">
      <c r="A6501" s="19">
        <v>10000</v>
      </c>
      <c r="B6501" s="19">
        <v>0.1409</v>
      </c>
      <c r="C6501" s="19" t="s">
        <v>41</v>
      </c>
      <c r="D6501" s="19">
        <v>79000</v>
      </c>
      <c r="E6501" s="19">
        <v>36</v>
      </c>
      <c r="F6501" s="19">
        <v>10</v>
      </c>
      <c r="G6501" s="19">
        <v>0</v>
      </c>
    </row>
    <row r="6502" spans="1:7" x14ac:dyDescent="0.2">
      <c r="A6502" s="19">
        <v>11000</v>
      </c>
      <c r="B6502" s="19">
        <v>0.1777</v>
      </c>
      <c r="C6502" s="19" t="s">
        <v>41</v>
      </c>
      <c r="D6502" s="19">
        <v>56000</v>
      </c>
      <c r="E6502" s="19">
        <v>36</v>
      </c>
      <c r="F6502" s="19">
        <v>10</v>
      </c>
      <c r="G6502" s="19">
        <v>0</v>
      </c>
    </row>
    <row r="6503" spans="1:7" x14ac:dyDescent="0.2">
      <c r="A6503" s="19">
        <v>13000</v>
      </c>
      <c r="B6503" s="19">
        <v>8.8999999999999996E-2</v>
      </c>
      <c r="C6503" s="19" t="s">
        <v>39</v>
      </c>
      <c r="D6503" s="19">
        <v>51000</v>
      </c>
      <c r="E6503" s="19">
        <v>36</v>
      </c>
      <c r="F6503" s="19">
        <v>5</v>
      </c>
      <c r="G6503" s="19">
        <v>0</v>
      </c>
    </row>
    <row r="6504" spans="1:7" x14ac:dyDescent="0.2">
      <c r="A6504" s="19">
        <v>13000</v>
      </c>
      <c r="B6504" s="19">
        <v>0.1114</v>
      </c>
      <c r="C6504" s="19" t="s">
        <v>39</v>
      </c>
      <c r="D6504" s="19">
        <v>42000</v>
      </c>
      <c r="E6504" s="19">
        <v>36</v>
      </c>
      <c r="F6504" s="19">
        <v>10</v>
      </c>
      <c r="G6504" s="19">
        <v>0</v>
      </c>
    </row>
    <row r="6505" spans="1:7" x14ac:dyDescent="0.2">
      <c r="A6505" s="19">
        <v>8000</v>
      </c>
      <c r="B6505" s="19">
        <v>0.1409</v>
      </c>
      <c r="C6505" s="19" t="s">
        <v>40</v>
      </c>
      <c r="D6505" s="19">
        <v>68000</v>
      </c>
      <c r="E6505" s="19">
        <v>36</v>
      </c>
      <c r="F6505" s="19">
        <v>7</v>
      </c>
      <c r="G6505" s="19">
        <v>0</v>
      </c>
    </row>
    <row r="6506" spans="1:7" x14ac:dyDescent="0.2">
      <c r="A6506" s="19">
        <v>3000</v>
      </c>
      <c r="B6506" s="19">
        <v>0.1212</v>
      </c>
      <c r="C6506" s="19" t="s">
        <v>39</v>
      </c>
      <c r="D6506" s="19">
        <v>48000</v>
      </c>
      <c r="E6506" s="19">
        <v>36</v>
      </c>
      <c r="F6506" s="19">
        <v>8</v>
      </c>
      <c r="G6506" s="19">
        <v>0</v>
      </c>
    </row>
    <row r="6507" spans="1:7" x14ac:dyDescent="0.2">
      <c r="A6507" s="19">
        <v>4800</v>
      </c>
      <c r="B6507" s="19">
        <v>0.15310000000000001</v>
      </c>
      <c r="C6507" s="19" t="s">
        <v>39</v>
      </c>
      <c r="D6507" s="19">
        <v>75000</v>
      </c>
      <c r="E6507" s="19">
        <v>36</v>
      </c>
      <c r="F6507" s="19">
        <v>2</v>
      </c>
      <c r="G6507" s="19">
        <v>0</v>
      </c>
    </row>
    <row r="6508" spans="1:7" x14ac:dyDescent="0.2">
      <c r="A6508" s="19">
        <v>8000</v>
      </c>
      <c r="B6508" s="19">
        <v>0.1777</v>
      </c>
      <c r="C6508" s="19" t="s">
        <v>39</v>
      </c>
      <c r="D6508" s="19">
        <v>35750</v>
      </c>
      <c r="E6508" s="19">
        <v>36</v>
      </c>
      <c r="F6508" s="19">
        <v>1</v>
      </c>
      <c r="G6508" s="19">
        <v>0</v>
      </c>
    </row>
    <row r="6509" spans="1:7" x14ac:dyDescent="0.2">
      <c r="A6509" s="19">
        <v>10000</v>
      </c>
      <c r="B6509" s="19">
        <v>0.1777</v>
      </c>
      <c r="C6509" s="19" t="s">
        <v>39</v>
      </c>
      <c r="D6509" s="19">
        <v>48000</v>
      </c>
      <c r="E6509" s="19">
        <v>36</v>
      </c>
      <c r="F6509" s="19">
        <v>10</v>
      </c>
      <c r="G6509" s="19">
        <v>0</v>
      </c>
    </row>
    <row r="6510" spans="1:7" x14ac:dyDescent="0.2">
      <c r="A6510" s="19">
        <v>4000</v>
      </c>
      <c r="B6510" s="19">
        <v>7.6200000000000004E-2</v>
      </c>
      <c r="C6510" s="19" t="s">
        <v>40</v>
      </c>
      <c r="D6510" s="19">
        <v>37000</v>
      </c>
      <c r="E6510" s="19">
        <v>36</v>
      </c>
      <c r="F6510" s="19">
        <v>6</v>
      </c>
      <c r="G6510" s="19">
        <v>0</v>
      </c>
    </row>
    <row r="6511" spans="1:7" x14ac:dyDescent="0.2">
      <c r="A6511" s="19">
        <v>17000</v>
      </c>
      <c r="B6511" s="19">
        <v>0.18490000000000001</v>
      </c>
      <c r="C6511" s="19" t="s">
        <v>40</v>
      </c>
      <c r="D6511" s="19">
        <v>50000</v>
      </c>
      <c r="E6511" s="19">
        <v>36</v>
      </c>
      <c r="F6511" s="19">
        <v>6</v>
      </c>
      <c r="G6511" s="19">
        <v>0</v>
      </c>
    </row>
    <row r="6512" spans="1:7" x14ac:dyDescent="0.2">
      <c r="A6512" s="19">
        <v>7400</v>
      </c>
      <c r="B6512" s="19">
        <v>0.1016</v>
      </c>
      <c r="C6512" s="19" t="s">
        <v>41</v>
      </c>
      <c r="D6512" s="19">
        <v>82000</v>
      </c>
      <c r="E6512" s="19">
        <v>36</v>
      </c>
      <c r="F6512" s="19">
        <v>10</v>
      </c>
      <c r="G6512" s="19">
        <v>0</v>
      </c>
    </row>
    <row r="6513" spans="1:7" x14ac:dyDescent="0.2">
      <c r="A6513" s="19">
        <v>8325</v>
      </c>
      <c r="B6513" s="19">
        <v>0.1114</v>
      </c>
      <c r="C6513" s="19" t="s">
        <v>39</v>
      </c>
      <c r="D6513" s="19">
        <v>24000</v>
      </c>
      <c r="E6513" s="19">
        <v>36</v>
      </c>
      <c r="F6513" s="19">
        <v>0.5</v>
      </c>
      <c r="G6513" s="19">
        <v>0</v>
      </c>
    </row>
    <row r="6514" spans="1:7" x14ac:dyDescent="0.2">
      <c r="A6514" s="19">
        <v>7000</v>
      </c>
      <c r="B6514" s="19">
        <v>0.14330000000000001</v>
      </c>
      <c r="C6514" s="19" t="s">
        <v>40</v>
      </c>
      <c r="D6514" s="19">
        <v>48000</v>
      </c>
      <c r="E6514" s="19">
        <v>36</v>
      </c>
      <c r="F6514" s="19">
        <v>2</v>
      </c>
      <c r="G6514" s="19">
        <v>0</v>
      </c>
    </row>
    <row r="6515" spans="1:7" x14ac:dyDescent="0.2">
      <c r="A6515" s="19">
        <v>14000</v>
      </c>
      <c r="B6515" s="19">
        <v>0.14330000000000001</v>
      </c>
      <c r="C6515" s="19" t="s">
        <v>39</v>
      </c>
      <c r="D6515" s="19">
        <v>45000</v>
      </c>
      <c r="E6515" s="19">
        <v>36</v>
      </c>
      <c r="F6515" s="19">
        <v>8</v>
      </c>
      <c r="G6515" s="19">
        <v>0</v>
      </c>
    </row>
    <row r="6516" spans="1:7" x14ac:dyDescent="0.2">
      <c r="A6516" s="19">
        <v>8000</v>
      </c>
      <c r="B6516" s="19">
        <v>0.1777</v>
      </c>
      <c r="C6516" s="19" t="s">
        <v>41</v>
      </c>
      <c r="D6516" s="19">
        <v>60000</v>
      </c>
      <c r="E6516" s="19">
        <v>36</v>
      </c>
      <c r="F6516" s="19">
        <v>2</v>
      </c>
      <c r="G6516" s="19">
        <v>0</v>
      </c>
    </row>
    <row r="6517" spans="1:7" x14ac:dyDescent="0.2">
      <c r="A6517" s="19">
        <v>35000</v>
      </c>
      <c r="B6517" s="19">
        <v>0.2198</v>
      </c>
      <c r="C6517" s="19" t="s">
        <v>41</v>
      </c>
      <c r="D6517" s="19">
        <v>100500</v>
      </c>
      <c r="E6517" s="19">
        <v>60</v>
      </c>
      <c r="F6517" s="19">
        <v>4</v>
      </c>
      <c r="G6517" s="19">
        <v>0</v>
      </c>
    </row>
    <row r="6518" spans="1:7" x14ac:dyDescent="0.2">
      <c r="A6518" s="19">
        <v>8875</v>
      </c>
      <c r="B6518" s="19">
        <v>0.158</v>
      </c>
      <c r="C6518" s="19" t="s">
        <v>39</v>
      </c>
      <c r="D6518" s="19">
        <v>34000</v>
      </c>
      <c r="E6518" s="19">
        <v>36</v>
      </c>
      <c r="F6518" s="19">
        <v>5</v>
      </c>
      <c r="G6518" s="19">
        <v>0</v>
      </c>
    </row>
    <row r="6519" spans="1:7" x14ac:dyDescent="0.2">
      <c r="A6519" s="19">
        <v>8650</v>
      </c>
      <c r="B6519" s="19">
        <v>0.1777</v>
      </c>
      <c r="C6519" s="19" t="s">
        <v>39</v>
      </c>
      <c r="D6519" s="19">
        <v>62000</v>
      </c>
      <c r="E6519" s="19">
        <v>36</v>
      </c>
      <c r="F6519" s="19">
        <v>9</v>
      </c>
      <c r="G6519" s="19">
        <v>0</v>
      </c>
    </row>
    <row r="6520" spans="1:7" x14ac:dyDescent="0.2">
      <c r="A6520" s="19">
        <v>7200</v>
      </c>
      <c r="B6520" s="19">
        <v>0.1409</v>
      </c>
      <c r="C6520" s="19" t="s">
        <v>41</v>
      </c>
      <c r="D6520" s="19">
        <v>60000</v>
      </c>
      <c r="E6520" s="19">
        <v>36</v>
      </c>
      <c r="F6520" s="19">
        <v>1</v>
      </c>
      <c r="G6520" s="19">
        <v>0</v>
      </c>
    </row>
    <row r="6521" spans="1:7" x14ac:dyDescent="0.2">
      <c r="A6521" s="19">
        <v>7000</v>
      </c>
      <c r="B6521" s="19">
        <v>6.6199999999999995E-2</v>
      </c>
      <c r="C6521" s="19" t="s">
        <v>39</v>
      </c>
      <c r="D6521" s="19">
        <v>60000</v>
      </c>
      <c r="E6521" s="19">
        <v>36</v>
      </c>
      <c r="F6521" s="19">
        <v>2</v>
      </c>
      <c r="G6521" s="19">
        <v>0</v>
      </c>
    </row>
    <row r="6522" spans="1:7" x14ac:dyDescent="0.2">
      <c r="A6522" s="19">
        <v>15000</v>
      </c>
      <c r="B6522" s="19">
        <v>0.1409</v>
      </c>
      <c r="C6522" s="19" t="s">
        <v>41</v>
      </c>
      <c r="D6522" s="19">
        <v>85000</v>
      </c>
      <c r="E6522" s="19">
        <v>36</v>
      </c>
      <c r="F6522" s="19">
        <v>10</v>
      </c>
      <c r="G6522" s="19">
        <v>1</v>
      </c>
    </row>
    <row r="6523" spans="1:7" x14ac:dyDescent="0.2">
      <c r="A6523" s="19">
        <v>12000</v>
      </c>
      <c r="B6523" s="19">
        <v>6.0299999999999999E-2</v>
      </c>
      <c r="C6523" s="19" t="s">
        <v>39</v>
      </c>
      <c r="D6523" s="19">
        <v>52000</v>
      </c>
      <c r="E6523" s="19">
        <v>36</v>
      </c>
      <c r="F6523" s="19">
        <v>10</v>
      </c>
      <c r="G6523" s="19">
        <v>0</v>
      </c>
    </row>
    <row r="6524" spans="1:7" x14ac:dyDescent="0.2">
      <c r="A6524" s="19">
        <v>9600</v>
      </c>
      <c r="B6524" s="19">
        <v>0.1212</v>
      </c>
      <c r="C6524" s="19" t="s">
        <v>40</v>
      </c>
      <c r="D6524" s="19">
        <v>82000</v>
      </c>
      <c r="E6524" s="19">
        <v>36</v>
      </c>
      <c r="F6524" s="19">
        <v>6</v>
      </c>
      <c r="G6524" s="19">
        <v>1</v>
      </c>
    </row>
    <row r="6525" spans="1:7" x14ac:dyDescent="0.2">
      <c r="A6525" s="19">
        <v>10575</v>
      </c>
      <c r="B6525" s="19">
        <v>0.158</v>
      </c>
      <c r="C6525" s="19" t="s">
        <v>39</v>
      </c>
      <c r="D6525" s="19">
        <v>32000</v>
      </c>
      <c r="E6525" s="19">
        <v>36</v>
      </c>
      <c r="F6525" s="19">
        <v>4</v>
      </c>
      <c r="G6525" s="19">
        <v>1</v>
      </c>
    </row>
    <row r="6526" spans="1:7" x14ac:dyDescent="0.2">
      <c r="A6526" s="19">
        <v>26000</v>
      </c>
      <c r="B6526" s="19">
        <v>0.21</v>
      </c>
      <c r="C6526" s="19" t="s">
        <v>40</v>
      </c>
      <c r="D6526" s="19">
        <v>70000</v>
      </c>
      <c r="E6526" s="19">
        <v>60</v>
      </c>
      <c r="F6526" s="19">
        <v>0.5</v>
      </c>
      <c r="G6526" s="19">
        <v>0</v>
      </c>
    </row>
    <row r="6527" spans="1:7" x14ac:dyDescent="0.2">
      <c r="A6527" s="19">
        <v>20000</v>
      </c>
      <c r="B6527" s="19">
        <v>0.1114</v>
      </c>
      <c r="C6527" s="19" t="s">
        <v>41</v>
      </c>
      <c r="D6527" s="19">
        <v>75000</v>
      </c>
      <c r="E6527" s="19">
        <v>60</v>
      </c>
      <c r="F6527" s="19">
        <v>10</v>
      </c>
      <c r="G6527" s="19">
        <v>1</v>
      </c>
    </row>
    <row r="6528" spans="1:7" x14ac:dyDescent="0.2">
      <c r="A6528" s="19">
        <v>15000</v>
      </c>
      <c r="B6528" s="19">
        <v>0.17269999999999999</v>
      </c>
      <c r="C6528" s="19" t="s">
        <v>41</v>
      </c>
      <c r="D6528" s="19">
        <v>47000</v>
      </c>
      <c r="E6528" s="19">
        <v>36</v>
      </c>
      <c r="F6528" s="19">
        <v>8</v>
      </c>
      <c r="G6528" s="19">
        <v>1</v>
      </c>
    </row>
    <row r="6529" spans="1:7" x14ac:dyDescent="0.2">
      <c r="A6529" s="19">
        <v>7500</v>
      </c>
      <c r="B6529" s="19">
        <v>0.1114</v>
      </c>
      <c r="C6529" s="19" t="s">
        <v>41</v>
      </c>
      <c r="D6529" s="19">
        <v>56000</v>
      </c>
      <c r="E6529" s="19">
        <v>36</v>
      </c>
      <c r="F6529" s="19">
        <v>10</v>
      </c>
      <c r="G6529" s="19">
        <v>0</v>
      </c>
    </row>
    <row r="6530" spans="1:7" x14ac:dyDescent="0.2">
      <c r="A6530" s="19">
        <v>6000</v>
      </c>
      <c r="B6530" s="19">
        <v>0.1212</v>
      </c>
      <c r="C6530" s="19" t="s">
        <v>41</v>
      </c>
      <c r="D6530" s="19">
        <v>60000</v>
      </c>
      <c r="E6530" s="19">
        <v>36</v>
      </c>
      <c r="F6530" s="19">
        <v>0.5</v>
      </c>
      <c r="G6530" s="19">
        <v>0</v>
      </c>
    </row>
    <row r="6531" spans="1:7" x14ac:dyDescent="0.2">
      <c r="A6531" s="19">
        <v>5000</v>
      </c>
      <c r="B6531" s="19">
        <v>0.1114</v>
      </c>
      <c r="C6531" s="19" t="s">
        <v>40</v>
      </c>
      <c r="D6531" s="19">
        <v>39000</v>
      </c>
      <c r="E6531" s="19">
        <v>36</v>
      </c>
      <c r="F6531" s="19">
        <v>4</v>
      </c>
      <c r="G6531" s="19">
        <v>0</v>
      </c>
    </row>
    <row r="6532" spans="1:7" x14ac:dyDescent="0.2">
      <c r="A6532" s="19">
        <v>8500</v>
      </c>
      <c r="B6532" s="19">
        <v>0.1212</v>
      </c>
      <c r="C6532" s="19" t="s">
        <v>39</v>
      </c>
      <c r="D6532" s="19">
        <v>27000</v>
      </c>
      <c r="E6532" s="19">
        <v>36</v>
      </c>
      <c r="F6532" s="19">
        <v>8</v>
      </c>
      <c r="G6532" s="19">
        <v>0</v>
      </c>
    </row>
    <row r="6533" spans="1:7" x14ac:dyDescent="0.2">
      <c r="A6533" s="19">
        <v>7200</v>
      </c>
      <c r="B6533" s="19">
        <v>0.13109999999999999</v>
      </c>
      <c r="C6533" s="19" t="s">
        <v>41</v>
      </c>
      <c r="D6533" s="19">
        <v>98000</v>
      </c>
      <c r="E6533" s="19">
        <v>36</v>
      </c>
      <c r="F6533" s="19">
        <v>10</v>
      </c>
      <c r="G6533" s="19">
        <v>0</v>
      </c>
    </row>
    <row r="6534" spans="1:7" x14ac:dyDescent="0.2">
      <c r="A6534" s="19">
        <v>6250</v>
      </c>
      <c r="B6534" s="19">
        <v>0.1409</v>
      </c>
      <c r="C6534" s="19" t="s">
        <v>39</v>
      </c>
      <c r="D6534" s="19">
        <v>60000</v>
      </c>
      <c r="E6534" s="19">
        <v>36</v>
      </c>
      <c r="F6534" s="19">
        <v>1</v>
      </c>
      <c r="G6534" s="19">
        <v>0</v>
      </c>
    </row>
    <row r="6535" spans="1:7" x14ac:dyDescent="0.2">
      <c r="A6535" s="19">
        <v>18450</v>
      </c>
      <c r="B6535" s="19">
        <v>7.9000000000000001E-2</v>
      </c>
      <c r="C6535" s="19" t="s">
        <v>39</v>
      </c>
      <c r="D6535" s="19">
        <v>50000</v>
      </c>
      <c r="E6535" s="19">
        <v>36</v>
      </c>
      <c r="F6535" s="19">
        <v>3</v>
      </c>
      <c r="G6535" s="19">
        <v>1</v>
      </c>
    </row>
    <row r="6536" spans="1:7" x14ac:dyDescent="0.2">
      <c r="A6536" s="19">
        <v>14800</v>
      </c>
      <c r="B6536" s="19">
        <v>0.1875</v>
      </c>
      <c r="C6536" s="19" t="s">
        <v>39</v>
      </c>
      <c r="D6536" s="19">
        <v>84000</v>
      </c>
      <c r="E6536" s="19">
        <v>36</v>
      </c>
      <c r="F6536" s="19">
        <v>5</v>
      </c>
      <c r="G6536" s="19">
        <v>0</v>
      </c>
    </row>
    <row r="6537" spans="1:7" x14ac:dyDescent="0.2">
      <c r="A6537" s="19">
        <v>20000</v>
      </c>
      <c r="B6537" s="19">
        <v>0.1114</v>
      </c>
      <c r="C6537" s="19" t="s">
        <v>41</v>
      </c>
      <c r="D6537" s="19">
        <v>78000</v>
      </c>
      <c r="E6537" s="19">
        <v>36</v>
      </c>
      <c r="F6537" s="19">
        <v>9</v>
      </c>
      <c r="G6537" s="19">
        <v>0</v>
      </c>
    </row>
    <row r="6538" spans="1:7" x14ac:dyDescent="0.2">
      <c r="A6538" s="19">
        <v>11525</v>
      </c>
      <c r="B6538" s="19">
        <v>8.8999999999999996E-2</v>
      </c>
      <c r="C6538" s="19" t="s">
        <v>39</v>
      </c>
      <c r="D6538" s="19">
        <v>125000</v>
      </c>
      <c r="E6538" s="19">
        <v>36</v>
      </c>
      <c r="F6538" s="19">
        <v>6</v>
      </c>
      <c r="G6538" s="19">
        <v>0</v>
      </c>
    </row>
    <row r="6539" spans="1:7" x14ac:dyDescent="0.2">
      <c r="A6539" s="19">
        <v>17050</v>
      </c>
      <c r="B6539" s="19">
        <v>0.23280000000000001</v>
      </c>
      <c r="C6539" s="19" t="s">
        <v>39</v>
      </c>
      <c r="D6539" s="19">
        <v>44000</v>
      </c>
      <c r="E6539" s="19">
        <v>60</v>
      </c>
      <c r="F6539" s="19">
        <v>10</v>
      </c>
      <c r="G6539" s="19">
        <v>0</v>
      </c>
    </row>
    <row r="6540" spans="1:7" x14ac:dyDescent="0.2">
      <c r="A6540" s="19">
        <v>9000</v>
      </c>
      <c r="B6540" s="19">
        <v>0.14330000000000001</v>
      </c>
      <c r="C6540" s="19" t="s">
        <v>41</v>
      </c>
      <c r="D6540" s="19">
        <v>85000</v>
      </c>
      <c r="E6540" s="19">
        <v>36</v>
      </c>
      <c r="F6540" s="19">
        <v>2</v>
      </c>
      <c r="G6540" s="19">
        <v>0</v>
      </c>
    </row>
    <row r="6541" spans="1:7" x14ac:dyDescent="0.2">
      <c r="A6541" s="19">
        <v>8000</v>
      </c>
      <c r="B6541" s="19">
        <v>0.1114</v>
      </c>
      <c r="C6541" s="19" t="s">
        <v>41</v>
      </c>
      <c r="D6541" s="19">
        <v>95000</v>
      </c>
      <c r="E6541" s="19">
        <v>36</v>
      </c>
      <c r="F6541" s="19">
        <v>1</v>
      </c>
      <c r="G6541" s="19">
        <v>0</v>
      </c>
    </row>
    <row r="6542" spans="1:7" x14ac:dyDescent="0.2">
      <c r="A6542" s="19">
        <v>20500</v>
      </c>
      <c r="B6542" s="19">
        <v>0.1409</v>
      </c>
      <c r="C6542" s="19" t="s">
        <v>39</v>
      </c>
      <c r="D6542" s="19">
        <v>53000</v>
      </c>
      <c r="E6542" s="19">
        <v>36</v>
      </c>
      <c r="F6542" s="19">
        <v>1</v>
      </c>
      <c r="G6542" s="19">
        <v>0</v>
      </c>
    </row>
    <row r="6543" spans="1:7" x14ac:dyDescent="0.2">
      <c r="A6543" s="19">
        <v>15000</v>
      </c>
      <c r="B6543" s="19">
        <v>0.1875</v>
      </c>
      <c r="C6543" s="19" t="s">
        <v>41</v>
      </c>
      <c r="D6543" s="19">
        <v>57700</v>
      </c>
      <c r="E6543" s="19">
        <v>60</v>
      </c>
      <c r="F6543" s="19">
        <v>3</v>
      </c>
      <c r="G6543" s="19">
        <v>1</v>
      </c>
    </row>
    <row r="6544" spans="1:7" x14ac:dyDescent="0.2">
      <c r="A6544" s="19">
        <v>32000</v>
      </c>
      <c r="B6544" s="19">
        <v>0.2049</v>
      </c>
      <c r="C6544" s="19" t="s">
        <v>40</v>
      </c>
      <c r="D6544" s="20">
        <v>100000</v>
      </c>
      <c r="E6544" s="19">
        <v>60</v>
      </c>
      <c r="F6544" s="19">
        <v>1</v>
      </c>
      <c r="G6544" s="19">
        <v>1</v>
      </c>
    </row>
    <row r="6545" spans="1:7" x14ac:dyDescent="0.2">
      <c r="A6545" s="19">
        <v>6050</v>
      </c>
      <c r="B6545" s="19">
        <v>0.16289999999999999</v>
      </c>
      <c r="C6545" s="19" t="s">
        <v>40</v>
      </c>
      <c r="D6545" s="19">
        <v>60000</v>
      </c>
      <c r="E6545" s="19">
        <v>36</v>
      </c>
      <c r="F6545" s="19">
        <v>10</v>
      </c>
      <c r="G6545" s="19">
        <v>0</v>
      </c>
    </row>
    <row r="6546" spans="1:7" x14ac:dyDescent="0.2">
      <c r="A6546" s="19">
        <v>12000</v>
      </c>
      <c r="B6546" s="19">
        <v>0.16289999999999999</v>
      </c>
      <c r="C6546" s="19" t="s">
        <v>39</v>
      </c>
      <c r="D6546" s="19">
        <v>47000</v>
      </c>
      <c r="E6546" s="19">
        <v>36</v>
      </c>
      <c r="F6546" s="19">
        <v>8</v>
      </c>
      <c r="G6546" s="19">
        <v>0</v>
      </c>
    </row>
    <row r="6547" spans="1:7" x14ac:dyDescent="0.2">
      <c r="A6547" s="19">
        <v>5000</v>
      </c>
      <c r="B6547" s="19">
        <v>7.9000000000000001E-2</v>
      </c>
      <c r="C6547" s="19" t="s">
        <v>39</v>
      </c>
      <c r="D6547" s="19">
        <v>45000</v>
      </c>
      <c r="E6547" s="19">
        <v>36</v>
      </c>
      <c r="F6547" s="19">
        <v>4</v>
      </c>
      <c r="G6547" s="19">
        <v>0</v>
      </c>
    </row>
    <row r="6548" spans="1:7" x14ac:dyDescent="0.2">
      <c r="A6548" s="19">
        <v>26500</v>
      </c>
      <c r="B6548" s="19">
        <v>0.1875</v>
      </c>
      <c r="C6548" s="19" t="s">
        <v>40</v>
      </c>
      <c r="D6548" s="19">
        <v>67000</v>
      </c>
      <c r="E6548" s="19">
        <v>36</v>
      </c>
      <c r="F6548" s="19">
        <v>3</v>
      </c>
      <c r="G6548" s="19">
        <v>0</v>
      </c>
    </row>
    <row r="6549" spans="1:7" x14ac:dyDescent="0.2">
      <c r="A6549" s="19">
        <v>8000</v>
      </c>
      <c r="B6549" s="19">
        <v>0.1016</v>
      </c>
      <c r="C6549" s="19" t="s">
        <v>39</v>
      </c>
      <c r="D6549" s="19">
        <v>40000</v>
      </c>
      <c r="E6549" s="19">
        <v>36</v>
      </c>
      <c r="F6549" s="19">
        <v>0.5</v>
      </c>
      <c r="G6549" s="19">
        <v>0</v>
      </c>
    </row>
    <row r="6550" spans="1:7" x14ac:dyDescent="0.2">
      <c r="A6550" s="19">
        <v>16300</v>
      </c>
      <c r="B6550" s="19">
        <v>0.17269999999999999</v>
      </c>
      <c r="C6550" s="19" t="s">
        <v>41</v>
      </c>
      <c r="D6550" s="19">
        <v>175000</v>
      </c>
      <c r="E6550" s="19">
        <v>60</v>
      </c>
      <c r="F6550" s="19">
        <v>3</v>
      </c>
      <c r="G6550" s="19">
        <v>0</v>
      </c>
    </row>
    <row r="6551" spans="1:7" x14ac:dyDescent="0.2">
      <c r="A6551" s="19">
        <v>12000</v>
      </c>
      <c r="B6551" s="19">
        <v>0.1212</v>
      </c>
      <c r="C6551" s="19" t="s">
        <v>39</v>
      </c>
      <c r="D6551" s="19">
        <v>92250</v>
      </c>
      <c r="E6551" s="19">
        <v>36</v>
      </c>
      <c r="F6551" s="19">
        <v>1</v>
      </c>
      <c r="G6551" s="19">
        <v>0</v>
      </c>
    </row>
    <row r="6552" spans="1:7" x14ac:dyDescent="0.2">
      <c r="A6552" s="19">
        <v>15850</v>
      </c>
      <c r="B6552" s="19">
        <v>0.15310000000000001</v>
      </c>
      <c r="C6552" s="19" t="s">
        <v>41</v>
      </c>
      <c r="D6552" s="19">
        <v>41000</v>
      </c>
      <c r="E6552" s="19">
        <v>36</v>
      </c>
      <c r="F6552" s="19">
        <v>6</v>
      </c>
      <c r="G6552" s="19">
        <v>0</v>
      </c>
    </row>
    <row r="6553" spans="1:7" x14ac:dyDescent="0.2">
      <c r="A6553" s="19">
        <v>10000</v>
      </c>
      <c r="B6553" s="19">
        <v>0.1777</v>
      </c>
      <c r="C6553" s="19" t="s">
        <v>39</v>
      </c>
      <c r="D6553" s="19">
        <v>29000</v>
      </c>
      <c r="E6553" s="19">
        <v>36</v>
      </c>
      <c r="F6553" s="19">
        <v>10</v>
      </c>
      <c r="G6553" s="19">
        <v>0</v>
      </c>
    </row>
    <row r="6554" spans="1:7" x14ac:dyDescent="0.2">
      <c r="A6554" s="19">
        <v>20000</v>
      </c>
      <c r="B6554" s="19">
        <v>0.16289999999999999</v>
      </c>
      <c r="C6554" s="19" t="s">
        <v>39</v>
      </c>
      <c r="D6554" s="19">
        <v>52000</v>
      </c>
      <c r="E6554" s="19">
        <v>36</v>
      </c>
      <c r="F6554" s="19">
        <v>5</v>
      </c>
      <c r="G6554" s="19">
        <v>0</v>
      </c>
    </row>
    <row r="6555" spans="1:7" x14ac:dyDescent="0.2">
      <c r="A6555" s="19">
        <v>4500</v>
      </c>
      <c r="B6555" s="19">
        <v>0.158</v>
      </c>
      <c r="C6555" s="19" t="s">
        <v>39</v>
      </c>
      <c r="D6555" s="19">
        <v>25000</v>
      </c>
      <c r="E6555" s="19">
        <v>36</v>
      </c>
      <c r="F6555" s="19">
        <v>3</v>
      </c>
      <c r="G6555" s="19">
        <v>0</v>
      </c>
    </row>
    <row r="6556" spans="1:7" x14ac:dyDescent="0.2">
      <c r="A6556" s="19">
        <v>2400</v>
      </c>
      <c r="B6556" s="19">
        <v>8.8999999999999996E-2</v>
      </c>
      <c r="C6556" s="19" t="s">
        <v>39</v>
      </c>
      <c r="D6556" s="19">
        <v>56000</v>
      </c>
      <c r="E6556" s="19">
        <v>36</v>
      </c>
      <c r="F6556" s="19">
        <v>0.5</v>
      </c>
      <c r="G6556" s="19">
        <v>0</v>
      </c>
    </row>
    <row r="6557" spans="1:7" x14ac:dyDescent="0.2">
      <c r="A6557" s="19">
        <v>16000</v>
      </c>
      <c r="B6557" s="19">
        <v>6.6199999999999995E-2</v>
      </c>
      <c r="C6557" s="19" t="s">
        <v>41</v>
      </c>
      <c r="D6557" s="19">
        <v>130000</v>
      </c>
      <c r="E6557" s="19">
        <v>36</v>
      </c>
      <c r="F6557" s="19">
        <v>5</v>
      </c>
      <c r="G6557" s="19">
        <v>0</v>
      </c>
    </row>
    <row r="6558" spans="1:7" x14ac:dyDescent="0.2">
      <c r="A6558" s="19">
        <v>2000</v>
      </c>
      <c r="B6558" s="19">
        <v>7.9000000000000001E-2</v>
      </c>
      <c r="C6558" s="19" t="s">
        <v>41</v>
      </c>
      <c r="D6558" s="19">
        <v>72000</v>
      </c>
      <c r="E6558" s="19">
        <v>36</v>
      </c>
      <c r="F6558" s="19">
        <v>6</v>
      </c>
      <c r="G6558" s="19">
        <v>0</v>
      </c>
    </row>
    <row r="6559" spans="1:7" x14ac:dyDescent="0.2">
      <c r="A6559" s="19">
        <v>10000</v>
      </c>
      <c r="B6559" s="19">
        <v>6.0299999999999999E-2</v>
      </c>
      <c r="C6559" s="19" t="s">
        <v>40</v>
      </c>
      <c r="D6559" s="19">
        <v>32001</v>
      </c>
      <c r="E6559" s="19">
        <v>36</v>
      </c>
      <c r="F6559" s="19">
        <v>5</v>
      </c>
      <c r="G6559" s="19">
        <v>0</v>
      </c>
    </row>
    <row r="6560" spans="1:7" x14ac:dyDescent="0.2">
      <c r="A6560" s="19">
        <v>12000</v>
      </c>
      <c r="B6560" s="19">
        <v>0.1212</v>
      </c>
      <c r="C6560" s="19" t="s">
        <v>39</v>
      </c>
      <c r="D6560" s="19">
        <v>45000</v>
      </c>
      <c r="E6560" s="19">
        <v>36</v>
      </c>
      <c r="F6560" s="19">
        <v>10</v>
      </c>
      <c r="G6560" s="19">
        <v>0</v>
      </c>
    </row>
    <row r="6561" spans="1:7" x14ac:dyDescent="0.2">
      <c r="A6561" s="19">
        <v>28000</v>
      </c>
      <c r="B6561" s="19">
        <v>7.6200000000000004E-2</v>
      </c>
      <c r="C6561" s="19" t="s">
        <v>41</v>
      </c>
      <c r="D6561" s="20">
        <v>100000</v>
      </c>
      <c r="E6561" s="19">
        <v>36</v>
      </c>
      <c r="F6561" s="19">
        <v>4</v>
      </c>
      <c r="G6561" s="19">
        <v>0</v>
      </c>
    </row>
    <row r="6562" spans="1:7" x14ac:dyDescent="0.2">
      <c r="A6562" s="19">
        <v>5000</v>
      </c>
      <c r="B6562" s="19">
        <v>8.8999999999999996E-2</v>
      </c>
      <c r="C6562" s="19" t="s">
        <v>39</v>
      </c>
      <c r="D6562" s="19">
        <v>21000</v>
      </c>
      <c r="E6562" s="19">
        <v>36</v>
      </c>
      <c r="F6562" s="19">
        <v>2</v>
      </c>
      <c r="G6562" s="19">
        <v>0</v>
      </c>
    </row>
    <row r="6563" spans="1:7" x14ac:dyDescent="0.2">
      <c r="A6563" s="19">
        <v>10050</v>
      </c>
      <c r="B6563" s="19">
        <v>6.6199999999999995E-2</v>
      </c>
      <c r="C6563" s="19" t="s">
        <v>41</v>
      </c>
      <c r="D6563" s="19">
        <v>51000</v>
      </c>
      <c r="E6563" s="19">
        <v>36</v>
      </c>
      <c r="F6563" s="19">
        <v>3</v>
      </c>
      <c r="G6563" s="19">
        <v>0</v>
      </c>
    </row>
    <row r="6564" spans="1:7" x14ac:dyDescent="0.2">
      <c r="A6564" s="19">
        <v>8000</v>
      </c>
      <c r="B6564" s="19">
        <v>7.6200000000000004E-2</v>
      </c>
      <c r="C6564" s="19" t="s">
        <v>41</v>
      </c>
      <c r="D6564" s="19">
        <v>73000</v>
      </c>
      <c r="E6564" s="19">
        <v>36</v>
      </c>
      <c r="F6564" s="19">
        <v>4</v>
      </c>
      <c r="G6564" s="19">
        <v>0</v>
      </c>
    </row>
    <row r="6565" spans="1:7" x14ac:dyDescent="0.2">
      <c r="A6565" s="19">
        <v>12000</v>
      </c>
      <c r="B6565" s="19">
        <v>0.1212</v>
      </c>
      <c r="C6565" s="19" t="s">
        <v>41</v>
      </c>
      <c r="D6565" s="19">
        <v>52000</v>
      </c>
      <c r="E6565" s="19">
        <v>36</v>
      </c>
      <c r="F6565" s="19">
        <v>0.5</v>
      </c>
      <c r="G6565" s="19">
        <v>0</v>
      </c>
    </row>
    <row r="6566" spans="1:7" x14ac:dyDescent="0.2">
      <c r="A6566" s="19">
        <v>11125</v>
      </c>
      <c r="B6566" s="19">
        <v>0.1016</v>
      </c>
      <c r="C6566" s="19" t="s">
        <v>41</v>
      </c>
      <c r="D6566" s="19">
        <v>57600</v>
      </c>
      <c r="E6566" s="19">
        <v>36</v>
      </c>
      <c r="F6566" s="19">
        <v>3</v>
      </c>
      <c r="G6566" s="19">
        <v>0</v>
      </c>
    </row>
    <row r="6567" spans="1:7" x14ac:dyDescent="0.2">
      <c r="A6567" s="19">
        <v>4500</v>
      </c>
      <c r="B6567" s="19">
        <v>0.15310000000000001</v>
      </c>
      <c r="C6567" s="19" t="s">
        <v>41</v>
      </c>
      <c r="D6567" s="19">
        <v>37000</v>
      </c>
      <c r="E6567" s="19">
        <v>36</v>
      </c>
      <c r="F6567" s="19">
        <v>8</v>
      </c>
      <c r="G6567" s="19">
        <v>0</v>
      </c>
    </row>
    <row r="6568" spans="1:7" x14ac:dyDescent="0.2">
      <c r="A6568" s="19">
        <v>14975</v>
      </c>
      <c r="B6568" s="19">
        <v>0.1114</v>
      </c>
      <c r="C6568" s="19" t="s">
        <v>39</v>
      </c>
      <c r="D6568" s="19">
        <v>77200</v>
      </c>
      <c r="E6568" s="19">
        <v>36</v>
      </c>
      <c r="F6568" s="19">
        <v>6</v>
      </c>
      <c r="G6568" s="19">
        <v>0</v>
      </c>
    </row>
    <row r="6569" spans="1:7" x14ac:dyDescent="0.2">
      <c r="A6569" s="19">
        <v>20000</v>
      </c>
      <c r="B6569" s="19">
        <v>0.1409</v>
      </c>
      <c r="C6569" s="19" t="s">
        <v>41</v>
      </c>
      <c r="D6569" s="19">
        <v>55000</v>
      </c>
      <c r="E6569" s="19">
        <v>36</v>
      </c>
      <c r="F6569" s="19">
        <v>6</v>
      </c>
      <c r="G6569" s="19">
        <v>0</v>
      </c>
    </row>
    <row r="6570" spans="1:7" x14ac:dyDescent="0.2">
      <c r="A6570" s="19">
        <v>15100</v>
      </c>
      <c r="B6570" s="19">
        <v>7.9000000000000001E-2</v>
      </c>
      <c r="C6570" s="19" t="s">
        <v>41</v>
      </c>
      <c r="D6570" s="19">
        <v>39000</v>
      </c>
      <c r="E6570" s="19">
        <v>36</v>
      </c>
      <c r="F6570" s="19">
        <v>10</v>
      </c>
      <c r="G6570" s="19">
        <v>0</v>
      </c>
    </row>
    <row r="6571" spans="1:7" x14ac:dyDescent="0.2">
      <c r="A6571" s="19">
        <v>1625</v>
      </c>
      <c r="B6571" s="19">
        <v>0.1114</v>
      </c>
      <c r="C6571" s="19" t="s">
        <v>39</v>
      </c>
      <c r="D6571" s="19">
        <v>50000</v>
      </c>
      <c r="E6571" s="19">
        <v>36</v>
      </c>
      <c r="F6571" s="19">
        <v>6</v>
      </c>
      <c r="G6571" s="19">
        <v>0</v>
      </c>
    </row>
    <row r="6572" spans="1:7" x14ac:dyDescent="0.2">
      <c r="A6572" s="19">
        <v>14400</v>
      </c>
      <c r="B6572" s="19">
        <v>8.8999999999999996E-2</v>
      </c>
      <c r="C6572" s="19" t="s">
        <v>39</v>
      </c>
      <c r="D6572" s="19">
        <v>40000</v>
      </c>
      <c r="E6572" s="19">
        <v>36</v>
      </c>
      <c r="F6572" s="19">
        <v>2</v>
      </c>
      <c r="G6572" s="19">
        <v>1</v>
      </c>
    </row>
    <row r="6573" spans="1:7" x14ac:dyDescent="0.2">
      <c r="A6573" s="19">
        <v>15125</v>
      </c>
      <c r="B6573" s="19">
        <v>0.21490000000000001</v>
      </c>
      <c r="C6573" s="19" t="s">
        <v>41</v>
      </c>
      <c r="D6573" s="19">
        <v>90000</v>
      </c>
      <c r="E6573" s="19">
        <v>60</v>
      </c>
      <c r="F6573" s="19">
        <v>10</v>
      </c>
      <c r="G6573" s="19">
        <v>0</v>
      </c>
    </row>
    <row r="6574" spans="1:7" x14ac:dyDescent="0.2">
      <c r="A6574" s="19">
        <v>10000</v>
      </c>
      <c r="B6574" s="19">
        <v>0.1409</v>
      </c>
      <c r="C6574" s="19" t="s">
        <v>41</v>
      </c>
      <c r="D6574" s="19">
        <v>79000</v>
      </c>
      <c r="E6574" s="19">
        <v>36</v>
      </c>
      <c r="F6574" s="19">
        <v>1</v>
      </c>
      <c r="G6574" s="19">
        <v>1</v>
      </c>
    </row>
    <row r="6575" spans="1:7" x14ac:dyDescent="0.2">
      <c r="A6575" s="19">
        <v>15000</v>
      </c>
      <c r="B6575" s="19">
        <v>7.9000000000000001E-2</v>
      </c>
      <c r="C6575" s="19" t="s">
        <v>39</v>
      </c>
      <c r="D6575" s="19">
        <v>42000</v>
      </c>
      <c r="E6575" s="19">
        <v>36</v>
      </c>
      <c r="F6575" s="19">
        <v>9</v>
      </c>
      <c r="G6575" s="19">
        <v>0</v>
      </c>
    </row>
    <row r="6576" spans="1:7" x14ac:dyDescent="0.2">
      <c r="A6576" s="19">
        <v>10975</v>
      </c>
      <c r="B6576" s="19">
        <v>0.1409</v>
      </c>
      <c r="C6576" s="19" t="s">
        <v>39</v>
      </c>
      <c r="D6576" s="19">
        <v>72000</v>
      </c>
      <c r="E6576" s="19">
        <v>36</v>
      </c>
      <c r="F6576" s="19">
        <v>10</v>
      </c>
      <c r="G6576" s="19">
        <v>0</v>
      </c>
    </row>
    <row r="6577" spans="1:7" x14ac:dyDescent="0.2">
      <c r="A6577" s="19">
        <v>9250</v>
      </c>
      <c r="B6577" s="19">
        <v>0.1114</v>
      </c>
      <c r="C6577" s="19" t="s">
        <v>41</v>
      </c>
      <c r="D6577" s="19">
        <v>27700</v>
      </c>
      <c r="E6577" s="19">
        <v>36</v>
      </c>
      <c r="F6577" s="19">
        <v>6</v>
      </c>
      <c r="G6577" s="19">
        <v>0</v>
      </c>
    </row>
    <row r="6578" spans="1:7" x14ac:dyDescent="0.2">
      <c r="A6578" s="19">
        <v>8000</v>
      </c>
      <c r="B6578" s="19">
        <v>0.15310000000000001</v>
      </c>
      <c r="C6578" s="19" t="s">
        <v>40</v>
      </c>
      <c r="D6578" s="19">
        <v>79000</v>
      </c>
      <c r="E6578" s="19">
        <v>36</v>
      </c>
      <c r="F6578" s="19">
        <v>5</v>
      </c>
      <c r="G6578" s="19">
        <v>0</v>
      </c>
    </row>
    <row r="6579" spans="1:7" x14ac:dyDescent="0.2">
      <c r="A6579" s="19">
        <v>14000</v>
      </c>
      <c r="B6579" s="19">
        <v>6.6199999999999995E-2</v>
      </c>
      <c r="C6579" s="19" t="s">
        <v>41</v>
      </c>
      <c r="D6579" s="19">
        <v>125000</v>
      </c>
      <c r="E6579" s="19">
        <v>36</v>
      </c>
      <c r="F6579" s="19">
        <v>10</v>
      </c>
      <c r="G6579" s="19">
        <v>0</v>
      </c>
    </row>
    <row r="6580" spans="1:7" x14ac:dyDescent="0.2">
      <c r="A6580" s="19">
        <v>13300</v>
      </c>
      <c r="B6580" s="19">
        <v>0.1409</v>
      </c>
      <c r="C6580" s="19" t="s">
        <v>39</v>
      </c>
      <c r="D6580" s="19">
        <v>65000</v>
      </c>
      <c r="E6580" s="19">
        <v>36</v>
      </c>
      <c r="F6580" s="19">
        <v>7</v>
      </c>
      <c r="G6580" s="19">
        <v>0</v>
      </c>
    </row>
    <row r="6581" spans="1:7" x14ac:dyDescent="0.2">
      <c r="A6581" s="19">
        <v>7500</v>
      </c>
      <c r="B6581" s="19">
        <v>0.1016</v>
      </c>
      <c r="C6581" s="19" t="s">
        <v>41</v>
      </c>
      <c r="D6581" s="19">
        <v>32000</v>
      </c>
      <c r="E6581" s="19">
        <v>36</v>
      </c>
      <c r="F6581" s="19">
        <v>10</v>
      </c>
      <c r="G6581" s="19">
        <v>0</v>
      </c>
    </row>
    <row r="6582" spans="1:7" x14ac:dyDescent="0.2">
      <c r="A6582" s="19">
        <v>13000</v>
      </c>
      <c r="B6582" s="19">
        <v>0.13109999999999999</v>
      </c>
      <c r="C6582" s="19" t="s">
        <v>39</v>
      </c>
      <c r="D6582" s="19">
        <v>39000</v>
      </c>
      <c r="E6582" s="19">
        <v>36</v>
      </c>
      <c r="F6582" s="19">
        <v>7</v>
      </c>
      <c r="G6582" s="19">
        <v>1</v>
      </c>
    </row>
    <row r="6583" spans="1:7" x14ac:dyDescent="0.2">
      <c r="A6583" s="19">
        <v>2500</v>
      </c>
      <c r="B6583" s="19">
        <v>8.8999999999999996E-2</v>
      </c>
      <c r="C6583" s="19" t="s">
        <v>39</v>
      </c>
      <c r="D6583" s="19">
        <v>21000</v>
      </c>
      <c r="E6583" s="19">
        <v>36</v>
      </c>
      <c r="F6583" s="19">
        <v>0.5</v>
      </c>
      <c r="G6583" s="19">
        <v>0</v>
      </c>
    </row>
    <row r="6584" spans="1:7" x14ac:dyDescent="0.2">
      <c r="A6584" s="19">
        <v>20000</v>
      </c>
      <c r="B6584" s="19">
        <v>0.1212</v>
      </c>
      <c r="C6584" s="19" t="s">
        <v>39</v>
      </c>
      <c r="D6584" s="19">
        <v>73000</v>
      </c>
      <c r="E6584" s="19">
        <v>36</v>
      </c>
      <c r="F6584" s="19">
        <v>6</v>
      </c>
      <c r="G6584" s="19">
        <v>0</v>
      </c>
    </row>
    <row r="6585" spans="1:7" x14ac:dyDescent="0.2">
      <c r="A6585" s="19">
        <v>7500</v>
      </c>
      <c r="B6585" s="19">
        <v>0.15310000000000001</v>
      </c>
      <c r="C6585" s="19" t="s">
        <v>39</v>
      </c>
      <c r="D6585" s="19">
        <v>31500</v>
      </c>
      <c r="E6585" s="19">
        <v>36</v>
      </c>
      <c r="F6585" s="19">
        <v>2</v>
      </c>
      <c r="G6585" s="19">
        <v>0</v>
      </c>
    </row>
    <row r="6586" spans="1:7" x14ac:dyDescent="0.2">
      <c r="A6586" s="19">
        <v>16000</v>
      </c>
      <c r="B6586" s="19">
        <v>0.1016</v>
      </c>
      <c r="C6586" s="19" t="s">
        <v>41</v>
      </c>
      <c r="D6586" s="19">
        <v>57000</v>
      </c>
      <c r="E6586" s="19">
        <v>60</v>
      </c>
      <c r="F6586" s="19">
        <v>9</v>
      </c>
      <c r="G6586" s="19">
        <v>0</v>
      </c>
    </row>
    <row r="6587" spans="1:7" x14ac:dyDescent="0.2">
      <c r="A6587" s="19">
        <v>24925</v>
      </c>
      <c r="B6587" s="19">
        <v>0.158</v>
      </c>
      <c r="C6587" s="19" t="s">
        <v>41</v>
      </c>
      <c r="D6587" s="19">
        <v>63855.839999999997</v>
      </c>
      <c r="E6587" s="19">
        <v>36</v>
      </c>
      <c r="F6587" s="19">
        <v>10</v>
      </c>
      <c r="G6587" s="19">
        <v>0</v>
      </c>
    </row>
    <row r="6588" spans="1:7" x14ac:dyDescent="0.2">
      <c r="A6588" s="19">
        <v>12000</v>
      </c>
      <c r="B6588" s="19">
        <v>0.14330000000000001</v>
      </c>
      <c r="C6588" s="19" t="s">
        <v>41</v>
      </c>
      <c r="D6588" s="19">
        <v>80000</v>
      </c>
      <c r="E6588" s="19">
        <v>36</v>
      </c>
      <c r="F6588" s="19">
        <v>10</v>
      </c>
      <c r="G6588" s="19">
        <v>0</v>
      </c>
    </row>
    <row r="6589" spans="1:7" x14ac:dyDescent="0.2">
      <c r="A6589" s="19">
        <v>10000</v>
      </c>
      <c r="B6589" s="19">
        <v>0.15310000000000001</v>
      </c>
      <c r="C6589" s="19" t="s">
        <v>39</v>
      </c>
      <c r="D6589" s="19">
        <v>44000</v>
      </c>
      <c r="E6589" s="19">
        <v>36</v>
      </c>
      <c r="F6589" s="19">
        <v>2</v>
      </c>
      <c r="G6589" s="19">
        <v>1</v>
      </c>
    </row>
    <row r="6590" spans="1:7" x14ac:dyDescent="0.2">
      <c r="A6590" s="19">
        <v>16000</v>
      </c>
      <c r="B6590" s="19">
        <v>0.18490000000000001</v>
      </c>
      <c r="C6590" s="19" t="s">
        <v>41</v>
      </c>
      <c r="D6590" s="19">
        <v>44366</v>
      </c>
      <c r="E6590" s="19">
        <v>60</v>
      </c>
      <c r="F6590" s="19">
        <v>10</v>
      </c>
      <c r="G6590" s="19">
        <v>0</v>
      </c>
    </row>
    <row r="6591" spans="1:7" x14ac:dyDescent="0.2">
      <c r="A6591" s="19">
        <v>7000</v>
      </c>
      <c r="B6591" s="19">
        <v>0.1016</v>
      </c>
      <c r="C6591" s="19" t="s">
        <v>40</v>
      </c>
      <c r="D6591" s="19">
        <v>30000</v>
      </c>
      <c r="E6591" s="19">
        <v>36</v>
      </c>
      <c r="F6591" s="19">
        <v>0.5</v>
      </c>
      <c r="G6591" s="19">
        <v>0</v>
      </c>
    </row>
    <row r="6592" spans="1:7" x14ac:dyDescent="0.2">
      <c r="A6592" s="19">
        <v>8500</v>
      </c>
      <c r="B6592" s="19">
        <v>0.1905</v>
      </c>
      <c r="C6592" s="19" t="s">
        <v>39</v>
      </c>
      <c r="D6592" s="19">
        <v>47000</v>
      </c>
      <c r="E6592" s="19">
        <v>60</v>
      </c>
      <c r="F6592" s="19">
        <v>7</v>
      </c>
      <c r="G6592" s="19">
        <v>1</v>
      </c>
    </row>
    <row r="6593" spans="1:7" x14ac:dyDescent="0.2">
      <c r="A6593" s="19">
        <v>21000</v>
      </c>
      <c r="B6593" s="19">
        <v>0.1905</v>
      </c>
      <c r="C6593" s="19" t="s">
        <v>39</v>
      </c>
      <c r="D6593" s="19">
        <v>101000</v>
      </c>
      <c r="E6593" s="19">
        <v>60</v>
      </c>
      <c r="F6593" s="19">
        <v>5</v>
      </c>
      <c r="G6593" s="19">
        <v>0</v>
      </c>
    </row>
    <row r="6594" spans="1:7" x14ac:dyDescent="0.2">
      <c r="A6594" s="19">
        <v>2500</v>
      </c>
      <c r="B6594" s="19">
        <v>7.9000000000000001E-2</v>
      </c>
      <c r="C6594" s="19" t="s">
        <v>41</v>
      </c>
      <c r="D6594" s="19">
        <v>60000</v>
      </c>
      <c r="E6594" s="19">
        <v>36</v>
      </c>
      <c r="F6594" s="19">
        <v>0.5</v>
      </c>
      <c r="G6594" s="19">
        <v>0</v>
      </c>
    </row>
    <row r="6595" spans="1:7" x14ac:dyDescent="0.2">
      <c r="A6595" s="19">
        <v>2500</v>
      </c>
      <c r="B6595" s="19">
        <v>6.0299999999999999E-2</v>
      </c>
      <c r="C6595" s="19" t="s">
        <v>41</v>
      </c>
      <c r="D6595" s="19">
        <v>37000</v>
      </c>
      <c r="E6595" s="19">
        <v>36</v>
      </c>
      <c r="F6595" s="19">
        <v>3</v>
      </c>
      <c r="G6595" s="19">
        <v>0</v>
      </c>
    </row>
    <row r="6596" spans="1:7" x14ac:dyDescent="0.2">
      <c r="A6596" s="19">
        <v>4950</v>
      </c>
      <c r="B6596" s="19">
        <v>0.15310000000000001</v>
      </c>
      <c r="C6596" s="19" t="s">
        <v>39</v>
      </c>
      <c r="D6596" s="19">
        <v>17550</v>
      </c>
      <c r="E6596" s="19">
        <v>36</v>
      </c>
      <c r="F6596" s="19">
        <v>0.5</v>
      </c>
      <c r="G6596" s="19">
        <v>0</v>
      </c>
    </row>
    <row r="6597" spans="1:7" x14ac:dyDescent="0.2">
      <c r="A6597" s="19">
        <v>2000</v>
      </c>
      <c r="B6597" s="19">
        <v>0.1409</v>
      </c>
      <c r="C6597" s="19" t="s">
        <v>39</v>
      </c>
      <c r="D6597" s="19">
        <v>30000</v>
      </c>
      <c r="E6597" s="19">
        <v>36</v>
      </c>
      <c r="F6597" s="19">
        <v>1</v>
      </c>
      <c r="G6597" s="19">
        <v>0</v>
      </c>
    </row>
    <row r="6598" spans="1:7" x14ac:dyDescent="0.2">
      <c r="A6598" s="19">
        <v>16100</v>
      </c>
      <c r="B6598" s="19">
        <v>7.9000000000000001E-2</v>
      </c>
      <c r="C6598" s="19" t="s">
        <v>41</v>
      </c>
      <c r="D6598" s="19">
        <v>41000</v>
      </c>
      <c r="E6598" s="19">
        <v>36</v>
      </c>
      <c r="F6598" s="19">
        <v>3</v>
      </c>
      <c r="G6598" s="19">
        <v>0</v>
      </c>
    </row>
    <row r="6599" spans="1:7" x14ac:dyDescent="0.2">
      <c r="A6599" s="19">
        <v>10400</v>
      </c>
      <c r="B6599" s="19">
        <v>0.1114</v>
      </c>
      <c r="C6599" s="19" t="s">
        <v>39</v>
      </c>
      <c r="D6599" s="19">
        <v>60000</v>
      </c>
      <c r="E6599" s="19">
        <v>36</v>
      </c>
      <c r="F6599" s="19">
        <v>1</v>
      </c>
      <c r="G6599" s="19">
        <v>0</v>
      </c>
    </row>
    <row r="6600" spans="1:7" x14ac:dyDescent="0.2">
      <c r="A6600" s="19">
        <v>5000</v>
      </c>
      <c r="B6600" s="19">
        <v>0.1409</v>
      </c>
      <c r="C6600" s="19" t="s">
        <v>41</v>
      </c>
      <c r="D6600" s="19">
        <v>54000</v>
      </c>
      <c r="E6600" s="19">
        <v>36</v>
      </c>
      <c r="F6600" s="19">
        <v>10</v>
      </c>
      <c r="G6600" s="19">
        <v>0</v>
      </c>
    </row>
    <row r="6601" spans="1:7" x14ac:dyDescent="0.2">
      <c r="A6601" s="19">
        <v>18250</v>
      </c>
      <c r="B6601" s="19">
        <v>0.16289999999999999</v>
      </c>
      <c r="C6601" s="19" t="s">
        <v>41</v>
      </c>
      <c r="D6601" s="19">
        <v>137000</v>
      </c>
      <c r="E6601" s="19">
        <v>60</v>
      </c>
      <c r="F6601" s="19">
        <v>1</v>
      </c>
      <c r="G6601" s="19">
        <v>1</v>
      </c>
    </row>
    <row r="6602" spans="1:7" x14ac:dyDescent="0.2">
      <c r="A6602" s="19">
        <v>20000</v>
      </c>
      <c r="B6602" s="19">
        <v>0.14330000000000001</v>
      </c>
      <c r="C6602" s="19" t="s">
        <v>41</v>
      </c>
      <c r="D6602" s="19">
        <v>88000</v>
      </c>
      <c r="E6602" s="19">
        <v>36</v>
      </c>
      <c r="F6602" s="19">
        <v>5</v>
      </c>
      <c r="G6602" s="19">
        <v>1</v>
      </c>
    </row>
    <row r="6603" spans="1:7" x14ac:dyDescent="0.2">
      <c r="A6603" s="19">
        <v>3825</v>
      </c>
      <c r="B6603" s="19">
        <v>8.8999999999999996E-2</v>
      </c>
      <c r="C6603" s="19" t="s">
        <v>41</v>
      </c>
      <c r="D6603" s="19">
        <v>20000</v>
      </c>
      <c r="E6603" s="19">
        <v>36</v>
      </c>
      <c r="F6603" s="19">
        <v>5</v>
      </c>
      <c r="G6603" s="19">
        <v>1</v>
      </c>
    </row>
    <row r="6604" spans="1:7" x14ac:dyDescent="0.2">
      <c r="A6604" s="19">
        <v>8000</v>
      </c>
      <c r="B6604" s="19">
        <v>0.158</v>
      </c>
      <c r="C6604" s="19" t="s">
        <v>39</v>
      </c>
      <c r="D6604" s="19">
        <v>48700</v>
      </c>
      <c r="E6604" s="19">
        <v>36</v>
      </c>
      <c r="F6604" s="19">
        <v>2</v>
      </c>
      <c r="G6604" s="19">
        <v>0</v>
      </c>
    </row>
    <row r="6605" spans="1:7" x14ac:dyDescent="0.2">
      <c r="A6605" s="19">
        <v>30000</v>
      </c>
      <c r="B6605" s="19">
        <v>0.21490000000000001</v>
      </c>
      <c r="C6605" s="19" t="s">
        <v>39</v>
      </c>
      <c r="D6605" s="19">
        <v>95000</v>
      </c>
      <c r="E6605" s="19">
        <v>36</v>
      </c>
      <c r="F6605" s="19">
        <v>1</v>
      </c>
      <c r="G6605" s="19">
        <v>0</v>
      </c>
    </row>
    <row r="6606" spans="1:7" x14ac:dyDescent="0.2">
      <c r="A6606" s="19">
        <v>21000</v>
      </c>
      <c r="B6606" s="19">
        <v>0.17269999999999999</v>
      </c>
      <c r="C6606" s="19" t="s">
        <v>41</v>
      </c>
      <c r="D6606" s="19">
        <v>60000</v>
      </c>
      <c r="E6606" s="19">
        <v>60</v>
      </c>
      <c r="F6606" s="19">
        <v>4</v>
      </c>
      <c r="G6606" s="19">
        <v>1</v>
      </c>
    </row>
    <row r="6607" spans="1:7" x14ac:dyDescent="0.2">
      <c r="A6607" s="19">
        <v>12000</v>
      </c>
      <c r="B6607" s="19">
        <v>0.13109999999999999</v>
      </c>
      <c r="C6607" s="19" t="s">
        <v>41</v>
      </c>
      <c r="D6607" s="19">
        <v>65000</v>
      </c>
      <c r="E6607" s="19">
        <v>36</v>
      </c>
      <c r="F6607" s="19">
        <v>10</v>
      </c>
      <c r="G6607" s="19">
        <v>0</v>
      </c>
    </row>
    <row r="6608" spans="1:7" x14ac:dyDescent="0.2">
      <c r="A6608" s="19">
        <v>3000</v>
      </c>
      <c r="B6608" s="19">
        <v>0.14330000000000001</v>
      </c>
      <c r="C6608" s="19" t="s">
        <v>41</v>
      </c>
      <c r="D6608" s="19">
        <v>28000</v>
      </c>
      <c r="E6608" s="19">
        <v>36</v>
      </c>
      <c r="F6608" s="19">
        <v>7</v>
      </c>
      <c r="G6608" s="19">
        <v>0</v>
      </c>
    </row>
    <row r="6609" spans="1:7" x14ac:dyDescent="0.2">
      <c r="A6609" s="19">
        <v>21000</v>
      </c>
      <c r="B6609" s="19">
        <v>0.1409</v>
      </c>
      <c r="C6609" s="19" t="s">
        <v>39</v>
      </c>
      <c r="D6609" s="19">
        <v>205000</v>
      </c>
      <c r="E6609" s="19">
        <v>36</v>
      </c>
      <c r="F6609" s="19">
        <v>1</v>
      </c>
      <c r="G6609" s="19">
        <v>0</v>
      </c>
    </row>
    <row r="6610" spans="1:7" x14ac:dyDescent="0.2">
      <c r="A6610" s="19">
        <v>14500</v>
      </c>
      <c r="B6610" s="19">
        <v>0.1212</v>
      </c>
      <c r="C6610" s="19" t="s">
        <v>41</v>
      </c>
      <c r="D6610" s="19">
        <v>50000</v>
      </c>
      <c r="E6610" s="19">
        <v>36</v>
      </c>
      <c r="F6610" s="19">
        <v>10</v>
      </c>
      <c r="G6610" s="19">
        <v>0</v>
      </c>
    </row>
    <row r="6611" spans="1:7" x14ac:dyDescent="0.2">
      <c r="A6611" s="19">
        <v>6800</v>
      </c>
      <c r="B6611" s="19">
        <v>0.1114</v>
      </c>
      <c r="C6611" s="19" t="s">
        <v>41</v>
      </c>
      <c r="D6611" s="19">
        <v>72000</v>
      </c>
      <c r="E6611" s="19">
        <v>36</v>
      </c>
      <c r="F6611" s="19">
        <v>4</v>
      </c>
      <c r="G6611" s="19">
        <v>0</v>
      </c>
    </row>
    <row r="6612" spans="1:7" x14ac:dyDescent="0.2">
      <c r="A6612" s="19">
        <v>10000</v>
      </c>
      <c r="B6612" s="19">
        <v>0.15310000000000001</v>
      </c>
      <c r="C6612" s="19" t="s">
        <v>40</v>
      </c>
      <c r="D6612" s="19">
        <v>48000</v>
      </c>
      <c r="E6612" s="19">
        <v>36</v>
      </c>
      <c r="F6612" s="19">
        <v>2</v>
      </c>
      <c r="G6612" s="19">
        <v>0</v>
      </c>
    </row>
    <row r="6613" spans="1:7" x14ac:dyDescent="0.2">
      <c r="A6613" s="19">
        <v>4000</v>
      </c>
      <c r="B6613" s="19">
        <v>7.9000000000000001E-2</v>
      </c>
      <c r="C6613" s="19" t="s">
        <v>39</v>
      </c>
      <c r="D6613" s="19">
        <v>52500</v>
      </c>
      <c r="E6613" s="19">
        <v>36</v>
      </c>
      <c r="F6613" s="19">
        <v>10</v>
      </c>
      <c r="G6613" s="19">
        <v>0</v>
      </c>
    </row>
    <row r="6614" spans="1:7" x14ac:dyDescent="0.2">
      <c r="A6614" s="19">
        <v>22000</v>
      </c>
      <c r="B6614" s="19">
        <v>0.158</v>
      </c>
      <c r="C6614" s="19" t="s">
        <v>39</v>
      </c>
      <c r="D6614" s="19">
        <v>55000</v>
      </c>
      <c r="E6614" s="19">
        <v>36</v>
      </c>
      <c r="F6614" s="19">
        <v>5</v>
      </c>
      <c r="G6614" s="19">
        <v>0</v>
      </c>
    </row>
    <row r="6615" spans="1:7" x14ac:dyDescent="0.2">
      <c r="A6615" s="19">
        <v>11500</v>
      </c>
      <c r="B6615" s="19">
        <v>0.16289999999999999</v>
      </c>
      <c r="C6615" s="19" t="s">
        <v>39</v>
      </c>
      <c r="D6615" s="19">
        <v>73000</v>
      </c>
      <c r="E6615" s="19">
        <v>36</v>
      </c>
      <c r="F6615" s="19">
        <v>0.5</v>
      </c>
      <c r="G6615" s="19">
        <v>0</v>
      </c>
    </row>
    <row r="6616" spans="1:7" x14ac:dyDescent="0.2">
      <c r="A6616" s="19">
        <v>12000</v>
      </c>
      <c r="B6616" s="19">
        <v>6.0299999999999999E-2</v>
      </c>
      <c r="C6616" s="19" t="s">
        <v>41</v>
      </c>
      <c r="D6616" s="19">
        <v>120000</v>
      </c>
      <c r="E6616" s="19">
        <v>36</v>
      </c>
      <c r="F6616" s="19">
        <v>1</v>
      </c>
      <c r="G6616" s="19">
        <v>0</v>
      </c>
    </row>
    <row r="6617" spans="1:7" x14ac:dyDescent="0.2">
      <c r="A6617" s="19">
        <v>10000</v>
      </c>
      <c r="B6617" s="19">
        <v>0.14330000000000001</v>
      </c>
      <c r="C6617" s="19" t="s">
        <v>39</v>
      </c>
      <c r="D6617" s="19">
        <v>60000</v>
      </c>
      <c r="E6617" s="19">
        <v>36</v>
      </c>
      <c r="F6617" s="19">
        <v>5</v>
      </c>
      <c r="G6617" s="19">
        <v>0</v>
      </c>
    </row>
    <row r="6618" spans="1:7" x14ac:dyDescent="0.2">
      <c r="A6618" s="19">
        <v>6700</v>
      </c>
      <c r="B6618" s="19">
        <v>0.1212</v>
      </c>
      <c r="C6618" s="19" t="s">
        <v>39</v>
      </c>
      <c r="D6618" s="19">
        <v>28000</v>
      </c>
      <c r="E6618" s="19">
        <v>36</v>
      </c>
      <c r="F6618" s="19">
        <v>3</v>
      </c>
      <c r="G6618" s="19">
        <v>0</v>
      </c>
    </row>
    <row r="6619" spans="1:7" x14ac:dyDescent="0.2">
      <c r="A6619" s="19">
        <v>10200</v>
      </c>
      <c r="B6619" s="19">
        <v>0.13109999999999999</v>
      </c>
      <c r="C6619" s="19" t="s">
        <v>39</v>
      </c>
      <c r="D6619" s="19">
        <v>48900</v>
      </c>
      <c r="E6619" s="19">
        <v>36</v>
      </c>
      <c r="F6619" s="19">
        <v>2</v>
      </c>
      <c r="G6619" s="19">
        <v>0</v>
      </c>
    </row>
    <row r="6620" spans="1:7" x14ac:dyDescent="0.2">
      <c r="A6620" s="19">
        <v>19000</v>
      </c>
      <c r="B6620" s="19">
        <v>0.1114</v>
      </c>
      <c r="C6620" s="19" t="s">
        <v>41</v>
      </c>
      <c r="D6620" s="19">
        <v>48000</v>
      </c>
      <c r="E6620" s="19">
        <v>36</v>
      </c>
      <c r="F6620" s="19">
        <v>10</v>
      </c>
      <c r="G6620" s="19">
        <v>0</v>
      </c>
    </row>
    <row r="6621" spans="1:7" x14ac:dyDescent="0.2">
      <c r="A6621" s="19">
        <v>12700</v>
      </c>
      <c r="B6621" s="19">
        <v>0.1409</v>
      </c>
      <c r="C6621" s="19" t="s">
        <v>39</v>
      </c>
      <c r="D6621" s="19">
        <v>40000</v>
      </c>
      <c r="E6621" s="19">
        <v>36</v>
      </c>
      <c r="F6621" s="19">
        <v>1</v>
      </c>
      <c r="G6621" s="19">
        <v>0</v>
      </c>
    </row>
    <row r="6622" spans="1:7" x14ac:dyDescent="0.2">
      <c r="A6622" s="19">
        <v>15075</v>
      </c>
      <c r="B6622" s="19">
        <v>0.13109999999999999</v>
      </c>
      <c r="C6622" s="19" t="s">
        <v>40</v>
      </c>
      <c r="D6622" s="19">
        <v>38000</v>
      </c>
      <c r="E6622" s="19">
        <v>36</v>
      </c>
      <c r="F6622" s="19">
        <v>10</v>
      </c>
      <c r="G6622" s="19">
        <v>0</v>
      </c>
    </row>
    <row r="6623" spans="1:7" x14ac:dyDescent="0.2">
      <c r="A6623" s="19">
        <v>19200</v>
      </c>
      <c r="B6623" s="19">
        <v>0.17269999999999999</v>
      </c>
      <c r="C6623" s="19" t="s">
        <v>39</v>
      </c>
      <c r="D6623" s="19">
        <v>130000</v>
      </c>
      <c r="E6623" s="19">
        <v>36</v>
      </c>
      <c r="F6623" s="19">
        <v>9</v>
      </c>
      <c r="G6623" s="19">
        <v>0</v>
      </c>
    </row>
    <row r="6624" spans="1:7" x14ac:dyDescent="0.2">
      <c r="A6624" s="19">
        <v>11200</v>
      </c>
      <c r="B6624" s="19">
        <v>7.6200000000000004E-2</v>
      </c>
      <c r="C6624" s="19" t="s">
        <v>41</v>
      </c>
      <c r="D6624" s="19">
        <v>128000</v>
      </c>
      <c r="E6624" s="19">
        <v>36</v>
      </c>
      <c r="F6624" s="19">
        <v>5</v>
      </c>
      <c r="G6624" s="19">
        <v>0</v>
      </c>
    </row>
    <row r="6625" spans="1:7" x14ac:dyDescent="0.2">
      <c r="A6625" s="19">
        <v>10000</v>
      </c>
      <c r="B6625" s="19">
        <v>0.15310000000000001</v>
      </c>
      <c r="C6625" s="19" t="s">
        <v>41</v>
      </c>
      <c r="D6625" s="19">
        <v>37000</v>
      </c>
      <c r="E6625" s="19">
        <v>36</v>
      </c>
      <c r="F6625" s="19">
        <v>3</v>
      </c>
      <c r="G6625" s="19">
        <v>0</v>
      </c>
    </row>
    <row r="6626" spans="1:7" x14ac:dyDescent="0.2">
      <c r="A6626" s="19">
        <v>16000</v>
      </c>
      <c r="B6626" s="19">
        <v>0.14330000000000001</v>
      </c>
      <c r="C6626" s="19" t="s">
        <v>41</v>
      </c>
      <c r="D6626" s="19">
        <v>56000</v>
      </c>
      <c r="E6626" s="19">
        <v>60</v>
      </c>
      <c r="F6626" s="19">
        <v>10</v>
      </c>
      <c r="G6626" s="19">
        <v>0</v>
      </c>
    </row>
    <row r="6627" spans="1:7" x14ac:dyDescent="0.2">
      <c r="A6627" s="19">
        <v>3600</v>
      </c>
      <c r="B6627" s="19">
        <v>0.1016</v>
      </c>
      <c r="C6627" s="19" t="s">
        <v>41</v>
      </c>
      <c r="D6627" s="19">
        <v>60000</v>
      </c>
      <c r="E6627" s="19">
        <v>36</v>
      </c>
      <c r="F6627" s="19">
        <v>6</v>
      </c>
      <c r="G6627" s="19">
        <v>1</v>
      </c>
    </row>
    <row r="6628" spans="1:7" x14ac:dyDescent="0.2">
      <c r="A6628" s="19">
        <v>6000</v>
      </c>
      <c r="B6628" s="19">
        <v>0.15310000000000001</v>
      </c>
      <c r="C6628" s="19" t="s">
        <v>40</v>
      </c>
      <c r="D6628" s="19">
        <v>58000</v>
      </c>
      <c r="E6628" s="19">
        <v>36</v>
      </c>
      <c r="F6628" s="19">
        <v>8</v>
      </c>
      <c r="G6628" s="19">
        <v>0</v>
      </c>
    </row>
    <row r="6629" spans="1:7" x14ac:dyDescent="0.2">
      <c r="A6629" s="19">
        <v>12000</v>
      </c>
      <c r="B6629" s="19">
        <v>0.13109999999999999</v>
      </c>
      <c r="C6629" s="19" t="s">
        <v>41</v>
      </c>
      <c r="D6629" s="19">
        <v>88000</v>
      </c>
      <c r="E6629" s="19">
        <v>36</v>
      </c>
      <c r="F6629" s="19">
        <v>10</v>
      </c>
      <c r="G6629" s="19">
        <v>0</v>
      </c>
    </row>
    <row r="6630" spans="1:7" x14ac:dyDescent="0.2">
      <c r="A6630" s="19">
        <v>4000</v>
      </c>
      <c r="B6630" s="19">
        <v>0.158</v>
      </c>
      <c r="C6630" s="19" t="s">
        <v>39</v>
      </c>
      <c r="D6630" s="19">
        <v>38000</v>
      </c>
      <c r="E6630" s="19">
        <v>36</v>
      </c>
      <c r="F6630" s="19">
        <v>10</v>
      </c>
      <c r="G6630" s="19">
        <v>1</v>
      </c>
    </row>
    <row r="6631" spans="1:7" x14ac:dyDescent="0.2">
      <c r="A6631" s="19">
        <v>2500</v>
      </c>
      <c r="B6631" s="19">
        <v>8.8999999999999996E-2</v>
      </c>
      <c r="C6631" s="19" t="s">
        <v>39</v>
      </c>
      <c r="D6631" s="19">
        <v>86000</v>
      </c>
      <c r="E6631" s="19">
        <v>36</v>
      </c>
      <c r="F6631" s="19">
        <v>1</v>
      </c>
      <c r="G6631" s="19">
        <v>0</v>
      </c>
    </row>
    <row r="6632" spans="1:7" x14ac:dyDescent="0.2">
      <c r="A6632" s="19">
        <v>11975</v>
      </c>
      <c r="B6632" s="19">
        <v>0.1409</v>
      </c>
      <c r="C6632" s="19" t="s">
        <v>39</v>
      </c>
      <c r="D6632" s="19">
        <v>55000</v>
      </c>
      <c r="E6632" s="19">
        <v>36</v>
      </c>
      <c r="F6632" s="19">
        <v>1</v>
      </c>
      <c r="G6632" s="19">
        <v>0</v>
      </c>
    </row>
    <row r="6633" spans="1:7" x14ac:dyDescent="0.2">
      <c r="A6633" s="19">
        <v>6250</v>
      </c>
      <c r="B6633" s="19">
        <v>0.13109999999999999</v>
      </c>
      <c r="C6633" s="19" t="s">
        <v>39</v>
      </c>
      <c r="D6633" s="19">
        <v>50000</v>
      </c>
      <c r="E6633" s="19">
        <v>36</v>
      </c>
      <c r="F6633" s="19">
        <v>0.5</v>
      </c>
      <c r="G6633" s="19">
        <v>0</v>
      </c>
    </row>
    <row r="6634" spans="1:7" x14ac:dyDescent="0.2">
      <c r="A6634" s="19">
        <v>30000</v>
      </c>
      <c r="B6634" s="19">
        <v>0.23760000000000001</v>
      </c>
      <c r="C6634" s="19" t="s">
        <v>41</v>
      </c>
      <c r="D6634" s="19">
        <v>110000</v>
      </c>
      <c r="E6634" s="19">
        <v>60</v>
      </c>
      <c r="F6634" s="19">
        <v>6</v>
      </c>
      <c r="G6634" s="19">
        <v>1</v>
      </c>
    </row>
    <row r="6635" spans="1:7" x14ac:dyDescent="0.2">
      <c r="A6635" s="19">
        <v>8000</v>
      </c>
      <c r="B6635" s="19">
        <v>0.15310000000000001</v>
      </c>
      <c r="C6635" s="19" t="s">
        <v>41</v>
      </c>
      <c r="D6635" s="19">
        <v>60000</v>
      </c>
      <c r="E6635" s="19">
        <v>36</v>
      </c>
      <c r="F6635" s="19">
        <v>6</v>
      </c>
      <c r="G6635" s="19">
        <v>0</v>
      </c>
    </row>
    <row r="6636" spans="1:7" x14ac:dyDescent="0.2">
      <c r="A6636" s="19">
        <v>7000</v>
      </c>
      <c r="B6636" s="19">
        <v>0.1212</v>
      </c>
      <c r="C6636" s="19" t="s">
        <v>41</v>
      </c>
      <c r="D6636" s="19">
        <v>55000</v>
      </c>
      <c r="E6636" s="19">
        <v>36</v>
      </c>
      <c r="F6636" s="19">
        <v>8</v>
      </c>
      <c r="G6636" s="19">
        <v>0</v>
      </c>
    </row>
    <row r="6637" spans="1:7" x14ac:dyDescent="0.2">
      <c r="A6637" s="19">
        <v>5000</v>
      </c>
      <c r="B6637" s="19">
        <v>7.9000000000000001E-2</v>
      </c>
      <c r="C6637" s="19" t="s">
        <v>41</v>
      </c>
      <c r="D6637" s="20">
        <v>100000</v>
      </c>
      <c r="E6637" s="19">
        <v>36</v>
      </c>
      <c r="F6637" s="19">
        <v>10</v>
      </c>
      <c r="G6637" s="19">
        <v>0</v>
      </c>
    </row>
    <row r="6638" spans="1:7" x14ac:dyDescent="0.2">
      <c r="A6638" s="19">
        <v>4375</v>
      </c>
      <c r="B6638" s="19">
        <v>0.1409</v>
      </c>
      <c r="C6638" s="19" t="s">
        <v>39</v>
      </c>
      <c r="D6638" s="19">
        <v>28000</v>
      </c>
      <c r="E6638" s="19">
        <v>36</v>
      </c>
      <c r="F6638" s="19">
        <v>6</v>
      </c>
      <c r="G6638" s="19">
        <v>0</v>
      </c>
    </row>
    <row r="6639" spans="1:7" x14ac:dyDescent="0.2">
      <c r="A6639" s="19">
        <v>8350</v>
      </c>
      <c r="B6639" s="19">
        <v>8.8999999999999996E-2</v>
      </c>
      <c r="C6639" s="19" t="s">
        <v>39</v>
      </c>
      <c r="D6639" s="19">
        <v>55000</v>
      </c>
      <c r="E6639" s="19">
        <v>36</v>
      </c>
      <c r="F6639" s="19">
        <v>10</v>
      </c>
      <c r="G6639" s="19">
        <v>0</v>
      </c>
    </row>
    <row r="6640" spans="1:7" x14ac:dyDescent="0.2">
      <c r="A6640" s="19">
        <v>10000</v>
      </c>
      <c r="B6640" s="19">
        <v>0.18490000000000001</v>
      </c>
      <c r="C6640" s="19" t="s">
        <v>39</v>
      </c>
      <c r="D6640" s="19">
        <v>49256</v>
      </c>
      <c r="E6640" s="19">
        <v>60</v>
      </c>
      <c r="F6640" s="19">
        <v>5</v>
      </c>
      <c r="G6640" s="19">
        <v>0</v>
      </c>
    </row>
    <row r="6641" spans="1:7" x14ac:dyDescent="0.2">
      <c r="A6641" s="19">
        <v>10500</v>
      </c>
      <c r="B6641" s="19">
        <v>0.19719999999999999</v>
      </c>
      <c r="C6641" s="19" t="s">
        <v>40</v>
      </c>
      <c r="D6641" s="19">
        <v>30000</v>
      </c>
      <c r="E6641" s="19">
        <v>36</v>
      </c>
      <c r="F6641" s="19">
        <v>0.5</v>
      </c>
      <c r="G6641" s="19">
        <v>0</v>
      </c>
    </row>
    <row r="6642" spans="1:7" x14ac:dyDescent="0.2">
      <c r="A6642" s="19">
        <v>12000</v>
      </c>
      <c r="B6642" s="19">
        <v>8.8999999999999996E-2</v>
      </c>
      <c r="C6642" s="19" t="s">
        <v>41</v>
      </c>
      <c r="D6642" s="19">
        <v>50000</v>
      </c>
      <c r="E6642" s="19">
        <v>36</v>
      </c>
      <c r="F6642" s="19">
        <v>7</v>
      </c>
      <c r="G6642" s="19">
        <v>0</v>
      </c>
    </row>
    <row r="6643" spans="1:7" x14ac:dyDescent="0.2">
      <c r="A6643" s="19">
        <v>11500</v>
      </c>
      <c r="B6643" s="19">
        <v>0.1409</v>
      </c>
      <c r="C6643" s="19" t="s">
        <v>41</v>
      </c>
      <c r="D6643" s="19">
        <v>73923</v>
      </c>
      <c r="E6643" s="19">
        <v>36</v>
      </c>
      <c r="F6643" s="19">
        <v>10</v>
      </c>
      <c r="G6643" s="19">
        <v>0</v>
      </c>
    </row>
    <row r="6644" spans="1:7" x14ac:dyDescent="0.2">
      <c r="A6644" s="19">
        <v>25450</v>
      </c>
      <c r="B6644" s="19">
        <v>0.2049</v>
      </c>
      <c r="C6644" s="19" t="s">
        <v>39</v>
      </c>
      <c r="D6644" s="19">
        <v>64000</v>
      </c>
      <c r="E6644" s="19">
        <v>36</v>
      </c>
      <c r="F6644" s="19">
        <v>4</v>
      </c>
      <c r="G6644" s="19">
        <v>1</v>
      </c>
    </row>
    <row r="6645" spans="1:7" x14ac:dyDescent="0.2">
      <c r="A6645" s="19">
        <v>9000</v>
      </c>
      <c r="B6645" s="19">
        <v>6.0299999999999999E-2</v>
      </c>
      <c r="C6645" s="19" t="s">
        <v>41</v>
      </c>
      <c r="D6645" s="19">
        <v>85000</v>
      </c>
      <c r="E6645" s="19">
        <v>36</v>
      </c>
      <c r="F6645" s="19">
        <v>9</v>
      </c>
      <c r="G6645" s="19">
        <v>0</v>
      </c>
    </row>
    <row r="6646" spans="1:7" x14ac:dyDescent="0.2">
      <c r="A6646" s="19">
        <v>10000</v>
      </c>
      <c r="B6646" s="19">
        <v>0.16289999999999999</v>
      </c>
      <c r="C6646" s="19" t="s">
        <v>39</v>
      </c>
      <c r="D6646" s="19">
        <v>32400</v>
      </c>
      <c r="E6646" s="19">
        <v>36</v>
      </c>
      <c r="F6646" s="19">
        <v>4</v>
      </c>
      <c r="G6646" s="19">
        <v>0</v>
      </c>
    </row>
    <row r="6647" spans="1:7" x14ac:dyDescent="0.2">
      <c r="A6647" s="19">
        <v>6000</v>
      </c>
      <c r="B6647" s="19">
        <v>0.1409</v>
      </c>
      <c r="C6647" s="19" t="s">
        <v>41</v>
      </c>
      <c r="D6647" s="19">
        <v>57000</v>
      </c>
      <c r="E6647" s="19">
        <v>36</v>
      </c>
      <c r="F6647" s="19">
        <v>7</v>
      </c>
      <c r="G6647" s="19">
        <v>0</v>
      </c>
    </row>
    <row r="6648" spans="1:7" x14ac:dyDescent="0.2">
      <c r="A6648" s="19">
        <v>10000</v>
      </c>
      <c r="B6648" s="19">
        <v>0.18490000000000001</v>
      </c>
      <c r="C6648" s="19" t="s">
        <v>39</v>
      </c>
      <c r="D6648" s="19">
        <v>96000</v>
      </c>
      <c r="E6648" s="19">
        <v>36</v>
      </c>
      <c r="F6648" s="19">
        <v>1</v>
      </c>
      <c r="G6648" s="19">
        <v>0</v>
      </c>
    </row>
    <row r="6649" spans="1:7" x14ac:dyDescent="0.2">
      <c r="A6649" s="19">
        <v>2900</v>
      </c>
      <c r="B6649" s="19">
        <v>6.6199999999999995E-2</v>
      </c>
      <c r="C6649" s="19" t="s">
        <v>41</v>
      </c>
      <c r="D6649" s="19">
        <v>80000</v>
      </c>
      <c r="E6649" s="19">
        <v>36</v>
      </c>
      <c r="F6649" s="19">
        <v>10</v>
      </c>
      <c r="G6649" s="19">
        <v>0</v>
      </c>
    </row>
    <row r="6650" spans="1:7" x14ac:dyDescent="0.2">
      <c r="A6650" s="19">
        <v>4000</v>
      </c>
      <c r="B6650" s="19">
        <v>0.17269999999999999</v>
      </c>
      <c r="C6650" s="19" t="s">
        <v>39</v>
      </c>
      <c r="D6650" s="19">
        <v>24000</v>
      </c>
      <c r="E6650" s="19">
        <v>36</v>
      </c>
      <c r="F6650" s="19">
        <v>1</v>
      </c>
      <c r="G6650" s="19">
        <v>1</v>
      </c>
    </row>
    <row r="6651" spans="1:7" x14ac:dyDescent="0.2">
      <c r="A6651" s="19">
        <v>18550</v>
      </c>
      <c r="B6651" s="19">
        <v>0.15310000000000001</v>
      </c>
      <c r="C6651" s="19" t="s">
        <v>41</v>
      </c>
      <c r="D6651" s="19">
        <v>46500</v>
      </c>
      <c r="E6651" s="19">
        <v>36</v>
      </c>
      <c r="F6651" s="19">
        <v>4</v>
      </c>
      <c r="G6651" s="19">
        <v>1</v>
      </c>
    </row>
    <row r="6652" spans="1:7" x14ac:dyDescent="0.2">
      <c r="A6652" s="19">
        <v>4500</v>
      </c>
      <c r="B6652" s="19">
        <v>6.0299999999999999E-2</v>
      </c>
      <c r="C6652" s="19" t="s">
        <v>41</v>
      </c>
      <c r="D6652" s="19">
        <v>50000</v>
      </c>
      <c r="E6652" s="19">
        <v>36</v>
      </c>
      <c r="F6652" s="19">
        <v>3</v>
      </c>
      <c r="G6652" s="19">
        <v>0</v>
      </c>
    </row>
    <row r="6653" spans="1:7" x14ac:dyDescent="0.2">
      <c r="A6653" s="19">
        <v>5000</v>
      </c>
      <c r="B6653" s="19">
        <v>0.18490000000000001</v>
      </c>
      <c r="C6653" s="19" t="s">
        <v>41</v>
      </c>
      <c r="D6653" s="19">
        <v>51000</v>
      </c>
      <c r="E6653" s="19">
        <v>36</v>
      </c>
      <c r="F6653" s="19">
        <v>2</v>
      </c>
      <c r="G6653" s="19">
        <v>1</v>
      </c>
    </row>
    <row r="6654" spans="1:7" x14ac:dyDescent="0.2">
      <c r="A6654" s="19">
        <v>2000</v>
      </c>
      <c r="B6654" s="19">
        <v>8.8999999999999996E-2</v>
      </c>
      <c r="C6654" s="19" t="s">
        <v>39</v>
      </c>
      <c r="D6654" s="19">
        <v>25000</v>
      </c>
      <c r="E6654" s="19">
        <v>36</v>
      </c>
      <c r="F6654" s="19">
        <v>3</v>
      </c>
      <c r="G6654" s="19">
        <v>1</v>
      </c>
    </row>
    <row r="6655" spans="1:7" x14ac:dyDescent="0.2">
      <c r="A6655" s="19">
        <v>4000</v>
      </c>
      <c r="B6655" s="19">
        <v>0.14330000000000001</v>
      </c>
      <c r="C6655" s="19" t="s">
        <v>39</v>
      </c>
      <c r="D6655" s="19">
        <v>32000</v>
      </c>
      <c r="E6655" s="19">
        <v>36</v>
      </c>
      <c r="F6655" s="19">
        <v>8</v>
      </c>
      <c r="G6655" s="19">
        <v>0</v>
      </c>
    </row>
    <row r="6656" spans="1:7" x14ac:dyDescent="0.2">
      <c r="A6656" s="19">
        <v>6000</v>
      </c>
      <c r="B6656" s="19">
        <v>0.1409</v>
      </c>
      <c r="C6656" s="19" t="s">
        <v>39</v>
      </c>
      <c r="D6656" s="19">
        <v>55000</v>
      </c>
      <c r="E6656" s="19">
        <v>36</v>
      </c>
      <c r="F6656" s="19">
        <v>1</v>
      </c>
      <c r="G6656" s="19">
        <v>0</v>
      </c>
    </row>
    <row r="6657" spans="1:7" x14ac:dyDescent="0.2">
      <c r="A6657" s="19">
        <v>12000</v>
      </c>
      <c r="B6657" s="19">
        <v>0.1016</v>
      </c>
      <c r="C6657" s="19" t="s">
        <v>39</v>
      </c>
      <c r="D6657" s="19">
        <v>50000</v>
      </c>
      <c r="E6657" s="19">
        <v>36</v>
      </c>
      <c r="F6657" s="19">
        <v>7</v>
      </c>
      <c r="G6657" s="19">
        <v>0</v>
      </c>
    </row>
    <row r="6658" spans="1:7" x14ac:dyDescent="0.2">
      <c r="A6658" s="19">
        <v>26000</v>
      </c>
      <c r="B6658" s="19">
        <v>0.15310000000000001</v>
      </c>
      <c r="C6658" s="19" t="s">
        <v>41</v>
      </c>
      <c r="D6658" s="20">
        <v>100000</v>
      </c>
      <c r="E6658" s="19">
        <v>36</v>
      </c>
      <c r="F6658" s="19">
        <v>0.5</v>
      </c>
      <c r="G6658" s="19">
        <v>0</v>
      </c>
    </row>
    <row r="6659" spans="1:7" x14ac:dyDescent="0.2">
      <c r="A6659" s="19">
        <v>18250</v>
      </c>
      <c r="B6659" s="19">
        <v>0.21490000000000001</v>
      </c>
      <c r="C6659" s="19" t="s">
        <v>40</v>
      </c>
      <c r="D6659" s="19">
        <v>46000</v>
      </c>
      <c r="E6659" s="19">
        <v>60</v>
      </c>
      <c r="F6659" s="19">
        <v>9</v>
      </c>
      <c r="G6659" s="19">
        <v>1</v>
      </c>
    </row>
    <row r="6660" spans="1:7" x14ac:dyDescent="0.2">
      <c r="A6660" s="19">
        <v>12000</v>
      </c>
      <c r="B6660" s="19">
        <v>0.1114</v>
      </c>
      <c r="C6660" s="19" t="s">
        <v>41</v>
      </c>
      <c r="D6660" s="19">
        <v>64000</v>
      </c>
      <c r="E6660" s="19">
        <v>36</v>
      </c>
      <c r="F6660" s="19">
        <v>4</v>
      </c>
      <c r="G6660" s="19">
        <v>0</v>
      </c>
    </row>
    <row r="6661" spans="1:7" x14ac:dyDescent="0.2">
      <c r="A6661" s="19">
        <v>9800</v>
      </c>
      <c r="B6661" s="19">
        <v>7.6200000000000004E-2</v>
      </c>
      <c r="C6661" s="19" t="s">
        <v>41</v>
      </c>
      <c r="D6661" s="19">
        <v>79000</v>
      </c>
      <c r="E6661" s="19">
        <v>36</v>
      </c>
      <c r="F6661" s="19">
        <v>10</v>
      </c>
      <c r="G6661" s="19">
        <v>0</v>
      </c>
    </row>
    <row r="6662" spans="1:7" x14ac:dyDescent="0.2">
      <c r="A6662" s="19">
        <v>21000</v>
      </c>
      <c r="B6662" s="19">
        <v>0.1409</v>
      </c>
      <c r="C6662" s="19" t="s">
        <v>41</v>
      </c>
      <c r="D6662" s="19">
        <v>91000</v>
      </c>
      <c r="E6662" s="19">
        <v>36</v>
      </c>
      <c r="F6662" s="19">
        <v>10</v>
      </c>
      <c r="G6662" s="19">
        <v>0</v>
      </c>
    </row>
    <row r="6663" spans="1:7" x14ac:dyDescent="0.2">
      <c r="A6663" s="19">
        <v>23675</v>
      </c>
      <c r="B6663" s="19">
        <v>0.1212</v>
      </c>
      <c r="C6663" s="19" t="s">
        <v>39</v>
      </c>
      <c r="D6663" s="19">
        <v>60000</v>
      </c>
      <c r="E6663" s="19">
        <v>60</v>
      </c>
      <c r="F6663" s="19">
        <v>7</v>
      </c>
      <c r="G6663" s="19">
        <v>0</v>
      </c>
    </row>
    <row r="6664" spans="1:7" x14ac:dyDescent="0.2">
      <c r="A6664" s="19">
        <v>5000</v>
      </c>
      <c r="B6664" s="19">
        <v>7.9000000000000001E-2</v>
      </c>
      <c r="C6664" s="19" t="s">
        <v>40</v>
      </c>
      <c r="D6664" s="19">
        <v>28800</v>
      </c>
      <c r="E6664" s="19">
        <v>36</v>
      </c>
      <c r="F6664" s="19">
        <v>5</v>
      </c>
      <c r="G6664" s="19">
        <v>0</v>
      </c>
    </row>
    <row r="6665" spans="1:7" x14ac:dyDescent="0.2">
      <c r="A6665" s="19">
        <v>33950</v>
      </c>
      <c r="B6665" s="19">
        <v>0.1016</v>
      </c>
      <c r="C6665" s="19" t="s">
        <v>39</v>
      </c>
      <c r="D6665" s="19">
        <v>128000</v>
      </c>
      <c r="E6665" s="19">
        <v>36</v>
      </c>
      <c r="F6665" s="19">
        <v>1</v>
      </c>
      <c r="G6665" s="19">
        <v>0</v>
      </c>
    </row>
    <row r="6666" spans="1:7" x14ac:dyDescent="0.2">
      <c r="A6666" s="19">
        <v>9750</v>
      </c>
      <c r="B6666" s="19">
        <v>0.1212</v>
      </c>
      <c r="C6666" s="19" t="s">
        <v>39</v>
      </c>
      <c r="D6666" s="19">
        <v>30000</v>
      </c>
      <c r="E6666" s="19">
        <v>36</v>
      </c>
      <c r="F6666" s="19">
        <v>10</v>
      </c>
      <c r="G6666" s="19">
        <v>1</v>
      </c>
    </row>
    <row r="6667" spans="1:7" x14ac:dyDescent="0.2">
      <c r="A6667" s="19">
        <v>3500</v>
      </c>
      <c r="B6667" s="19">
        <v>7.9000000000000001E-2</v>
      </c>
      <c r="C6667" s="19" t="s">
        <v>41</v>
      </c>
      <c r="D6667" s="19">
        <v>79500</v>
      </c>
      <c r="E6667" s="19">
        <v>36</v>
      </c>
      <c r="F6667" s="19">
        <v>10</v>
      </c>
      <c r="G6667" s="19">
        <v>0</v>
      </c>
    </row>
    <row r="6668" spans="1:7" x14ac:dyDescent="0.2">
      <c r="A6668" s="19">
        <v>13500</v>
      </c>
      <c r="B6668" s="19">
        <v>8.8999999999999996E-2</v>
      </c>
      <c r="C6668" s="19" t="s">
        <v>39</v>
      </c>
      <c r="D6668" s="19">
        <v>50000</v>
      </c>
      <c r="E6668" s="19">
        <v>36</v>
      </c>
      <c r="F6668" s="19">
        <v>2</v>
      </c>
      <c r="G6668" s="19">
        <v>0</v>
      </c>
    </row>
    <row r="6669" spans="1:7" x14ac:dyDescent="0.2">
      <c r="A6669" s="19">
        <v>14400</v>
      </c>
      <c r="B6669" s="19">
        <v>0.1905</v>
      </c>
      <c r="C6669" s="19" t="s">
        <v>39</v>
      </c>
      <c r="D6669" s="19">
        <v>37000</v>
      </c>
      <c r="E6669" s="19">
        <v>36</v>
      </c>
      <c r="F6669" s="19">
        <v>10</v>
      </c>
      <c r="G6669" s="19">
        <v>0</v>
      </c>
    </row>
    <row r="6670" spans="1:7" x14ac:dyDescent="0.2">
      <c r="A6670" s="19">
        <v>12250</v>
      </c>
      <c r="B6670" s="19">
        <v>0.1409</v>
      </c>
      <c r="C6670" s="19" t="s">
        <v>41</v>
      </c>
      <c r="D6670" s="19">
        <v>35000</v>
      </c>
      <c r="E6670" s="19">
        <v>36</v>
      </c>
      <c r="F6670" s="19">
        <v>2</v>
      </c>
      <c r="G6670" s="19">
        <v>0</v>
      </c>
    </row>
    <row r="6671" spans="1:7" x14ac:dyDescent="0.2">
      <c r="A6671" s="19">
        <v>6950</v>
      </c>
      <c r="B6671" s="19">
        <v>0.1212</v>
      </c>
      <c r="C6671" s="19" t="s">
        <v>39</v>
      </c>
      <c r="D6671" s="19">
        <v>23350</v>
      </c>
      <c r="E6671" s="19">
        <v>36</v>
      </c>
      <c r="F6671" s="19">
        <v>2</v>
      </c>
      <c r="G6671" s="19">
        <v>0</v>
      </c>
    </row>
    <row r="6672" spans="1:7" x14ac:dyDescent="0.2">
      <c r="A6672" s="19">
        <v>6100</v>
      </c>
      <c r="B6672" s="19">
        <v>6.0299999999999999E-2</v>
      </c>
      <c r="C6672" s="19" t="s">
        <v>41</v>
      </c>
      <c r="D6672" s="19">
        <v>80000</v>
      </c>
      <c r="E6672" s="19">
        <v>36</v>
      </c>
      <c r="F6672" s="19">
        <v>10</v>
      </c>
      <c r="G6672" s="19">
        <v>0</v>
      </c>
    </row>
    <row r="6673" spans="1:7" x14ac:dyDescent="0.2">
      <c r="A6673" s="19">
        <v>16000</v>
      </c>
      <c r="B6673" s="19">
        <v>0.1905</v>
      </c>
      <c r="C6673" s="19" t="s">
        <v>41</v>
      </c>
      <c r="D6673" s="19">
        <v>91000</v>
      </c>
      <c r="E6673" s="19">
        <v>60</v>
      </c>
      <c r="F6673" s="19">
        <v>4</v>
      </c>
      <c r="G6673" s="19">
        <v>0</v>
      </c>
    </row>
    <row r="6674" spans="1:7" x14ac:dyDescent="0.2">
      <c r="A6674" s="19">
        <v>9000</v>
      </c>
      <c r="B6674" s="19">
        <v>0.158</v>
      </c>
      <c r="C6674" s="19" t="s">
        <v>39</v>
      </c>
      <c r="D6674" s="19">
        <v>44523.4</v>
      </c>
      <c r="E6674" s="19">
        <v>36</v>
      </c>
      <c r="F6674" s="19">
        <v>10</v>
      </c>
      <c r="G6674" s="19">
        <v>0</v>
      </c>
    </row>
    <row r="6675" spans="1:7" x14ac:dyDescent="0.2">
      <c r="A6675" s="19">
        <v>5300</v>
      </c>
      <c r="B6675" s="19">
        <v>0.14330000000000001</v>
      </c>
      <c r="C6675" s="19" t="s">
        <v>41</v>
      </c>
      <c r="D6675" s="19">
        <v>35000</v>
      </c>
      <c r="E6675" s="19">
        <v>36</v>
      </c>
      <c r="F6675" s="19">
        <v>10</v>
      </c>
      <c r="G6675" s="19">
        <v>0</v>
      </c>
    </row>
    <row r="6676" spans="1:7" x14ac:dyDescent="0.2">
      <c r="A6676" s="19">
        <v>2000</v>
      </c>
      <c r="B6676" s="19">
        <v>0.1409</v>
      </c>
      <c r="C6676" s="19" t="s">
        <v>40</v>
      </c>
      <c r="D6676" s="19">
        <v>45000</v>
      </c>
      <c r="E6676" s="19">
        <v>36</v>
      </c>
      <c r="F6676" s="19">
        <v>10</v>
      </c>
      <c r="G6676" s="19">
        <v>0</v>
      </c>
    </row>
    <row r="6677" spans="1:7" x14ac:dyDescent="0.2">
      <c r="A6677" s="19">
        <v>4800</v>
      </c>
      <c r="B6677" s="19">
        <v>0.17269999999999999</v>
      </c>
      <c r="C6677" s="19" t="s">
        <v>41</v>
      </c>
      <c r="D6677" s="19">
        <v>58500</v>
      </c>
      <c r="E6677" s="19">
        <v>36</v>
      </c>
      <c r="F6677" s="19">
        <v>2</v>
      </c>
      <c r="G6677" s="19">
        <v>0</v>
      </c>
    </row>
    <row r="6678" spans="1:7" x14ac:dyDescent="0.2">
      <c r="A6678" s="19">
        <v>8000</v>
      </c>
      <c r="B6678" s="19">
        <v>0.158</v>
      </c>
      <c r="C6678" s="19" t="s">
        <v>39</v>
      </c>
      <c r="D6678" s="19">
        <v>56000</v>
      </c>
      <c r="E6678" s="19">
        <v>36</v>
      </c>
      <c r="F6678" s="19">
        <v>3</v>
      </c>
      <c r="G6678" s="19">
        <v>0</v>
      </c>
    </row>
    <row r="6679" spans="1:7" x14ac:dyDescent="0.2">
      <c r="A6679" s="19">
        <v>6000</v>
      </c>
      <c r="B6679" s="19">
        <v>0.1114</v>
      </c>
      <c r="C6679" s="19" t="s">
        <v>41</v>
      </c>
      <c r="D6679" s="19">
        <v>70000</v>
      </c>
      <c r="E6679" s="19">
        <v>36</v>
      </c>
      <c r="F6679" s="19">
        <v>1</v>
      </c>
      <c r="G6679" s="19">
        <v>0</v>
      </c>
    </row>
    <row r="6680" spans="1:7" x14ac:dyDescent="0.2">
      <c r="A6680" s="19">
        <v>22000</v>
      </c>
      <c r="B6680" s="19">
        <v>0.15310000000000001</v>
      </c>
      <c r="C6680" s="19" t="s">
        <v>41</v>
      </c>
      <c r="D6680" s="19">
        <v>115000</v>
      </c>
      <c r="E6680" s="19">
        <v>36</v>
      </c>
      <c r="F6680" s="19">
        <v>2</v>
      </c>
      <c r="G6680" s="19">
        <v>1</v>
      </c>
    </row>
    <row r="6681" spans="1:7" x14ac:dyDescent="0.2">
      <c r="A6681" s="19">
        <v>18000</v>
      </c>
      <c r="B6681" s="19">
        <v>0.17269999999999999</v>
      </c>
      <c r="C6681" s="19" t="s">
        <v>39</v>
      </c>
      <c r="D6681" s="19">
        <v>52000</v>
      </c>
      <c r="E6681" s="19">
        <v>36</v>
      </c>
      <c r="F6681" s="19">
        <v>0.5</v>
      </c>
      <c r="G6681" s="19">
        <v>0</v>
      </c>
    </row>
    <row r="6682" spans="1:7" x14ac:dyDescent="0.2">
      <c r="A6682" s="19">
        <v>10000</v>
      </c>
      <c r="B6682" s="19">
        <v>7.9000000000000001E-2</v>
      </c>
      <c r="C6682" s="19" t="s">
        <v>39</v>
      </c>
      <c r="D6682" s="19">
        <v>36400</v>
      </c>
      <c r="E6682" s="19">
        <v>36</v>
      </c>
      <c r="F6682" s="19">
        <v>9</v>
      </c>
      <c r="G6682" s="19">
        <v>0</v>
      </c>
    </row>
    <row r="6683" spans="1:7" x14ac:dyDescent="0.2">
      <c r="A6683" s="19">
        <v>10000</v>
      </c>
      <c r="B6683" s="19">
        <v>6.6199999999999995E-2</v>
      </c>
      <c r="C6683" s="19" t="s">
        <v>39</v>
      </c>
      <c r="D6683" s="19">
        <v>44000</v>
      </c>
      <c r="E6683" s="19">
        <v>36</v>
      </c>
      <c r="F6683" s="19">
        <v>3</v>
      </c>
      <c r="G6683" s="19">
        <v>0</v>
      </c>
    </row>
    <row r="6684" spans="1:7" x14ac:dyDescent="0.2">
      <c r="A6684" s="19">
        <v>17000</v>
      </c>
      <c r="B6684" s="19">
        <v>0.1875</v>
      </c>
      <c r="C6684" s="19" t="s">
        <v>39</v>
      </c>
      <c r="D6684" s="19">
        <v>70000</v>
      </c>
      <c r="E6684" s="19">
        <v>36</v>
      </c>
      <c r="F6684" s="19">
        <v>1</v>
      </c>
      <c r="G6684" s="19">
        <v>0</v>
      </c>
    </row>
    <row r="6685" spans="1:7" x14ac:dyDescent="0.2">
      <c r="A6685" s="19">
        <v>11000</v>
      </c>
      <c r="B6685" s="19">
        <v>7.9000000000000001E-2</v>
      </c>
      <c r="C6685" s="19" t="s">
        <v>39</v>
      </c>
      <c r="D6685" s="19">
        <v>63000</v>
      </c>
      <c r="E6685" s="19">
        <v>36</v>
      </c>
      <c r="F6685" s="19">
        <v>6</v>
      </c>
      <c r="G6685" s="19">
        <v>0</v>
      </c>
    </row>
    <row r="6686" spans="1:7" x14ac:dyDescent="0.2">
      <c r="A6686" s="19">
        <v>18000</v>
      </c>
      <c r="B6686" s="19">
        <v>0.13109999999999999</v>
      </c>
      <c r="C6686" s="19" t="s">
        <v>41</v>
      </c>
      <c r="D6686" s="19">
        <v>118500</v>
      </c>
      <c r="E6686" s="19">
        <v>60</v>
      </c>
      <c r="F6686" s="19">
        <v>0.5</v>
      </c>
      <c r="G6686" s="19">
        <v>0</v>
      </c>
    </row>
    <row r="6687" spans="1:7" x14ac:dyDescent="0.2">
      <c r="A6687" s="19">
        <v>16000</v>
      </c>
      <c r="B6687" s="19">
        <v>0.1212</v>
      </c>
      <c r="C6687" s="19" t="s">
        <v>41</v>
      </c>
      <c r="D6687" s="19">
        <v>90000</v>
      </c>
      <c r="E6687" s="19">
        <v>36</v>
      </c>
      <c r="F6687" s="19">
        <v>8</v>
      </c>
      <c r="G6687" s="19">
        <v>1</v>
      </c>
    </row>
    <row r="6688" spans="1:7" x14ac:dyDescent="0.2">
      <c r="A6688" s="19">
        <v>5000</v>
      </c>
      <c r="B6688" s="19">
        <v>8.8999999999999996E-2</v>
      </c>
      <c r="C6688" s="19" t="s">
        <v>41</v>
      </c>
      <c r="D6688" s="19">
        <v>50000</v>
      </c>
      <c r="E6688" s="19">
        <v>36</v>
      </c>
      <c r="F6688" s="19">
        <v>8</v>
      </c>
      <c r="G6688" s="19">
        <v>0</v>
      </c>
    </row>
    <row r="6689" spans="1:7" x14ac:dyDescent="0.2">
      <c r="A6689" s="19">
        <v>18800</v>
      </c>
      <c r="B6689" s="19">
        <v>7.6200000000000004E-2</v>
      </c>
      <c r="C6689" s="19" t="s">
        <v>39</v>
      </c>
      <c r="D6689" s="19">
        <v>60000</v>
      </c>
      <c r="E6689" s="19">
        <v>36</v>
      </c>
      <c r="F6689" s="19">
        <v>1</v>
      </c>
      <c r="G6689" s="19">
        <v>0</v>
      </c>
    </row>
    <row r="6690" spans="1:7" x14ac:dyDescent="0.2">
      <c r="A6690" s="19">
        <v>15000</v>
      </c>
      <c r="B6690" s="19">
        <v>0.15310000000000001</v>
      </c>
      <c r="C6690" s="19" t="s">
        <v>39</v>
      </c>
      <c r="D6690" s="19">
        <v>49920</v>
      </c>
      <c r="E6690" s="19">
        <v>36</v>
      </c>
      <c r="F6690" s="19">
        <v>2</v>
      </c>
      <c r="G6690" s="19">
        <v>0</v>
      </c>
    </row>
    <row r="6691" spans="1:7" x14ac:dyDescent="0.2">
      <c r="A6691" s="19">
        <v>3000</v>
      </c>
      <c r="B6691" s="19">
        <v>0.1114</v>
      </c>
      <c r="C6691" s="19" t="s">
        <v>40</v>
      </c>
      <c r="D6691" s="19">
        <v>130000</v>
      </c>
      <c r="E6691" s="19">
        <v>36</v>
      </c>
      <c r="F6691" s="19">
        <v>10</v>
      </c>
      <c r="G6691" s="19">
        <v>0</v>
      </c>
    </row>
    <row r="6692" spans="1:7" x14ac:dyDescent="0.2">
      <c r="A6692" s="19">
        <v>25000</v>
      </c>
      <c r="B6692" s="19">
        <v>0.1777</v>
      </c>
      <c r="C6692" s="19" t="s">
        <v>39</v>
      </c>
      <c r="D6692" s="19">
        <v>65000</v>
      </c>
      <c r="E6692" s="19">
        <v>36</v>
      </c>
      <c r="F6692" s="19">
        <v>10</v>
      </c>
      <c r="G6692" s="19">
        <v>0</v>
      </c>
    </row>
    <row r="6693" spans="1:7" x14ac:dyDescent="0.2">
      <c r="A6693" s="19">
        <v>18000</v>
      </c>
      <c r="B6693" s="19">
        <v>0.21</v>
      </c>
      <c r="C6693" s="19" t="s">
        <v>39</v>
      </c>
      <c r="D6693" s="19">
        <v>45000</v>
      </c>
      <c r="E6693" s="19">
        <v>60</v>
      </c>
      <c r="F6693" s="19">
        <v>9</v>
      </c>
      <c r="G6693" s="19">
        <v>1</v>
      </c>
    </row>
    <row r="6694" spans="1:7" x14ac:dyDescent="0.2">
      <c r="A6694" s="19">
        <v>1200</v>
      </c>
      <c r="B6694" s="19">
        <v>0.1212</v>
      </c>
      <c r="C6694" s="19" t="s">
        <v>39</v>
      </c>
      <c r="D6694" s="19">
        <v>60000</v>
      </c>
      <c r="E6694" s="19">
        <v>36</v>
      </c>
      <c r="F6694" s="19">
        <v>6</v>
      </c>
      <c r="G6694" s="19">
        <v>0</v>
      </c>
    </row>
    <row r="6695" spans="1:7" x14ac:dyDescent="0.2">
      <c r="A6695" s="19">
        <v>20000</v>
      </c>
      <c r="B6695" s="19">
        <v>0.23280000000000001</v>
      </c>
      <c r="C6695" s="19" t="s">
        <v>40</v>
      </c>
      <c r="D6695" s="19">
        <v>50000</v>
      </c>
      <c r="E6695" s="19">
        <v>60</v>
      </c>
      <c r="F6695" s="19">
        <v>6</v>
      </c>
      <c r="G6695" s="19">
        <v>0</v>
      </c>
    </row>
    <row r="6696" spans="1:7" x14ac:dyDescent="0.2">
      <c r="A6696" s="19">
        <v>26000</v>
      </c>
      <c r="B6696" s="19">
        <v>0.2049</v>
      </c>
      <c r="C6696" s="19" t="s">
        <v>39</v>
      </c>
      <c r="D6696" s="19">
        <v>65000</v>
      </c>
      <c r="E6696" s="19">
        <v>60</v>
      </c>
      <c r="F6696" s="19">
        <v>5</v>
      </c>
      <c r="G6696" s="19">
        <v>0</v>
      </c>
    </row>
    <row r="6697" spans="1:7" x14ac:dyDescent="0.2">
      <c r="A6697" s="19">
        <v>7200</v>
      </c>
      <c r="B6697" s="19">
        <v>0.1875</v>
      </c>
      <c r="C6697" s="19" t="s">
        <v>39</v>
      </c>
      <c r="D6697" s="19">
        <v>38013</v>
      </c>
      <c r="E6697" s="19">
        <v>36</v>
      </c>
      <c r="F6697" s="19">
        <v>6</v>
      </c>
      <c r="G6697" s="19">
        <v>0</v>
      </c>
    </row>
    <row r="6698" spans="1:7" x14ac:dyDescent="0.2">
      <c r="A6698" s="19">
        <v>10000</v>
      </c>
      <c r="B6698" s="19">
        <v>6.6199999999999995E-2</v>
      </c>
      <c r="C6698" s="19" t="s">
        <v>39</v>
      </c>
      <c r="D6698" s="19">
        <v>68000</v>
      </c>
      <c r="E6698" s="19">
        <v>36</v>
      </c>
      <c r="F6698" s="19">
        <v>1</v>
      </c>
      <c r="G6698" s="19">
        <v>0</v>
      </c>
    </row>
    <row r="6699" spans="1:7" x14ac:dyDescent="0.2">
      <c r="A6699" s="19">
        <v>8975</v>
      </c>
      <c r="B6699" s="19">
        <v>0.1409</v>
      </c>
      <c r="C6699" s="19" t="s">
        <v>40</v>
      </c>
      <c r="D6699" s="19">
        <v>42000</v>
      </c>
      <c r="E6699" s="19">
        <v>36</v>
      </c>
      <c r="F6699" s="19">
        <v>3</v>
      </c>
      <c r="G6699" s="19">
        <v>1</v>
      </c>
    </row>
    <row r="6700" spans="1:7" x14ac:dyDescent="0.2">
      <c r="A6700" s="19">
        <v>5675</v>
      </c>
      <c r="B6700" s="19">
        <v>7.9000000000000001E-2</v>
      </c>
      <c r="C6700" s="19" t="s">
        <v>40</v>
      </c>
      <c r="D6700" s="19">
        <v>28000</v>
      </c>
      <c r="E6700" s="19">
        <v>36</v>
      </c>
      <c r="F6700" s="19">
        <v>3</v>
      </c>
      <c r="G6700" s="19">
        <v>0</v>
      </c>
    </row>
    <row r="6701" spans="1:7" x14ac:dyDescent="0.2">
      <c r="A6701" s="19">
        <v>22050</v>
      </c>
      <c r="B6701" s="19">
        <v>7.9000000000000001E-2</v>
      </c>
      <c r="C6701" s="19" t="s">
        <v>39</v>
      </c>
      <c r="D6701" s="19">
        <v>160000</v>
      </c>
      <c r="E6701" s="19">
        <v>36</v>
      </c>
      <c r="F6701" s="19">
        <v>1</v>
      </c>
      <c r="G6701" s="19">
        <v>0</v>
      </c>
    </row>
    <row r="6702" spans="1:7" x14ac:dyDescent="0.2">
      <c r="A6702" s="19">
        <v>4000</v>
      </c>
      <c r="B6702" s="19">
        <v>6.0299999999999999E-2</v>
      </c>
      <c r="C6702" s="19" t="s">
        <v>39</v>
      </c>
      <c r="D6702" s="19">
        <v>40000</v>
      </c>
      <c r="E6702" s="19">
        <v>36</v>
      </c>
      <c r="F6702" s="19">
        <v>0.5</v>
      </c>
      <c r="G6702" s="19">
        <v>0</v>
      </c>
    </row>
    <row r="6703" spans="1:7" x14ac:dyDescent="0.2">
      <c r="A6703" s="19">
        <v>19075</v>
      </c>
      <c r="B6703" s="19">
        <v>0.14330000000000001</v>
      </c>
      <c r="C6703" s="19" t="s">
        <v>41</v>
      </c>
      <c r="D6703" s="19">
        <v>48000</v>
      </c>
      <c r="E6703" s="19">
        <v>36</v>
      </c>
      <c r="F6703" s="19">
        <v>10</v>
      </c>
      <c r="G6703" s="19">
        <v>0</v>
      </c>
    </row>
    <row r="6704" spans="1:7" x14ac:dyDescent="0.2">
      <c r="A6704" s="19">
        <v>4500</v>
      </c>
      <c r="B6704" s="19">
        <v>6.0299999999999999E-2</v>
      </c>
      <c r="C6704" s="19" t="s">
        <v>41</v>
      </c>
      <c r="D6704" s="19">
        <v>39600</v>
      </c>
      <c r="E6704" s="19">
        <v>36</v>
      </c>
      <c r="F6704" s="19">
        <v>6</v>
      </c>
      <c r="G6704" s="19">
        <v>0</v>
      </c>
    </row>
    <row r="6705" spans="1:7" x14ac:dyDescent="0.2">
      <c r="A6705" s="19">
        <v>9450</v>
      </c>
      <c r="B6705" s="19">
        <v>0.1409</v>
      </c>
      <c r="C6705" s="19" t="s">
        <v>41</v>
      </c>
      <c r="D6705" s="19">
        <v>40000</v>
      </c>
      <c r="E6705" s="19">
        <v>36</v>
      </c>
      <c r="F6705" s="19">
        <v>9</v>
      </c>
      <c r="G6705" s="19">
        <v>0</v>
      </c>
    </row>
    <row r="6706" spans="1:7" x14ac:dyDescent="0.2">
      <c r="A6706" s="19">
        <v>8500</v>
      </c>
      <c r="B6706" s="19">
        <v>0.1777</v>
      </c>
      <c r="C6706" s="19" t="s">
        <v>40</v>
      </c>
      <c r="D6706" s="19">
        <v>25000</v>
      </c>
      <c r="E6706" s="19">
        <v>36</v>
      </c>
      <c r="F6706" s="19">
        <v>10</v>
      </c>
      <c r="G6706" s="19">
        <v>0</v>
      </c>
    </row>
    <row r="6707" spans="1:7" x14ac:dyDescent="0.2">
      <c r="A6707" s="19">
        <v>14575</v>
      </c>
      <c r="B6707" s="19">
        <v>6.0299999999999999E-2</v>
      </c>
      <c r="C6707" s="19" t="s">
        <v>41</v>
      </c>
      <c r="D6707" s="19">
        <v>47000</v>
      </c>
      <c r="E6707" s="19">
        <v>36</v>
      </c>
      <c r="F6707" s="19">
        <v>10</v>
      </c>
      <c r="G6707" s="19">
        <v>0</v>
      </c>
    </row>
    <row r="6708" spans="1:7" x14ac:dyDescent="0.2">
      <c r="A6708" s="19">
        <v>11200</v>
      </c>
      <c r="B6708" s="19">
        <v>0.1114</v>
      </c>
      <c r="C6708" s="19" t="s">
        <v>41</v>
      </c>
      <c r="D6708" s="19">
        <v>42000</v>
      </c>
      <c r="E6708" s="19">
        <v>36</v>
      </c>
      <c r="F6708" s="19">
        <v>4</v>
      </c>
      <c r="G6708" s="19">
        <v>0</v>
      </c>
    </row>
    <row r="6709" spans="1:7" x14ac:dyDescent="0.2">
      <c r="A6709" s="19">
        <v>5000</v>
      </c>
      <c r="B6709" s="19">
        <v>0.1016</v>
      </c>
      <c r="C6709" s="19" t="s">
        <v>41</v>
      </c>
      <c r="D6709" s="19">
        <v>39000</v>
      </c>
      <c r="E6709" s="19">
        <v>36</v>
      </c>
      <c r="F6709" s="19">
        <v>7</v>
      </c>
      <c r="G6709" s="19">
        <v>0</v>
      </c>
    </row>
    <row r="6710" spans="1:7" x14ac:dyDescent="0.2">
      <c r="A6710" s="19">
        <v>23675</v>
      </c>
      <c r="B6710" s="19">
        <v>0.23760000000000001</v>
      </c>
      <c r="C6710" s="19" t="s">
        <v>41</v>
      </c>
      <c r="D6710" s="19">
        <v>62750</v>
      </c>
      <c r="E6710" s="19">
        <v>60</v>
      </c>
      <c r="F6710" s="19">
        <v>0.5</v>
      </c>
      <c r="G6710" s="19">
        <v>0</v>
      </c>
    </row>
    <row r="6711" spans="1:7" x14ac:dyDescent="0.2">
      <c r="A6711" s="19">
        <v>10000</v>
      </c>
      <c r="B6711" s="19">
        <v>0.18490000000000001</v>
      </c>
      <c r="C6711" s="19" t="s">
        <v>39</v>
      </c>
      <c r="D6711" s="19">
        <v>125000</v>
      </c>
      <c r="E6711" s="19">
        <v>36</v>
      </c>
      <c r="F6711" s="19">
        <v>0.5</v>
      </c>
      <c r="G6711" s="19">
        <v>1</v>
      </c>
    </row>
    <row r="6712" spans="1:7" x14ac:dyDescent="0.2">
      <c r="A6712" s="19">
        <v>12000</v>
      </c>
      <c r="B6712" s="19">
        <v>0.1114</v>
      </c>
      <c r="C6712" s="19" t="s">
        <v>39</v>
      </c>
      <c r="D6712" s="19">
        <v>89000</v>
      </c>
      <c r="E6712" s="19">
        <v>36</v>
      </c>
      <c r="F6712" s="19">
        <v>5</v>
      </c>
      <c r="G6712" s="19">
        <v>0</v>
      </c>
    </row>
    <row r="6713" spans="1:7" x14ac:dyDescent="0.2">
      <c r="A6713" s="19">
        <v>30750</v>
      </c>
      <c r="B6713" s="19">
        <v>0.22950000000000001</v>
      </c>
      <c r="C6713" s="19" t="s">
        <v>41</v>
      </c>
      <c r="D6713" s="19">
        <v>77862</v>
      </c>
      <c r="E6713" s="19">
        <v>60</v>
      </c>
      <c r="F6713" s="19">
        <v>10</v>
      </c>
      <c r="G6713" s="19">
        <v>1</v>
      </c>
    </row>
    <row r="6714" spans="1:7" x14ac:dyDescent="0.2">
      <c r="A6714" s="19">
        <v>8325</v>
      </c>
      <c r="B6714" s="19">
        <v>0.14330000000000001</v>
      </c>
      <c r="C6714" s="19" t="s">
        <v>39</v>
      </c>
      <c r="D6714" s="19">
        <v>25000</v>
      </c>
      <c r="E6714" s="19">
        <v>36</v>
      </c>
      <c r="F6714" s="19">
        <v>4</v>
      </c>
      <c r="G6714" s="19">
        <v>0</v>
      </c>
    </row>
    <row r="6715" spans="1:7" x14ac:dyDescent="0.2">
      <c r="A6715" s="19">
        <v>8000</v>
      </c>
      <c r="B6715" s="19">
        <v>0.17269999999999999</v>
      </c>
      <c r="C6715" s="19" t="s">
        <v>41</v>
      </c>
      <c r="D6715" s="19">
        <v>45000</v>
      </c>
      <c r="E6715" s="19">
        <v>36</v>
      </c>
      <c r="F6715" s="19">
        <v>4</v>
      </c>
      <c r="G6715" s="19">
        <v>0</v>
      </c>
    </row>
    <row r="6716" spans="1:7" x14ac:dyDescent="0.2">
      <c r="A6716" s="19">
        <v>28100</v>
      </c>
      <c r="B6716" s="19">
        <v>0.1114</v>
      </c>
      <c r="C6716" s="19" t="s">
        <v>41</v>
      </c>
      <c r="D6716" s="19">
        <v>80000</v>
      </c>
      <c r="E6716" s="19">
        <v>60</v>
      </c>
      <c r="F6716" s="19">
        <v>2</v>
      </c>
      <c r="G6716" s="19">
        <v>0</v>
      </c>
    </row>
    <row r="6717" spans="1:7" x14ac:dyDescent="0.2">
      <c r="A6717" s="19">
        <v>30000</v>
      </c>
      <c r="B6717" s="19">
        <v>0.23630000000000001</v>
      </c>
      <c r="C6717" s="19" t="s">
        <v>41</v>
      </c>
      <c r="D6717" s="19">
        <v>76500</v>
      </c>
      <c r="E6717" s="19">
        <v>60</v>
      </c>
      <c r="F6717" s="19">
        <v>2</v>
      </c>
      <c r="G6717" s="19">
        <v>0</v>
      </c>
    </row>
    <row r="6718" spans="1:7" x14ac:dyDescent="0.2">
      <c r="A6718" s="19">
        <v>12000</v>
      </c>
      <c r="B6718" s="19">
        <v>0.1212</v>
      </c>
      <c r="C6718" s="19" t="s">
        <v>41</v>
      </c>
      <c r="D6718" s="19">
        <v>61387</v>
      </c>
      <c r="E6718" s="19">
        <v>36</v>
      </c>
      <c r="F6718" s="19">
        <v>10</v>
      </c>
      <c r="G6718" s="19">
        <v>0</v>
      </c>
    </row>
    <row r="6719" spans="1:7" x14ac:dyDescent="0.2">
      <c r="A6719" s="19">
        <v>14000</v>
      </c>
      <c r="B6719" s="19">
        <v>0.1212</v>
      </c>
      <c r="C6719" s="19" t="s">
        <v>40</v>
      </c>
      <c r="D6719" s="19">
        <v>38000</v>
      </c>
      <c r="E6719" s="19">
        <v>36</v>
      </c>
      <c r="F6719" s="19">
        <v>0.5</v>
      </c>
      <c r="G6719" s="19">
        <v>0</v>
      </c>
    </row>
    <row r="6720" spans="1:7" x14ac:dyDescent="0.2">
      <c r="A6720" s="19">
        <v>2000</v>
      </c>
      <c r="B6720" s="19">
        <v>7.6200000000000004E-2</v>
      </c>
      <c r="C6720" s="19" t="s">
        <v>41</v>
      </c>
      <c r="D6720" s="19">
        <v>32000</v>
      </c>
      <c r="E6720" s="19">
        <v>36</v>
      </c>
      <c r="F6720" s="19">
        <v>10</v>
      </c>
      <c r="G6720" s="19">
        <v>0</v>
      </c>
    </row>
    <row r="6721" spans="1:7" x14ac:dyDescent="0.2">
      <c r="A6721" s="19">
        <v>4500</v>
      </c>
      <c r="B6721" s="19">
        <v>0.13109999999999999</v>
      </c>
      <c r="C6721" s="19" t="s">
        <v>39</v>
      </c>
      <c r="D6721" s="19">
        <v>50000</v>
      </c>
      <c r="E6721" s="19">
        <v>36</v>
      </c>
      <c r="F6721" s="19">
        <v>10</v>
      </c>
      <c r="G6721" s="19">
        <v>0</v>
      </c>
    </row>
    <row r="6722" spans="1:7" x14ac:dyDescent="0.2">
      <c r="A6722" s="19">
        <v>16000</v>
      </c>
      <c r="B6722" s="19">
        <v>0.1777</v>
      </c>
      <c r="C6722" s="19" t="s">
        <v>39</v>
      </c>
      <c r="D6722" s="19">
        <v>50000</v>
      </c>
      <c r="E6722" s="19">
        <v>36</v>
      </c>
      <c r="F6722" s="19">
        <v>10</v>
      </c>
      <c r="G6722" s="19">
        <v>0</v>
      </c>
    </row>
    <row r="6723" spans="1:7" x14ac:dyDescent="0.2">
      <c r="A6723" s="19">
        <v>5000</v>
      </c>
      <c r="B6723" s="19">
        <v>0.158</v>
      </c>
      <c r="C6723" s="19" t="s">
        <v>39</v>
      </c>
      <c r="D6723" s="19">
        <v>37500</v>
      </c>
      <c r="E6723" s="19">
        <v>36</v>
      </c>
      <c r="F6723" s="19">
        <v>4</v>
      </c>
      <c r="G6723" s="19">
        <v>0</v>
      </c>
    </row>
    <row r="6724" spans="1:7" x14ac:dyDescent="0.2">
      <c r="A6724" s="19">
        <v>7500</v>
      </c>
      <c r="B6724" s="19">
        <v>0.1016</v>
      </c>
      <c r="C6724" s="19" t="s">
        <v>41</v>
      </c>
      <c r="D6724" s="19">
        <v>60000</v>
      </c>
      <c r="E6724" s="19">
        <v>36</v>
      </c>
      <c r="F6724" s="19">
        <v>6</v>
      </c>
      <c r="G6724" s="19">
        <v>0</v>
      </c>
    </row>
    <row r="6725" spans="1:7" x14ac:dyDescent="0.2">
      <c r="A6725" s="19">
        <v>5000</v>
      </c>
      <c r="B6725" s="19">
        <v>0.1212</v>
      </c>
      <c r="C6725" s="19" t="s">
        <v>39</v>
      </c>
      <c r="D6725" s="19">
        <v>54000</v>
      </c>
      <c r="E6725" s="19">
        <v>36</v>
      </c>
      <c r="F6725" s="19">
        <v>10</v>
      </c>
      <c r="G6725" s="19">
        <v>0</v>
      </c>
    </row>
    <row r="6726" spans="1:7" x14ac:dyDescent="0.2">
      <c r="A6726" s="19">
        <v>24000</v>
      </c>
      <c r="B6726" s="19">
        <v>0.15310000000000001</v>
      </c>
      <c r="C6726" s="19" t="s">
        <v>41</v>
      </c>
      <c r="D6726" s="19">
        <v>80000</v>
      </c>
      <c r="E6726" s="19">
        <v>36</v>
      </c>
      <c r="F6726" s="19">
        <v>5</v>
      </c>
      <c r="G6726" s="19">
        <v>0</v>
      </c>
    </row>
    <row r="6727" spans="1:7" x14ac:dyDescent="0.2">
      <c r="A6727" s="19">
        <v>12000</v>
      </c>
      <c r="B6727" s="19">
        <v>0.1409</v>
      </c>
      <c r="C6727" s="19" t="s">
        <v>40</v>
      </c>
      <c r="D6727" s="19">
        <v>52000</v>
      </c>
      <c r="E6727" s="19">
        <v>36</v>
      </c>
      <c r="F6727" s="19">
        <v>10</v>
      </c>
      <c r="G6727" s="19">
        <v>0</v>
      </c>
    </row>
    <row r="6728" spans="1:7" x14ac:dyDescent="0.2">
      <c r="A6728" s="19">
        <v>12000</v>
      </c>
      <c r="B6728" s="19">
        <v>0.1016</v>
      </c>
      <c r="C6728" s="19" t="s">
        <v>39</v>
      </c>
      <c r="D6728" s="19">
        <v>65000</v>
      </c>
      <c r="E6728" s="19">
        <v>36</v>
      </c>
      <c r="F6728" s="19">
        <v>10</v>
      </c>
      <c r="G6728" s="19">
        <v>0</v>
      </c>
    </row>
    <row r="6729" spans="1:7" x14ac:dyDescent="0.2">
      <c r="A6729" s="19">
        <v>9000</v>
      </c>
      <c r="B6729" s="19">
        <v>7.9000000000000001E-2</v>
      </c>
      <c r="C6729" s="19" t="s">
        <v>39</v>
      </c>
      <c r="D6729" s="19">
        <v>50000</v>
      </c>
      <c r="E6729" s="19">
        <v>36</v>
      </c>
      <c r="F6729" s="19">
        <v>10</v>
      </c>
      <c r="G6729" s="19">
        <v>0</v>
      </c>
    </row>
    <row r="6730" spans="1:7" x14ac:dyDescent="0.2">
      <c r="A6730" s="19">
        <v>3000</v>
      </c>
      <c r="B6730" s="19">
        <v>0.16289999999999999</v>
      </c>
      <c r="C6730" s="19" t="s">
        <v>39</v>
      </c>
      <c r="D6730" s="19">
        <v>32000</v>
      </c>
      <c r="E6730" s="19">
        <v>36</v>
      </c>
      <c r="F6730" s="19">
        <v>7</v>
      </c>
      <c r="G6730" s="19">
        <v>0</v>
      </c>
    </row>
    <row r="6731" spans="1:7" x14ac:dyDescent="0.2">
      <c r="A6731" s="19">
        <v>1800</v>
      </c>
      <c r="B6731" s="19">
        <v>0.16289999999999999</v>
      </c>
      <c r="C6731" s="19" t="s">
        <v>39</v>
      </c>
      <c r="D6731" s="19">
        <v>110000</v>
      </c>
      <c r="E6731" s="19">
        <v>36</v>
      </c>
      <c r="F6731" s="19">
        <v>1</v>
      </c>
      <c r="G6731" s="19">
        <v>0</v>
      </c>
    </row>
    <row r="6732" spans="1:7" x14ac:dyDescent="0.2">
      <c r="A6732" s="19">
        <v>15000</v>
      </c>
      <c r="B6732" s="19">
        <v>0.1409</v>
      </c>
      <c r="C6732" s="19" t="s">
        <v>39</v>
      </c>
      <c r="D6732" s="19">
        <v>40000</v>
      </c>
      <c r="E6732" s="19">
        <v>36</v>
      </c>
      <c r="F6732" s="19">
        <v>10</v>
      </c>
      <c r="G6732" s="19">
        <v>0</v>
      </c>
    </row>
    <row r="6733" spans="1:7" x14ac:dyDescent="0.2">
      <c r="A6733" s="19">
        <v>8800</v>
      </c>
      <c r="B6733" s="19">
        <v>0.1016</v>
      </c>
      <c r="C6733" s="19" t="s">
        <v>39</v>
      </c>
      <c r="D6733" s="19">
        <v>130000</v>
      </c>
      <c r="E6733" s="19">
        <v>36</v>
      </c>
      <c r="F6733" s="19">
        <v>5</v>
      </c>
      <c r="G6733" s="19">
        <v>0</v>
      </c>
    </row>
    <row r="6734" spans="1:7" x14ac:dyDescent="0.2">
      <c r="A6734" s="19">
        <v>10000</v>
      </c>
      <c r="B6734" s="19">
        <v>0.1114</v>
      </c>
      <c r="C6734" s="19" t="s">
        <v>41</v>
      </c>
      <c r="D6734" s="19">
        <v>79000</v>
      </c>
      <c r="E6734" s="19">
        <v>36</v>
      </c>
      <c r="F6734" s="19">
        <v>0.5</v>
      </c>
      <c r="G6734" s="19">
        <v>0</v>
      </c>
    </row>
    <row r="6735" spans="1:7" x14ac:dyDescent="0.2">
      <c r="A6735" s="19">
        <v>9050</v>
      </c>
      <c r="B6735" s="19">
        <v>0.18490000000000001</v>
      </c>
      <c r="C6735" s="19" t="s">
        <v>39</v>
      </c>
      <c r="D6735" s="19">
        <v>70000</v>
      </c>
      <c r="E6735" s="19">
        <v>36</v>
      </c>
      <c r="F6735" s="19">
        <v>7</v>
      </c>
      <c r="G6735" s="19">
        <v>1</v>
      </c>
    </row>
    <row r="6736" spans="1:7" x14ac:dyDescent="0.2">
      <c r="A6736" s="19">
        <v>12425</v>
      </c>
      <c r="B6736" s="19">
        <v>0.15310000000000001</v>
      </c>
      <c r="C6736" s="19" t="s">
        <v>41</v>
      </c>
      <c r="D6736" s="19">
        <v>87000</v>
      </c>
      <c r="E6736" s="19">
        <v>36</v>
      </c>
      <c r="F6736" s="19">
        <v>10</v>
      </c>
      <c r="G6736" s="19">
        <v>1</v>
      </c>
    </row>
    <row r="6737" spans="1:7" x14ac:dyDescent="0.2">
      <c r="A6737" s="19">
        <v>4800</v>
      </c>
      <c r="B6737" s="19">
        <v>0.17269999999999999</v>
      </c>
      <c r="C6737" s="19" t="s">
        <v>41</v>
      </c>
      <c r="D6737" s="19">
        <v>35000</v>
      </c>
      <c r="E6737" s="19">
        <v>36</v>
      </c>
      <c r="F6737" s="19">
        <v>4</v>
      </c>
      <c r="G6737" s="19">
        <v>0</v>
      </c>
    </row>
    <row r="6738" spans="1:7" x14ac:dyDescent="0.2">
      <c r="A6738" s="19">
        <v>24575</v>
      </c>
      <c r="B6738" s="19">
        <v>0.1777</v>
      </c>
      <c r="C6738" s="19" t="s">
        <v>39</v>
      </c>
      <c r="D6738" s="19">
        <v>67942.55</v>
      </c>
      <c r="E6738" s="19">
        <v>36</v>
      </c>
      <c r="F6738" s="19">
        <v>7</v>
      </c>
      <c r="G6738" s="19">
        <v>0</v>
      </c>
    </row>
    <row r="6739" spans="1:7" x14ac:dyDescent="0.2">
      <c r="A6739" s="19">
        <v>18000</v>
      </c>
      <c r="B6739" s="19">
        <v>0.18490000000000001</v>
      </c>
      <c r="C6739" s="19" t="s">
        <v>40</v>
      </c>
      <c r="D6739" s="19">
        <v>84500</v>
      </c>
      <c r="E6739" s="19">
        <v>36</v>
      </c>
      <c r="F6739" s="19">
        <v>10</v>
      </c>
      <c r="G6739" s="19">
        <v>0</v>
      </c>
    </row>
    <row r="6740" spans="1:7" x14ac:dyDescent="0.2">
      <c r="A6740" s="19">
        <v>9450</v>
      </c>
      <c r="B6740" s="19">
        <v>7.6200000000000004E-2</v>
      </c>
      <c r="C6740" s="19" t="s">
        <v>41</v>
      </c>
      <c r="D6740" s="19">
        <v>45000</v>
      </c>
      <c r="E6740" s="19">
        <v>36</v>
      </c>
      <c r="F6740" s="19">
        <v>1</v>
      </c>
      <c r="G6740" s="19">
        <v>0</v>
      </c>
    </row>
    <row r="6741" spans="1:7" x14ac:dyDescent="0.2">
      <c r="A6741" s="19">
        <v>20000</v>
      </c>
      <c r="B6741" s="19">
        <v>0.1212</v>
      </c>
      <c r="C6741" s="19" t="s">
        <v>41</v>
      </c>
      <c r="D6741" s="19">
        <v>80000</v>
      </c>
      <c r="E6741" s="19">
        <v>36</v>
      </c>
      <c r="F6741" s="19">
        <v>6</v>
      </c>
      <c r="G6741" s="19">
        <v>0</v>
      </c>
    </row>
    <row r="6742" spans="1:7" x14ac:dyDescent="0.2">
      <c r="A6742" s="19">
        <v>10000</v>
      </c>
      <c r="B6742" s="19">
        <v>0.16289999999999999</v>
      </c>
      <c r="C6742" s="19" t="s">
        <v>41</v>
      </c>
      <c r="D6742" s="19">
        <v>49000</v>
      </c>
      <c r="E6742" s="19">
        <v>36</v>
      </c>
      <c r="F6742" s="19">
        <v>4</v>
      </c>
      <c r="G6742" s="19">
        <v>1</v>
      </c>
    </row>
    <row r="6743" spans="1:7" x14ac:dyDescent="0.2">
      <c r="A6743" s="19">
        <v>9350</v>
      </c>
      <c r="B6743" s="19">
        <v>0.1016</v>
      </c>
      <c r="C6743" s="19" t="s">
        <v>39</v>
      </c>
      <c r="D6743" s="19">
        <v>55000</v>
      </c>
      <c r="E6743" s="19">
        <v>36</v>
      </c>
      <c r="F6743" s="19">
        <v>1</v>
      </c>
      <c r="G6743" s="19">
        <v>0</v>
      </c>
    </row>
    <row r="6744" spans="1:7" x14ac:dyDescent="0.2">
      <c r="A6744" s="19">
        <v>10000</v>
      </c>
      <c r="B6744" s="19">
        <v>0.1409</v>
      </c>
      <c r="C6744" s="19" t="s">
        <v>41</v>
      </c>
      <c r="D6744" s="19">
        <v>72000</v>
      </c>
      <c r="E6744" s="19">
        <v>36</v>
      </c>
      <c r="F6744" s="19">
        <v>8</v>
      </c>
      <c r="G6744" s="19">
        <v>0</v>
      </c>
    </row>
    <row r="6745" spans="1:7" x14ac:dyDescent="0.2">
      <c r="A6745" s="19">
        <v>7000</v>
      </c>
      <c r="B6745" s="19">
        <v>7.9000000000000001E-2</v>
      </c>
      <c r="C6745" s="19" t="s">
        <v>39</v>
      </c>
      <c r="D6745" s="19">
        <v>60000</v>
      </c>
      <c r="E6745" s="19">
        <v>36</v>
      </c>
      <c r="F6745" s="19">
        <v>5</v>
      </c>
      <c r="G6745" s="19">
        <v>0</v>
      </c>
    </row>
    <row r="6746" spans="1:7" x14ac:dyDescent="0.2">
      <c r="A6746" s="19">
        <v>5000</v>
      </c>
      <c r="B6746" s="19">
        <v>8.8999999999999996E-2</v>
      </c>
      <c r="C6746" s="19" t="s">
        <v>39</v>
      </c>
      <c r="D6746" s="19">
        <v>33000</v>
      </c>
      <c r="E6746" s="19">
        <v>36</v>
      </c>
      <c r="F6746" s="19">
        <v>2</v>
      </c>
      <c r="G6746" s="19">
        <v>0</v>
      </c>
    </row>
    <row r="6747" spans="1:7" x14ac:dyDescent="0.2">
      <c r="A6747" s="19">
        <v>4000</v>
      </c>
      <c r="B6747" s="19">
        <v>0.13109999999999999</v>
      </c>
      <c r="C6747" s="19" t="s">
        <v>41</v>
      </c>
      <c r="D6747" s="19">
        <v>72000</v>
      </c>
      <c r="E6747" s="19">
        <v>36</v>
      </c>
      <c r="F6747" s="19">
        <v>5</v>
      </c>
      <c r="G6747" s="19">
        <v>0</v>
      </c>
    </row>
    <row r="6748" spans="1:7" x14ac:dyDescent="0.2">
      <c r="A6748" s="19">
        <v>2400</v>
      </c>
      <c r="B6748" s="19">
        <v>0.15310000000000001</v>
      </c>
      <c r="C6748" s="19" t="s">
        <v>39</v>
      </c>
      <c r="D6748" s="19">
        <v>40000</v>
      </c>
      <c r="E6748" s="19">
        <v>36</v>
      </c>
      <c r="F6748" s="19">
        <v>9</v>
      </c>
      <c r="G6748" s="19">
        <v>0</v>
      </c>
    </row>
    <row r="6749" spans="1:7" x14ac:dyDescent="0.2">
      <c r="A6749" s="19">
        <v>2100</v>
      </c>
      <c r="B6749" s="19">
        <v>0.1114</v>
      </c>
      <c r="C6749" s="19" t="s">
        <v>39</v>
      </c>
      <c r="D6749" s="19">
        <v>30000</v>
      </c>
      <c r="E6749" s="19">
        <v>36</v>
      </c>
      <c r="F6749" s="19">
        <v>0.5</v>
      </c>
      <c r="G6749" s="19">
        <v>1</v>
      </c>
    </row>
    <row r="6750" spans="1:7" x14ac:dyDescent="0.2">
      <c r="A6750" s="19">
        <v>19750</v>
      </c>
      <c r="B6750" s="19">
        <v>0.15310000000000001</v>
      </c>
      <c r="C6750" s="19" t="s">
        <v>40</v>
      </c>
      <c r="D6750" s="19">
        <v>50000</v>
      </c>
      <c r="E6750" s="19">
        <v>60</v>
      </c>
      <c r="F6750" s="19">
        <v>4</v>
      </c>
      <c r="G6750" s="19">
        <v>0</v>
      </c>
    </row>
    <row r="6751" spans="1:7" x14ac:dyDescent="0.2">
      <c r="A6751" s="19">
        <v>6000</v>
      </c>
      <c r="B6751" s="19">
        <v>0.13109999999999999</v>
      </c>
      <c r="C6751" s="19" t="s">
        <v>39</v>
      </c>
      <c r="D6751" s="19">
        <v>43000</v>
      </c>
      <c r="E6751" s="19">
        <v>36</v>
      </c>
      <c r="F6751" s="19">
        <v>2</v>
      </c>
      <c r="G6751" s="19">
        <v>0</v>
      </c>
    </row>
    <row r="6752" spans="1:7" x14ac:dyDescent="0.2">
      <c r="A6752" s="19">
        <v>15000</v>
      </c>
      <c r="B6752" s="19">
        <v>0.15310000000000001</v>
      </c>
      <c r="C6752" s="19" t="s">
        <v>39</v>
      </c>
      <c r="D6752" s="19">
        <v>151255</v>
      </c>
      <c r="E6752" s="19">
        <v>36</v>
      </c>
      <c r="F6752" s="19">
        <v>1</v>
      </c>
      <c r="G6752" s="19">
        <v>0</v>
      </c>
    </row>
    <row r="6753" spans="1:7" x14ac:dyDescent="0.2">
      <c r="A6753" s="19">
        <v>4200</v>
      </c>
      <c r="B6753" s="19">
        <v>0.15310000000000001</v>
      </c>
      <c r="C6753" s="19" t="s">
        <v>39</v>
      </c>
      <c r="D6753" s="19">
        <v>30000</v>
      </c>
      <c r="E6753" s="19">
        <v>36</v>
      </c>
      <c r="F6753" s="19">
        <v>2</v>
      </c>
      <c r="G6753" s="19">
        <v>0</v>
      </c>
    </row>
    <row r="6754" spans="1:7" x14ac:dyDescent="0.2">
      <c r="A6754" s="19">
        <v>6175</v>
      </c>
      <c r="B6754" s="19">
        <v>8.8999999999999996E-2</v>
      </c>
      <c r="C6754" s="19" t="s">
        <v>39</v>
      </c>
      <c r="D6754" s="19">
        <v>45000</v>
      </c>
      <c r="E6754" s="19">
        <v>36</v>
      </c>
      <c r="F6754" s="19">
        <v>10</v>
      </c>
      <c r="G6754" s="19">
        <v>0</v>
      </c>
    </row>
    <row r="6755" spans="1:7" x14ac:dyDescent="0.2">
      <c r="A6755" s="19">
        <v>35000</v>
      </c>
      <c r="B6755" s="19">
        <v>0.22470000000000001</v>
      </c>
      <c r="C6755" s="19" t="s">
        <v>39</v>
      </c>
      <c r="D6755" s="19">
        <v>104000</v>
      </c>
      <c r="E6755" s="19">
        <v>60</v>
      </c>
      <c r="F6755" s="19">
        <v>6</v>
      </c>
      <c r="G6755" s="19">
        <v>0</v>
      </c>
    </row>
    <row r="6756" spans="1:7" x14ac:dyDescent="0.2">
      <c r="A6756" s="19">
        <v>20000</v>
      </c>
      <c r="B6756" s="19">
        <v>0.1212</v>
      </c>
      <c r="C6756" s="19" t="s">
        <v>40</v>
      </c>
      <c r="D6756" s="19">
        <v>50000</v>
      </c>
      <c r="E6756" s="19">
        <v>36</v>
      </c>
      <c r="F6756" s="19">
        <v>4</v>
      </c>
      <c r="G6756" s="19">
        <v>1</v>
      </c>
    </row>
    <row r="6757" spans="1:7" x14ac:dyDescent="0.2">
      <c r="A6757" s="19">
        <v>4000</v>
      </c>
      <c r="B6757" s="19">
        <v>0.15310000000000001</v>
      </c>
      <c r="C6757" s="19" t="s">
        <v>41</v>
      </c>
      <c r="D6757" s="19">
        <v>42000</v>
      </c>
      <c r="E6757" s="19">
        <v>36</v>
      </c>
      <c r="F6757" s="19">
        <v>10</v>
      </c>
      <c r="G6757" s="19">
        <v>0</v>
      </c>
    </row>
    <row r="6758" spans="1:7" x14ac:dyDescent="0.2">
      <c r="A6758" s="19">
        <v>33600</v>
      </c>
      <c r="B6758" s="19">
        <v>0.15310000000000001</v>
      </c>
      <c r="C6758" s="19" t="s">
        <v>39</v>
      </c>
      <c r="D6758" s="19">
        <v>96000</v>
      </c>
      <c r="E6758" s="19">
        <v>60</v>
      </c>
      <c r="F6758" s="19">
        <v>10</v>
      </c>
      <c r="G6758" s="19">
        <v>0</v>
      </c>
    </row>
    <row r="6759" spans="1:7" x14ac:dyDescent="0.2">
      <c r="A6759" s="19">
        <v>7150</v>
      </c>
      <c r="B6759" s="19">
        <v>0.16289999999999999</v>
      </c>
      <c r="C6759" s="19" t="s">
        <v>39</v>
      </c>
      <c r="D6759" s="19">
        <v>84000</v>
      </c>
      <c r="E6759" s="19">
        <v>36</v>
      </c>
      <c r="F6759" s="19">
        <v>3</v>
      </c>
      <c r="G6759" s="19">
        <v>0</v>
      </c>
    </row>
    <row r="6760" spans="1:7" x14ac:dyDescent="0.2">
      <c r="A6760" s="19">
        <v>5400</v>
      </c>
      <c r="B6760" s="19">
        <v>8.8999999999999996E-2</v>
      </c>
      <c r="C6760" s="19" t="s">
        <v>39</v>
      </c>
      <c r="D6760" s="19">
        <v>56000</v>
      </c>
      <c r="E6760" s="19">
        <v>36</v>
      </c>
      <c r="F6760" s="19">
        <v>0.5</v>
      </c>
      <c r="G6760" s="19">
        <v>1</v>
      </c>
    </row>
    <row r="6761" spans="1:7" x14ac:dyDescent="0.2">
      <c r="A6761" s="19">
        <v>11500</v>
      </c>
      <c r="B6761" s="19">
        <v>0.14330000000000001</v>
      </c>
      <c r="C6761" s="19" t="s">
        <v>39</v>
      </c>
      <c r="D6761" s="19">
        <v>78000</v>
      </c>
      <c r="E6761" s="19">
        <v>36</v>
      </c>
      <c r="F6761" s="19">
        <v>2</v>
      </c>
      <c r="G6761" s="19">
        <v>0</v>
      </c>
    </row>
    <row r="6762" spans="1:7" x14ac:dyDescent="0.2">
      <c r="A6762" s="19">
        <v>3800</v>
      </c>
      <c r="B6762" s="19">
        <v>6.6199999999999995E-2</v>
      </c>
      <c r="C6762" s="19" t="s">
        <v>41</v>
      </c>
      <c r="D6762" s="19">
        <v>27000</v>
      </c>
      <c r="E6762" s="19">
        <v>36</v>
      </c>
      <c r="F6762" s="19">
        <v>2</v>
      </c>
      <c r="G6762" s="19">
        <v>0</v>
      </c>
    </row>
    <row r="6763" spans="1:7" x14ac:dyDescent="0.2">
      <c r="A6763" s="19">
        <v>7650</v>
      </c>
      <c r="B6763" s="19">
        <v>0.13109999999999999</v>
      </c>
      <c r="C6763" s="19" t="s">
        <v>39</v>
      </c>
      <c r="D6763" s="19">
        <v>43000</v>
      </c>
      <c r="E6763" s="19">
        <v>36</v>
      </c>
      <c r="F6763" s="19">
        <v>1</v>
      </c>
      <c r="G6763" s="19">
        <v>0</v>
      </c>
    </row>
    <row r="6764" spans="1:7" x14ac:dyDescent="0.2">
      <c r="A6764" s="19">
        <v>18000</v>
      </c>
      <c r="B6764" s="19">
        <v>0.1875</v>
      </c>
      <c r="C6764" s="19" t="s">
        <v>41</v>
      </c>
      <c r="D6764" s="19">
        <v>45000</v>
      </c>
      <c r="E6764" s="19">
        <v>36</v>
      </c>
      <c r="F6764" s="19">
        <v>6</v>
      </c>
      <c r="G6764" s="19">
        <v>1</v>
      </c>
    </row>
    <row r="6765" spans="1:7" x14ac:dyDescent="0.2">
      <c r="A6765" s="19">
        <v>14000</v>
      </c>
      <c r="B6765" s="19">
        <v>0.1875</v>
      </c>
      <c r="C6765" s="19" t="s">
        <v>39</v>
      </c>
      <c r="D6765" s="19">
        <v>160000</v>
      </c>
      <c r="E6765" s="19">
        <v>36</v>
      </c>
      <c r="F6765" s="19">
        <v>7</v>
      </c>
      <c r="G6765" s="19">
        <v>0</v>
      </c>
    </row>
    <row r="6766" spans="1:7" x14ac:dyDescent="0.2">
      <c r="A6766" s="19">
        <v>6000</v>
      </c>
      <c r="B6766" s="19">
        <v>0.15310000000000001</v>
      </c>
      <c r="C6766" s="19" t="s">
        <v>39</v>
      </c>
      <c r="D6766" s="19">
        <v>70000</v>
      </c>
      <c r="E6766" s="19">
        <v>36</v>
      </c>
      <c r="F6766" s="19">
        <v>2</v>
      </c>
      <c r="G6766" s="19">
        <v>0</v>
      </c>
    </row>
    <row r="6767" spans="1:7" x14ac:dyDescent="0.2">
      <c r="A6767" s="19">
        <v>10400</v>
      </c>
      <c r="B6767" s="19">
        <v>0.1777</v>
      </c>
      <c r="C6767" s="19" t="s">
        <v>39</v>
      </c>
      <c r="D6767" s="19">
        <v>42000</v>
      </c>
      <c r="E6767" s="19">
        <v>36</v>
      </c>
      <c r="F6767" s="19">
        <v>3</v>
      </c>
      <c r="G6767" s="19">
        <v>1</v>
      </c>
    </row>
    <row r="6768" spans="1:7" x14ac:dyDescent="0.2">
      <c r="A6768" s="19">
        <v>15000</v>
      </c>
      <c r="B6768" s="19">
        <v>0.158</v>
      </c>
      <c r="C6768" s="19" t="s">
        <v>41</v>
      </c>
      <c r="D6768" s="19">
        <v>58000</v>
      </c>
      <c r="E6768" s="19">
        <v>36</v>
      </c>
      <c r="F6768" s="19">
        <v>10</v>
      </c>
      <c r="G6768" s="19">
        <v>0</v>
      </c>
    </row>
    <row r="6769" spans="1:7" x14ac:dyDescent="0.2">
      <c r="A6769" s="19">
        <v>5075</v>
      </c>
      <c r="B6769" s="19">
        <v>0.13109999999999999</v>
      </c>
      <c r="C6769" s="19" t="s">
        <v>39</v>
      </c>
      <c r="D6769" s="19">
        <v>50000</v>
      </c>
      <c r="E6769" s="19">
        <v>36</v>
      </c>
      <c r="F6769" s="19">
        <v>4</v>
      </c>
      <c r="G6769" s="19">
        <v>0</v>
      </c>
    </row>
    <row r="6770" spans="1:7" x14ac:dyDescent="0.2">
      <c r="A6770" s="19">
        <v>8000</v>
      </c>
      <c r="B6770" s="19">
        <v>0.14330000000000001</v>
      </c>
      <c r="C6770" s="19" t="s">
        <v>39</v>
      </c>
      <c r="D6770" s="19">
        <v>62000</v>
      </c>
      <c r="E6770" s="19">
        <v>36</v>
      </c>
      <c r="F6770" s="19">
        <v>10</v>
      </c>
      <c r="G6770" s="19">
        <v>0</v>
      </c>
    </row>
    <row r="6771" spans="1:7" x14ac:dyDescent="0.2">
      <c r="A6771" s="19">
        <v>2500</v>
      </c>
      <c r="B6771" s="19">
        <v>7.9000000000000001E-2</v>
      </c>
      <c r="C6771" s="19" t="s">
        <v>41</v>
      </c>
      <c r="D6771" s="19">
        <v>70000</v>
      </c>
      <c r="E6771" s="19">
        <v>36</v>
      </c>
      <c r="F6771" s="19">
        <v>10</v>
      </c>
      <c r="G6771" s="19">
        <v>0</v>
      </c>
    </row>
    <row r="6772" spans="1:7" x14ac:dyDescent="0.2">
      <c r="A6772" s="19">
        <v>15000</v>
      </c>
      <c r="B6772" s="19">
        <v>7.9000000000000001E-2</v>
      </c>
      <c r="C6772" s="19" t="s">
        <v>41</v>
      </c>
      <c r="D6772" s="19">
        <v>113356.05</v>
      </c>
      <c r="E6772" s="19">
        <v>36</v>
      </c>
      <c r="F6772" s="19">
        <v>3</v>
      </c>
      <c r="G6772" s="19">
        <v>0</v>
      </c>
    </row>
    <row r="6773" spans="1:7" x14ac:dyDescent="0.2">
      <c r="A6773" s="19">
        <v>5000</v>
      </c>
      <c r="B6773" s="19">
        <v>0.1777</v>
      </c>
      <c r="C6773" s="19" t="s">
        <v>39</v>
      </c>
      <c r="D6773" s="19">
        <v>55000</v>
      </c>
      <c r="E6773" s="19">
        <v>36</v>
      </c>
      <c r="F6773" s="19">
        <v>0.5</v>
      </c>
      <c r="G6773" s="19">
        <v>1</v>
      </c>
    </row>
    <row r="6774" spans="1:7" x14ac:dyDescent="0.2">
      <c r="A6774" s="19">
        <v>8000</v>
      </c>
      <c r="B6774" s="19">
        <v>7.6200000000000004E-2</v>
      </c>
      <c r="C6774" s="19" t="s">
        <v>41</v>
      </c>
      <c r="D6774" s="19">
        <v>39000</v>
      </c>
      <c r="E6774" s="19">
        <v>36</v>
      </c>
      <c r="F6774" s="19">
        <v>0.5</v>
      </c>
      <c r="G6774" s="19">
        <v>0</v>
      </c>
    </row>
    <row r="6775" spans="1:7" x14ac:dyDescent="0.2">
      <c r="A6775" s="19">
        <v>10000</v>
      </c>
      <c r="B6775" s="19">
        <v>0.1409</v>
      </c>
      <c r="C6775" s="19" t="s">
        <v>41</v>
      </c>
      <c r="D6775" s="19">
        <v>55000</v>
      </c>
      <c r="E6775" s="19">
        <v>36</v>
      </c>
      <c r="F6775" s="19">
        <v>6</v>
      </c>
      <c r="G6775" s="19">
        <v>0</v>
      </c>
    </row>
    <row r="6776" spans="1:7" x14ac:dyDescent="0.2">
      <c r="A6776" s="19">
        <v>1200</v>
      </c>
      <c r="B6776" s="19">
        <v>0.1212</v>
      </c>
      <c r="C6776" s="19" t="s">
        <v>41</v>
      </c>
      <c r="D6776" s="19">
        <v>78000</v>
      </c>
      <c r="E6776" s="19">
        <v>36</v>
      </c>
      <c r="F6776" s="19">
        <v>10</v>
      </c>
      <c r="G6776" s="19">
        <v>0</v>
      </c>
    </row>
    <row r="6777" spans="1:7" x14ac:dyDescent="0.2">
      <c r="A6777" s="19">
        <v>25800</v>
      </c>
      <c r="B6777" s="19">
        <v>0.23760000000000001</v>
      </c>
      <c r="C6777" s="19" t="s">
        <v>39</v>
      </c>
      <c r="D6777" s="20">
        <v>700000</v>
      </c>
      <c r="E6777" s="19">
        <v>60</v>
      </c>
      <c r="F6777" s="19">
        <v>10</v>
      </c>
      <c r="G6777" s="19">
        <v>0</v>
      </c>
    </row>
    <row r="6778" spans="1:7" x14ac:dyDescent="0.2">
      <c r="A6778" s="19">
        <v>9800</v>
      </c>
      <c r="B6778" s="19">
        <v>0.158</v>
      </c>
      <c r="C6778" s="19" t="s">
        <v>41</v>
      </c>
      <c r="D6778" s="19">
        <v>80567</v>
      </c>
      <c r="E6778" s="19">
        <v>36</v>
      </c>
      <c r="F6778" s="19">
        <v>10</v>
      </c>
      <c r="G6778" s="19">
        <v>0</v>
      </c>
    </row>
    <row r="6779" spans="1:7" x14ac:dyDescent="0.2">
      <c r="A6779" s="19">
        <v>17000</v>
      </c>
      <c r="B6779" s="19">
        <v>0.1409</v>
      </c>
      <c r="C6779" s="19" t="s">
        <v>41</v>
      </c>
      <c r="D6779" s="19">
        <v>125000</v>
      </c>
      <c r="E6779" s="19">
        <v>36</v>
      </c>
      <c r="F6779" s="19">
        <v>1</v>
      </c>
      <c r="G6779" s="19">
        <v>0</v>
      </c>
    </row>
    <row r="6780" spans="1:7" x14ac:dyDescent="0.2">
      <c r="A6780" s="19">
        <v>10500</v>
      </c>
      <c r="B6780" s="19">
        <v>0.1875</v>
      </c>
      <c r="C6780" s="19" t="s">
        <v>41</v>
      </c>
      <c r="D6780" s="19">
        <v>55000</v>
      </c>
      <c r="E6780" s="19">
        <v>36</v>
      </c>
      <c r="F6780" s="19">
        <v>5</v>
      </c>
      <c r="G6780" s="19">
        <v>0</v>
      </c>
    </row>
    <row r="6781" spans="1:7" x14ac:dyDescent="0.2">
      <c r="A6781" s="19">
        <v>8500</v>
      </c>
      <c r="B6781" s="19">
        <v>0.15310000000000001</v>
      </c>
      <c r="C6781" s="19" t="s">
        <v>39</v>
      </c>
      <c r="D6781" s="19">
        <v>40000</v>
      </c>
      <c r="E6781" s="19">
        <v>36</v>
      </c>
      <c r="F6781" s="19">
        <v>0.5</v>
      </c>
      <c r="G6781" s="19">
        <v>1</v>
      </c>
    </row>
    <row r="6782" spans="1:7" x14ac:dyDescent="0.2">
      <c r="A6782" s="19">
        <v>10200</v>
      </c>
      <c r="B6782" s="19">
        <v>0.15310000000000001</v>
      </c>
      <c r="C6782" s="19" t="s">
        <v>39</v>
      </c>
      <c r="D6782" s="19">
        <v>36000</v>
      </c>
      <c r="E6782" s="19">
        <v>36</v>
      </c>
      <c r="F6782" s="19">
        <v>0.5</v>
      </c>
      <c r="G6782" s="19">
        <v>0</v>
      </c>
    </row>
    <row r="6783" spans="1:7" x14ac:dyDescent="0.2">
      <c r="A6783" s="19">
        <v>14600</v>
      </c>
      <c r="B6783" s="19">
        <v>0.13109999999999999</v>
      </c>
      <c r="C6783" s="19" t="s">
        <v>41</v>
      </c>
      <c r="D6783" s="19">
        <v>37000</v>
      </c>
      <c r="E6783" s="19">
        <v>36</v>
      </c>
      <c r="F6783" s="19">
        <v>10</v>
      </c>
      <c r="G6783" s="19">
        <v>0</v>
      </c>
    </row>
    <row r="6784" spans="1:7" x14ac:dyDescent="0.2">
      <c r="A6784" s="19">
        <v>17000</v>
      </c>
      <c r="B6784" s="19">
        <v>0.1409</v>
      </c>
      <c r="C6784" s="19" t="s">
        <v>39</v>
      </c>
      <c r="D6784" s="19">
        <v>54590</v>
      </c>
      <c r="E6784" s="19">
        <v>36</v>
      </c>
      <c r="F6784" s="19">
        <v>4</v>
      </c>
      <c r="G6784" s="19">
        <v>1</v>
      </c>
    </row>
    <row r="6785" spans="1:7" x14ac:dyDescent="0.2">
      <c r="A6785" s="19">
        <v>10000</v>
      </c>
      <c r="B6785" s="19">
        <v>8.8999999999999996E-2</v>
      </c>
      <c r="C6785" s="19" t="s">
        <v>39</v>
      </c>
      <c r="D6785" s="19">
        <v>63000</v>
      </c>
      <c r="E6785" s="19">
        <v>36</v>
      </c>
      <c r="F6785" s="19">
        <v>10</v>
      </c>
      <c r="G6785" s="19">
        <v>0</v>
      </c>
    </row>
    <row r="6786" spans="1:7" x14ac:dyDescent="0.2">
      <c r="A6786" s="19">
        <v>15000</v>
      </c>
      <c r="B6786" s="19">
        <v>7.9000000000000001E-2</v>
      </c>
      <c r="C6786" s="19" t="s">
        <v>41</v>
      </c>
      <c r="D6786" s="19">
        <v>85000</v>
      </c>
      <c r="E6786" s="19">
        <v>36</v>
      </c>
      <c r="F6786" s="19">
        <v>4</v>
      </c>
      <c r="G6786" s="19">
        <v>0</v>
      </c>
    </row>
    <row r="6787" spans="1:7" x14ac:dyDescent="0.2">
      <c r="A6787" s="19">
        <v>8975</v>
      </c>
      <c r="B6787" s="19">
        <v>7.6200000000000004E-2</v>
      </c>
      <c r="C6787" s="19" t="s">
        <v>41</v>
      </c>
      <c r="D6787" s="19">
        <v>38540</v>
      </c>
      <c r="E6787" s="19">
        <v>36</v>
      </c>
      <c r="F6787" s="19">
        <v>8</v>
      </c>
      <c r="G6787" s="19">
        <v>0</v>
      </c>
    </row>
    <row r="6788" spans="1:7" x14ac:dyDescent="0.2">
      <c r="A6788" s="19">
        <v>4750</v>
      </c>
      <c r="B6788" s="19">
        <v>0.1409</v>
      </c>
      <c r="C6788" s="19" t="s">
        <v>41</v>
      </c>
      <c r="D6788" s="19">
        <v>98346</v>
      </c>
      <c r="E6788" s="19">
        <v>36</v>
      </c>
      <c r="F6788" s="19">
        <v>2</v>
      </c>
      <c r="G6788" s="19">
        <v>0</v>
      </c>
    </row>
    <row r="6789" spans="1:7" x14ac:dyDescent="0.2">
      <c r="A6789" s="19">
        <v>11100</v>
      </c>
      <c r="B6789" s="19">
        <v>0.1016</v>
      </c>
      <c r="C6789" s="19" t="s">
        <v>39</v>
      </c>
      <c r="D6789" s="19">
        <v>33000</v>
      </c>
      <c r="E6789" s="19">
        <v>36</v>
      </c>
      <c r="F6789" s="19">
        <v>8</v>
      </c>
      <c r="G6789" s="19">
        <v>0</v>
      </c>
    </row>
    <row r="6790" spans="1:7" x14ac:dyDescent="0.2">
      <c r="A6790" s="19">
        <v>6000</v>
      </c>
      <c r="B6790" s="19">
        <v>0.15310000000000001</v>
      </c>
      <c r="C6790" s="19" t="s">
        <v>41</v>
      </c>
      <c r="D6790" s="19">
        <v>65000</v>
      </c>
      <c r="E6790" s="19">
        <v>36</v>
      </c>
      <c r="F6790" s="19">
        <v>6</v>
      </c>
      <c r="G6790" s="19">
        <v>0</v>
      </c>
    </row>
    <row r="6791" spans="1:7" x14ac:dyDescent="0.2">
      <c r="A6791" s="19">
        <v>10125</v>
      </c>
      <c r="B6791" s="19">
        <v>0.1777</v>
      </c>
      <c r="C6791" s="19" t="s">
        <v>39</v>
      </c>
      <c r="D6791" s="19">
        <v>90000</v>
      </c>
      <c r="E6791" s="19">
        <v>36</v>
      </c>
      <c r="F6791" s="19">
        <v>5</v>
      </c>
      <c r="G6791" s="19">
        <v>0</v>
      </c>
    </row>
    <row r="6792" spans="1:7" x14ac:dyDescent="0.2">
      <c r="A6792" s="19">
        <v>30000</v>
      </c>
      <c r="B6792" s="19">
        <v>0.247</v>
      </c>
      <c r="C6792" s="19" t="s">
        <v>41</v>
      </c>
      <c r="D6792" s="19">
        <v>121000</v>
      </c>
      <c r="E6792" s="19">
        <v>60</v>
      </c>
      <c r="F6792" s="19">
        <v>10</v>
      </c>
      <c r="G6792" s="19">
        <v>1</v>
      </c>
    </row>
    <row r="6793" spans="1:7" x14ac:dyDescent="0.2">
      <c r="A6793" s="19">
        <v>12000</v>
      </c>
      <c r="B6793" s="19">
        <v>0.1114</v>
      </c>
      <c r="C6793" s="19" t="s">
        <v>39</v>
      </c>
      <c r="D6793" s="19">
        <v>40000</v>
      </c>
      <c r="E6793" s="19">
        <v>36</v>
      </c>
      <c r="F6793" s="19">
        <v>1</v>
      </c>
      <c r="G6793" s="19">
        <v>1</v>
      </c>
    </row>
    <row r="6794" spans="1:7" x14ac:dyDescent="0.2">
      <c r="A6794" s="19">
        <v>5200</v>
      </c>
      <c r="B6794" s="19">
        <v>0.1905</v>
      </c>
      <c r="C6794" s="19" t="s">
        <v>41</v>
      </c>
      <c r="D6794" s="19">
        <v>120000</v>
      </c>
      <c r="E6794" s="19">
        <v>36</v>
      </c>
      <c r="F6794" s="19">
        <v>5</v>
      </c>
      <c r="G6794" s="19">
        <v>0</v>
      </c>
    </row>
    <row r="6795" spans="1:7" x14ac:dyDescent="0.2">
      <c r="A6795" s="19">
        <v>25000</v>
      </c>
      <c r="B6795" s="19">
        <v>0.158</v>
      </c>
      <c r="C6795" s="19" t="s">
        <v>39</v>
      </c>
      <c r="D6795" s="19">
        <v>74250</v>
      </c>
      <c r="E6795" s="19">
        <v>36</v>
      </c>
      <c r="F6795" s="19">
        <v>10</v>
      </c>
      <c r="G6795" s="19">
        <v>0</v>
      </c>
    </row>
    <row r="6796" spans="1:7" x14ac:dyDescent="0.2">
      <c r="A6796" s="19">
        <v>12000</v>
      </c>
      <c r="B6796" s="19">
        <v>0.15310000000000001</v>
      </c>
      <c r="C6796" s="19" t="s">
        <v>41</v>
      </c>
      <c r="D6796" s="19">
        <v>240000</v>
      </c>
      <c r="E6796" s="19">
        <v>36</v>
      </c>
      <c r="F6796" s="19">
        <v>3</v>
      </c>
      <c r="G6796" s="19">
        <v>0</v>
      </c>
    </row>
    <row r="6797" spans="1:7" x14ac:dyDescent="0.2">
      <c r="A6797" s="19">
        <v>15650</v>
      </c>
      <c r="B6797" s="19">
        <v>0.1905</v>
      </c>
      <c r="C6797" s="19" t="s">
        <v>41</v>
      </c>
      <c r="D6797" s="19">
        <v>40000</v>
      </c>
      <c r="E6797" s="19">
        <v>36</v>
      </c>
      <c r="F6797" s="19">
        <v>0.5</v>
      </c>
      <c r="G6797" s="19">
        <v>0</v>
      </c>
    </row>
    <row r="6798" spans="1:7" x14ac:dyDescent="0.2">
      <c r="A6798" s="19">
        <v>20000</v>
      </c>
      <c r="B6798" s="19">
        <v>0.14330000000000001</v>
      </c>
      <c r="C6798" s="19" t="s">
        <v>41</v>
      </c>
      <c r="D6798" s="19">
        <v>160000</v>
      </c>
      <c r="E6798" s="19">
        <v>36</v>
      </c>
      <c r="F6798" s="19">
        <v>10</v>
      </c>
      <c r="G6798" s="19">
        <v>0</v>
      </c>
    </row>
    <row r="6799" spans="1:7" x14ac:dyDescent="0.2">
      <c r="A6799" s="19">
        <v>17600</v>
      </c>
      <c r="B6799" s="19">
        <v>0.1114</v>
      </c>
      <c r="C6799" s="19" t="s">
        <v>41</v>
      </c>
      <c r="D6799" s="19">
        <v>50000</v>
      </c>
      <c r="E6799" s="19">
        <v>60</v>
      </c>
      <c r="F6799" s="19">
        <v>4</v>
      </c>
      <c r="G6799" s="19">
        <v>1</v>
      </c>
    </row>
    <row r="6800" spans="1:7" x14ac:dyDescent="0.2">
      <c r="A6800" s="19">
        <v>32000</v>
      </c>
      <c r="B6800" s="19">
        <v>0.21490000000000001</v>
      </c>
      <c r="C6800" s="19" t="s">
        <v>39</v>
      </c>
      <c r="D6800" s="19">
        <v>80000</v>
      </c>
      <c r="E6800" s="19">
        <v>60</v>
      </c>
      <c r="F6800" s="19">
        <v>0.5</v>
      </c>
      <c r="G6800" s="19">
        <v>1</v>
      </c>
    </row>
    <row r="6801" spans="1:7" x14ac:dyDescent="0.2">
      <c r="A6801" s="19">
        <v>25000</v>
      </c>
      <c r="B6801" s="19">
        <v>0.14330000000000001</v>
      </c>
      <c r="C6801" s="19" t="s">
        <v>41</v>
      </c>
      <c r="D6801" s="19">
        <v>110000</v>
      </c>
      <c r="E6801" s="19">
        <v>36</v>
      </c>
      <c r="F6801" s="19">
        <v>5</v>
      </c>
      <c r="G6801" s="19">
        <v>0</v>
      </c>
    </row>
    <row r="6802" spans="1:7" x14ac:dyDescent="0.2">
      <c r="A6802" s="19">
        <v>9175</v>
      </c>
      <c r="B6802" s="19">
        <v>0.18490000000000001</v>
      </c>
      <c r="C6802" s="19" t="s">
        <v>39</v>
      </c>
      <c r="D6802" s="19">
        <v>27000</v>
      </c>
      <c r="E6802" s="19">
        <v>36</v>
      </c>
      <c r="F6802" s="19">
        <v>0.5</v>
      </c>
      <c r="G6802" s="19">
        <v>0</v>
      </c>
    </row>
    <row r="6803" spans="1:7" x14ac:dyDescent="0.2">
      <c r="A6803" s="19">
        <v>7800</v>
      </c>
      <c r="B6803" s="19">
        <v>0.1777</v>
      </c>
      <c r="C6803" s="19" t="s">
        <v>40</v>
      </c>
      <c r="D6803" s="19">
        <v>65000</v>
      </c>
      <c r="E6803" s="19">
        <v>36</v>
      </c>
      <c r="F6803" s="19">
        <v>10</v>
      </c>
      <c r="G6803" s="19">
        <v>0</v>
      </c>
    </row>
    <row r="6804" spans="1:7" x14ac:dyDescent="0.2">
      <c r="A6804" s="19">
        <v>15000</v>
      </c>
      <c r="B6804" s="19">
        <v>0.15310000000000001</v>
      </c>
      <c r="C6804" s="19" t="s">
        <v>39</v>
      </c>
      <c r="D6804" s="19">
        <v>45000</v>
      </c>
      <c r="E6804" s="19">
        <v>36</v>
      </c>
      <c r="F6804" s="19">
        <v>8</v>
      </c>
      <c r="G6804" s="19">
        <v>0</v>
      </c>
    </row>
    <row r="6805" spans="1:7" x14ac:dyDescent="0.2">
      <c r="A6805" s="19">
        <v>7300</v>
      </c>
      <c r="B6805" s="19">
        <v>0.1016</v>
      </c>
      <c r="C6805" s="19" t="s">
        <v>39</v>
      </c>
      <c r="D6805" s="19">
        <v>55000</v>
      </c>
      <c r="E6805" s="19">
        <v>36</v>
      </c>
      <c r="F6805" s="19">
        <v>3</v>
      </c>
      <c r="G6805" s="19">
        <v>0</v>
      </c>
    </row>
    <row r="6806" spans="1:7" x14ac:dyDescent="0.2">
      <c r="A6806" s="19">
        <v>15000</v>
      </c>
      <c r="B6806" s="19">
        <v>0.1016</v>
      </c>
      <c r="C6806" s="19" t="s">
        <v>39</v>
      </c>
      <c r="D6806" s="19">
        <v>55000</v>
      </c>
      <c r="E6806" s="19">
        <v>36</v>
      </c>
      <c r="F6806" s="19">
        <v>9</v>
      </c>
      <c r="G6806" s="19">
        <v>0</v>
      </c>
    </row>
    <row r="6807" spans="1:7" x14ac:dyDescent="0.2">
      <c r="A6807" s="19">
        <v>16000</v>
      </c>
      <c r="B6807" s="19">
        <v>7.9000000000000001E-2</v>
      </c>
      <c r="C6807" s="19" t="s">
        <v>39</v>
      </c>
      <c r="D6807" s="19">
        <v>176000</v>
      </c>
      <c r="E6807" s="19">
        <v>36</v>
      </c>
      <c r="F6807" s="19">
        <v>1</v>
      </c>
      <c r="G6807" s="19">
        <v>0</v>
      </c>
    </row>
    <row r="6808" spans="1:7" x14ac:dyDescent="0.2">
      <c r="A6808" s="19">
        <v>11000</v>
      </c>
      <c r="B6808" s="19">
        <v>0.15310000000000001</v>
      </c>
      <c r="C6808" s="19" t="s">
        <v>41</v>
      </c>
      <c r="D6808" s="19">
        <v>107500</v>
      </c>
      <c r="E6808" s="19">
        <v>36</v>
      </c>
      <c r="F6808" s="19">
        <v>10</v>
      </c>
      <c r="G6808" s="19">
        <v>0</v>
      </c>
    </row>
    <row r="6809" spans="1:7" x14ac:dyDescent="0.2">
      <c r="A6809" s="19">
        <v>35000</v>
      </c>
      <c r="B6809" s="19">
        <v>0.14330000000000001</v>
      </c>
      <c r="C6809" s="19" t="s">
        <v>41</v>
      </c>
      <c r="D6809" s="19">
        <v>128447.4</v>
      </c>
      <c r="E6809" s="19">
        <v>60</v>
      </c>
      <c r="F6809" s="19">
        <v>10</v>
      </c>
      <c r="G6809" s="19">
        <v>0</v>
      </c>
    </row>
    <row r="6810" spans="1:7" x14ac:dyDescent="0.2">
      <c r="A6810" s="19">
        <v>25000</v>
      </c>
      <c r="B6810" s="19">
        <v>7.9000000000000001E-2</v>
      </c>
      <c r="C6810" s="19" t="s">
        <v>41</v>
      </c>
      <c r="D6810" s="20">
        <v>100000</v>
      </c>
      <c r="E6810" s="19">
        <v>36</v>
      </c>
      <c r="F6810" s="19">
        <v>10</v>
      </c>
      <c r="G6810" s="19">
        <v>0</v>
      </c>
    </row>
    <row r="6811" spans="1:7" x14ac:dyDescent="0.2">
      <c r="A6811" s="19">
        <v>11675</v>
      </c>
      <c r="B6811" s="19">
        <v>0.1409</v>
      </c>
      <c r="C6811" s="19" t="s">
        <v>41</v>
      </c>
      <c r="D6811" s="19">
        <v>59200</v>
      </c>
      <c r="E6811" s="19">
        <v>36</v>
      </c>
      <c r="F6811" s="19">
        <v>8</v>
      </c>
      <c r="G6811" s="19">
        <v>0</v>
      </c>
    </row>
    <row r="6812" spans="1:7" x14ac:dyDescent="0.2">
      <c r="A6812" s="19">
        <v>30000</v>
      </c>
      <c r="B6812" s="19">
        <v>0.1016</v>
      </c>
      <c r="C6812" s="19" t="s">
        <v>41</v>
      </c>
      <c r="D6812" s="19">
        <v>115000</v>
      </c>
      <c r="E6812" s="19">
        <v>36</v>
      </c>
      <c r="F6812" s="19">
        <v>10</v>
      </c>
      <c r="G6812" s="19">
        <v>0</v>
      </c>
    </row>
    <row r="6813" spans="1:7" x14ac:dyDescent="0.2">
      <c r="A6813" s="19">
        <v>5400</v>
      </c>
      <c r="B6813" s="19">
        <v>0.158</v>
      </c>
      <c r="C6813" s="19" t="s">
        <v>39</v>
      </c>
      <c r="D6813" s="19">
        <v>42000</v>
      </c>
      <c r="E6813" s="19">
        <v>36</v>
      </c>
      <c r="F6813" s="19">
        <v>1</v>
      </c>
      <c r="G6813" s="19">
        <v>0</v>
      </c>
    </row>
    <row r="6814" spans="1:7" x14ac:dyDescent="0.2">
      <c r="A6814" s="19">
        <v>4500</v>
      </c>
      <c r="B6814" s="19">
        <v>0.1212</v>
      </c>
      <c r="C6814" s="19" t="s">
        <v>39</v>
      </c>
      <c r="D6814" s="19">
        <v>64000</v>
      </c>
      <c r="E6814" s="19">
        <v>36</v>
      </c>
      <c r="F6814" s="19">
        <v>2</v>
      </c>
      <c r="G6814" s="19">
        <v>0</v>
      </c>
    </row>
    <row r="6815" spans="1:7" x14ac:dyDescent="0.2">
      <c r="A6815" s="19">
        <v>20000</v>
      </c>
      <c r="B6815" s="19">
        <v>0.13109999999999999</v>
      </c>
      <c r="C6815" s="19" t="s">
        <v>41</v>
      </c>
      <c r="D6815" s="19">
        <v>103000</v>
      </c>
      <c r="E6815" s="19">
        <v>36</v>
      </c>
      <c r="F6815" s="19">
        <v>10</v>
      </c>
      <c r="G6815" s="19">
        <v>0</v>
      </c>
    </row>
    <row r="6816" spans="1:7" x14ac:dyDescent="0.2">
      <c r="A6816" s="19">
        <v>4000</v>
      </c>
      <c r="B6816" s="19">
        <v>0.14330000000000001</v>
      </c>
      <c r="C6816" s="19" t="s">
        <v>39</v>
      </c>
      <c r="D6816" s="19">
        <v>26000</v>
      </c>
      <c r="E6816" s="19">
        <v>36</v>
      </c>
      <c r="F6816" s="19">
        <v>6</v>
      </c>
      <c r="G6816" s="19">
        <v>0</v>
      </c>
    </row>
    <row r="6817" spans="1:7" x14ac:dyDescent="0.2">
      <c r="A6817" s="19">
        <v>18000</v>
      </c>
      <c r="B6817" s="19">
        <v>0.1409</v>
      </c>
      <c r="C6817" s="19" t="s">
        <v>39</v>
      </c>
      <c r="D6817" s="19">
        <v>72000</v>
      </c>
      <c r="E6817" s="19">
        <v>36</v>
      </c>
      <c r="F6817" s="19">
        <v>5</v>
      </c>
      <c r="G6817" s="19">
        <v>0</v>
      </c>
    </row>
    <row r="6818" spans="1:7" x14ac:dyDescent="0.2">
      <c r="A6818" s="19">
        <v>26000</v>
      </c>
      <c r="B6818" s="19">
        <v>0.2198</v>
      </c>
      <c r="C6818" s="19" t="s">
        <v>39</v>
      </c>
      <c r="D6818" s="19">
        <v>120000</v>
      </c>
      <c r="E6818" s="19">
        <v>36</v>
      </c>
      <c r="F6818" s="19">
        <v>0.5</v>
      </c>
      <c r="G6818" s="19">
        <v>0</v>
      </c>
    </row>
    <row r="6819" spans="1:7" x14ac:dyDescent="0.2">
      <c r="A6819" s="19">
        <v>13000</v>
      </c>
      <c r="B6819" s="19">
        <v>8.8999999999999996E-2</v>
      </c>
      <c r="C6819" s="19" t="s">
        <v>39</v>
      </c>
      <c r="D6819" s="19">
        <v>57000</v>
      </c>
      <c r="E6819" s="19">
        <v>36</v>
      </c>
      <c r="F6819" s="19">
        <v>10</v>
      </c>
      <c r="G6819" s="19">
        <v>0</v>
      </c>
    </row>
    <row r="6820" spans="1:7" x14ac:dyDescent="0.2">
      <c r="A6820" s="19">
        <v>16000</v>
      </c>
      <c r="B6820" s="19">
        <v>0.2049</v>
      </c>
      <c r="C6820" s="19" t="s">
        <v>41</v>
      </c>
      <c r="D6820" s="19">
        <v>65000</v>
      </c>
      <c r="E6820" s="19">
        <v>60</v>
      </c>
      <c r="F6820" s="19">
        <v>10</v>
      </c>
      <c r="G6820" s="19">
        <v>0</v>
      </c>
    </row>
    <row r="6821" spans="1:7" x14ac:dyDescent="0.2">
      <c r="A6821" s="19">
        <v>2000</v>
      </c>
      <c r="B6821" s="19">
        <v>0.1212</v>
      </c>
      <c r="C6821" s="19" t="s">
        <v>41</v>
      </c>
      <c r="D6821" s="19">
        <v>135000</v>
      </c>
      <c r="E6821" s="19">
        <v>36</v>
      </c>
      <c r="F6821" s="19">
        <v>2</v>
      </c>
      <c r="G6821" s="19">
        <v>0</v>
      </c>
    </row>
    <row r="6822" spans="1:7" x14ac:dyDescent="0.2">
      <c r="A6822" s="19">
        <v>17325</v>
      </c>
      <c r="B6822" s="19">
        <v>0.19719999999999999</v>
      </c>
      <c r="C6822" s="19" t="s">
        <v>41</v>
      </c>
      <c r="D6822" s="19">
        <v>66520</v>
      </c>
      <c r="E6822" s="19">
        <v>60</v>
      </c>
      <c r="F6822" s="19">
        <v>7</v>
      </c>
      <c r="G6822" s="19">
        <v>1</v>
      </c>
    </row>
    <row r="6823" spans="1:7" x14ac:dyDescent="0.2">
      <c r="A6823" s="19">
        <v>6000</v>
      </c>
      <c r="B6823" s="19">
        <v>0.15310000000000001</v>
      </c>
      <c r="C6823" s="19" t="s">
        <v>39</v>
      </c>
      <c r="D6823" s="19">
        <v>36000</v>
      </c>
      <c r="E6823" s="19">
        <v>36</v>
      </c>
      <c r="F6823" s="19">
        <v>8</v>
      </c>
      <c r="G6823" s="19">
        <v>0</v>
      </c>
    </row>
    <row r="6824" spans="1:7" x14ac:dyDescent="0.2">
      <c r="A6824" s="19">
        <v>8875</v>
      </c>
      <c r="B6824" s="19">
        <v>0.1114</v>
      </c>
      <c r="C6824" s="19" t="s">
        <v>39</v>
      </c>
      <c r="D6824" s="19">
        <v>30000</v>
      </c>
      <c r="E6824" s="19">
        <v>36</v>
      </c>
      <c r="F6824" s="19">
        <v>4</v>
      </c>
      <c r="G6824" s="19">
        <v>0</v>
      </c>
    </row>
    <row r="6825" spans="1:7" x14ac:dyDescent="0.2">
      <c r="A6825" s="19">
        <v>12000</v>
      </c>
      <c r="B6825" s="19">
        <v>0.1875</v>
      </c>
      <c r="C6825" s="19" t="s">
        <v>41</v>
      </c>
      <c r="D6825" s="19">
        <v>130000</v>
      </c>
      <c r="E6825" s="19">
        <v>36</v>
      </c>
      <c r="F6825" s="19">
        <v>10</v>
      </c>
      <c r="G6825" s="19">
        <v>0</v>
      </c>
    </row>
    <row r="6826" spans="1:7" x14ac:dyDescent="0.2">
      <c r="A6826" s="19">
        <v>1750</v>
      </c>
      <c r="B6826" s="19">
        <v>0.13109999999999999</v>
      </c>
      <c r="C6826" s="19" t="s">
        <v>40</v>
      </c>
      <c r="D6826" s="19">
        <v>22000</v>
      </c>
      <c r="E6826" s="19">
        <v>36</v>
      </c>
      <c r="F6826" s="19">
        <v>2</v>
      </c>
      <c r="G6826" s="19">
        <v>0</v>
      </c>
    </row>
    <row r="6827" spans="1:7" x14ac:dyDescent="0.2">
      <c r="A6827" s="19">
        <v>10000</v>
      </c>
      <c r="B6827" s="19">
        <v>0.158</v>
      </c>
      <c r="C6827" s="19" t="s">
        <v>39</v>
      </c>
      <c r="D6827" s="19">
        <v>24000</v>
      </c>
      <c r="E6827" s="19">
        <v>36</v>
      </c>
      <c r="F6827" s="19">
        <v>4</v>
      </c>
      <c r="G6827" s="19">
        <v>1</v>
      </c>
    </row>
    <row r="6828" spans="1:7" x14ac:dyDescent="0.2">
      <c r="A6828" s="19">
        <v>9875</v>
      </c>
      <c r="B6828" s="19">
        <v>0.1777</v>
      </c>
      <c r="C6828" s="19" t="s">
        <v>39</v>
      </c>
      <c r="D6828" s="19">
        <v>60000</v>
      </c>
      <c r="E6828" s="19">
        <v>36</v>
      </c>
      <c r="F6828" s="19">
        <v>10</v>
      </c>
      <c r="G6828" s="19">
        <v>0</v>
      </c>
    </row>
    <row r="6829" spans="1:7" x14ac:dyDescent="0.2">
      <c r="A6829" s="19">
        <v>35000</v>
      </c>
      <c r="B6829" s="19">
        <v>0.22950000000000001</v>
      </c>
      <c r="C6829" s="19" t="s">
        <v>41</v>
      </c>
      <c r="D6829" s="19">
        <v>70000</v>
      </c>
      <c r="E6829" s="19">
        <v>60</v>
      </c>
      <c r="F6829" s="19">
        <v>5</v>
      </c>
      <c r="G6829" s="19">
        <v>1</v>
      </c>
    </row>
    <row r="6830" spans="1:7" x14ac:dyDescent="0.2">
      <c r="A6830" s="19">
        <v>9500</v>
      </c>
      <c r="B6830" s="19">
        <v>0.1212</v>
      </c>
      <c r="C6830" s="19" t="s">
        <v>40</v>
      </c>
      <c r="D6830" s="19">
        <v>48000</v>
      </c>
      <c r="E6830" s="19">
        <v>36</v>
      </c>
      <c r="F6830" s="19">
        <v>10</v>
      </c>
      <c r="G6830" s="19">
        <v>0</v>
      </c>
    </row>
    <row r="6831" spans="1:7" x14ac:dyDescent="0.2">
      <c r="A6831" s="19">
        <v>15000</v>
      </c>
      <c r="B6831" s="19">
        <v>0.1212</v>
      </c>
      <c r="C6831" s="19" t="s">
        <v>41</v>
      </c>
      <c r="D6831" s="19">
        <v>35000</v>
      </c>
      <c r="E6831" s="19">
        <v>60</v>
      </c>
      <c r="F6831" s="19">
        <v>4</v>
      </c>
      <c r="G6831" s="19">
        <v>1</v>
      </c>
    </row>
    <row r="6832" spans="1:7" x14ac:dyDescent="0.2">
      <c r="A6832" s="19">
        <v>32500</v>
      </c>
      <c r="B6832" s="19">
        <v>0.1905</v>
      </c>
      <c r="C6832" s="19" t="s">
        <v>39</v>
      </c>
      <c r="D6832" s="19">
        <v>69000</v>
      </c>
      <c r="E6832" s="19">
        <v>36</v>
      </c>
      <c r="F6832" s="19">
        <v>0.5</v>
      </c>
      <c r="G6832" s="19">
        <v>0</v>
      </c>
    </row>
    <row r="6833" spans="1:7" x14ac:dyDescent="0.2">
      <c r="A6833" s="19">
        <v>3500</v>
      </c>
      <c r="B6833" s="19">
        <v>0.1114</v>
      </c>
      <c r="C6833" s="19" t="s">
        <v>41</v>
      </c>
      <c r="D6833" s="19">
        <v>45000</v>
      </c>
      <c r="E6833" s="19">
        <v>36</v>
      </c>
      <c r="F6833" s="19">
        <v>10</v>
      </c>
      <c r="G6833" s="19">
        <v>0</v>
      </c>
    </row>
    <row r="6834" spans="1:7" x14ac:dyDescent="0.2">
      <c r="A6834" s="19">
        <v>11300</v>
      </c>
      <c r="B6834" s="19">
        <v>0.15310000000000001</v>
      </c>
      <c r="C6834" s="19" t="s">
        <v>39</v>
      </c>
      <c r="D6834" s="19">
        <v>29000</v>
      </c>
      <c r="E6834" s="19">
        <v>36</v>
      </c>
      <c r="F6834" s="19">
        <v>7</v>
      </c>
      <c r="G6834" s="19">
        <v>0</v>
      </c>
    </row>
    <row r="6835" spans="1:7" x14ac:dyDescent="0.2">
      <c r="A6835" s="19">
        <v>26000</v>
      </c>
      <c r="B6835" s="19">
        <v>0.2049</v>
      </c>
      <c r="C6835" s="19" t="s">
        <v>40</v>
      </c>
      <c r="D6835" s="19">
        <v>52000</v>
      </c>
      <c r="E6835" s="19">
        <v>36</v>
      </c>
      <c r="F6835" s="19">
        <v>2</v>
      </c>
      <c r="G6835" s="19">
        <v>1</v>
      </c>
    </row>
    <row r="6836" spans="1:7" x14ac:dyDescent="0.2">
      <c r="A6836" s="19">
        <v>18000</v>
      </c>
      <c r="B6836" s="19">
        <v>0.16289999999999999</v>
      </c>
      <c r="C6836" s="19" t="s">
        <v>39</v>
      </c>
      <c r="D6836" s="19">
        <v>38000</v>
      </c>
      <c r="E6836" s="19">
        <v>36</v>
      </c>
      <c r="F6836" s="19">
        <v>6</v>
      </c>
      <c r="G6836" s="19">
        <v>0</v>
      </c>
    </row>
    <row r="6837" spans="1:7" x14ac:dyDescent="0.2">
      <c r="A6837" s="19">
        <v>19000</v>
      </c>
      <c r="B6837" s="19">
        <v>7.6200000000000004E-2</v>
      </c>
      <c r="C6837" s="19" t="s">
        <v>41</v>
      </c>
      <c r="D6837" s="19">
        <v>60000</v>
      </c>
      <c r="E6837" s="19">
        <v>36</v>
      </c>
      <c r="F6837" s="19">
        <v>10</v>
      </c>
      <c r="G6837" s="19">
        <v>0</v>
      </c>
    </row>
    <row r="6838" spans="1:7" x14ac:dyDescent="0.2">
      <c r="A6838" s="19">
        <v>16000</v>
      </c>
      <c r="B6838" s="19">
        <v>0.1875</v>
      </c>
      <c r="C6838" s="19" t="s">
        <v>40</v>
      </c>
      <c r="D6838" s="19">
        <v>70000</v>
      </c>
      <c r="E6838" s="19">
        <v>60</v>
      </c>
      <c r="F6838" s="19">
        <v>1</v>
      </c>
      <c r="G6838" s="19">
        <v>0</v>
      </c>
    </row>
    <row r="6839" spans="1:7" x14ac:dyDescent="0.2">
      <c r="A6839" s="19">
        <v>6300</v>
      </c>
      <c r="B6839" s="19">
        <v>0.1016</v>
      </c>
      <c r="C6839" s="19" t="s">
        <v>41</v>
      </c>
      <c r="D6839" s="19">
        <v>50600</v>
      </c>
      <c r="E6839" s="19">
        <v>36</v>
      </c>
      <c r="F6839" s="19">
        <v>10</v>
      </c>
      <c r="G6839" s="19">
        <v>0</v>
      </c>
    </row>
    <row r="6840" spans="1:7" x14ac:dyDescent="0.2">
      <c r="A6840" s="19">
        <v>28500</v>
      </c>
      <c r="B6840" s="19">
        <v>0.2049</v>
      </c>
      <c r="C6840" s="19" t="s">
        <v>39</v>
      </c>
      <c r="D6840" s="19">
        <v>60000</v>
      </c>
      <c r="E6840" s="19">
        <v>36</v>
      </c>
      <c r="F6840" s="19">
        <v>0.5</v>
      </c>
      <c r="G6840" s="19">
        <v>0</v>
      </c>
    </row>
    <row r="6841" spans="1:7" x14ac:dyDescent="0.2">
      <c r="A6841" s="19">
        <v>15000</v>
      </c>
      <c r="B6841" s="19">
        <v>0.1114</v>
      </c>
      <c r="C6841" s="19" t="s">
        <v>39</v>
      </c>
      <c r="D6841" s="20">
        <v>100000</v>
      </c>
      <c r="E6841" s="19">
        <v>36</v>
      </c>
      <c r="F6841" s="19">
        <v>6</v>
      </c>
      <c r="G6841" s="19">
        <v>0</v>
      </c>
    </row>
    <row r="6842" spans="1:7" x14ac:dyDescent="0.2">
      <c r="A6842" s="19">
        <v>16000</v>
      </c>
      <c r="B6842" s="19">
        <v>8.8999999999999996E-2</v>
      </c>
      <c r="C6842" s="19" t="s">
        <v>41</v>
      </c>
      <c r="D6842" s="19">
        <v>59000</v>
      </c>
      <c r="E6842" s="19">
        <v>36</v>
      </c>
      <c r="F6842" s="19">
        <v>7</v>
      </c>
      <c r="G6842" s="19">
        <v>1</v>
      </c>
    </row>
    <row r="6843" spans="1:7" x14ac:dyDescent="0.2">
      <c r="A6843" s="19">
        <v>7500</v>
      </c>
      <c r="B6843" s="19">
        <v>6.6199999999999995E-2</v>
      </c>
      <c r="C6843" s="19" t="s">
        <v>41</v>
      </c>
      <c r="D6843" s="19">
        <v>33000</v>
      </c>
      <c r="E6843" s="19">
        <v>36</v>
      </c>
      <c r="F6843" s="19">
        <v>0.5</v>
      </c>
      <c r="G6843" s="19">
        <v>0</v>
      </c>
    </row>
    <row r="6844" spans="1:7" x14ac:dyDescent="0.2">
      <c r="A6844" s="19">
        <v>10575</v>
      </c>
      <c r="B6844" s="19">
        <v>0.18490000000000001</v>
      </c>
      <c r="C6844" s="19" t="s">
        <v>41</v>
      </c>
      <c r="D6844" s="19">
        <v>47000</v>
      </c>
      <c r="E6844" s="19">
        <v>36</v>
      </c>
      <c r="F6844" s="19">
        <v>10</v>
      </c>
      <c r="G6844" s="19">
        <v>1</v>
      </c>
    </row>
    <row r="6845" spans="1:7" x14ac:dyDescent="0.2">
      <c r="A6845" s="19">
        <v>4000</v>
      </c>
      <c r="B6845" s="19">
        <v>7.9000000000000001E-2</v>
      </c>
      <c r="C6845" s="19" t="s">
        <v>41</v>
      </c>
      <c r="D6845" s="19">
        <v>42000</v>
      </c>
      <c r="E6845" s="19">
        <v>36</v>
      </c>
      <c r="F6845" s="19">
        <v>5</v>
      </c>
      <c r="G6845" s="19">
        <v>0</v>
      </c>
    </row>
    <row r="6846" spans="1:7" x14ac:dyDescent="0.2">
      <c r="A6846" s="19">
        <v>2500</v>
      </c>
      <c r="B6846" s="19">
        <v>7.6200000000000004E-2</v>
      </c>
      <c r="C6846" s="19" t="s">
        <v>39</v>
      </c>
      <c r="D6846" s="19">
        <v>25000</v>
      </c>
      <c r="E6846" s="19">
        <v>36</v>
      </c>
      <c r="F6846" s="19">
        <v>3</v>
      </c>
      <c r="G6846" s="19">
        <v>0</v>
      </c>
    </row>
    <row r="6847" spans="1:7" x14ac:dyDescent="0.2">
      <c r="A6847" s="19">
        <v>8000</v>
      </c>
      <c r="B6847" s="19">
        <v>0.15310000000000001</v>
      </c>
      <c r="C6847" s="19" t="s">
        <v>39</v>
      </c>
      <c r="D6847" s="19">
        <v>50000</v>
      </c>
      <c r="E6847" s="19">
        <v>36</v>
      </c>
      <c r="F6847" s="19">
        <v>0.5</v>
      </c>
      <c r="G6847" s="19">
        <v>0</v>
      </c>
    </row>
    <row r="6848" spans="1:7" x14ac:dyDescent="0.2">
      <c r="A6848" s="19">
        <v>12000</v>
      </c>
      <c r="B6848" s="19">
        <v>7.9000000000000001E-2</v>
      </c>
      <c r="C6848" s="19" t="s">
        <v>39</v>
      </c>
      <c r="D6848" s="19">
        <v>43000</v>
      </c>
      <c r="E6848" s="19">
        <v>36</v>
      </c>
      <c r="F6848" s="19">
        <v>0.5</v>
      </c>
      <c r="G6848" s="19">
        <v>0</v>
      </c>
    </row>
    <row r="6849" spans="1:7" x14ac:dyDescent="0.2">
      <c r="A6849" s="19">
        <v>10000</v>
      </c>
      <c r="B6849" s="19">
        <v>0.1399</v>
      </c>
      <c r="C6849" s="19" t="s">
        <v>41</v>
      </c>
      <c r="D6849" s="19">
        <v>35000</v>
      </c>
      <c r="E6849" s="19">
        <v>36</v>
      </c>
      <c r="F6849" s="19">
        <v>5</v>
      </c>
      <c r="G6849" s="19">
        <v>0</v>
      </c>
    </row>
    <row r="6850" spans="1:7" x14ac:dyDescent="0.2">
      <c r="A6850" s="19">
        <v>8500</v>
      </c>
      <c r="B6850" s="19">
        <v>8.8999999999999996E-2</v>
      </c>
      <c r="C6850" s="19" t="s">
        <v>39</v>
      </c>
      <c r="D6850" s="19">
        <v>33560</v>
      </c>
      <c r="E6850" s="19">
        <v>36</v>
      </c>
      <c r="F6850" s="19">
        <v>5</v>
      </c>
      <c r="G6850" s="19">
        <v>0</v>
      </c>
    </row>
    <row r="6851" spans="1:7" x14ac:dyDescent="0.2">
      <c r="A6851" s="19">
        <v>15000</v>
      </c>
      <c r="B6851" s="19">
        <v>0.1825</v>
      </c>
      <c r="C6851" s="19" t="s">
        <v>39</v>
      </c>
      <c r="D6851" s="19">
        <v>55000</v>
      </c>
      <c r="E6851" s="19">
        <v>36</v>
      </c>
      <c r="F6851" s="19">
        <v>4</v>
      </c>
      <c r="G6851" s="19">
        <v>1</v>
      </c>
    </row>
    <row r="6852" spans="1:7" x14ac:dyDescent="0.2">
      <c r="A6852" s="19">
        <v>30000</v>
      </c>
      <c r="B6852" s="19">
        <v>0.22450000000000001</v>
      </c>
      <c r="C6852" s="19" t="s">
        <v>41</v>
      </c>
      <c r="D6852" s="20">
        <v>100000</v>
      </c>
      <c r="E6852" s="19">
        <v>60</v>
      </c>
      <c r="F6852" s="19">
        <v>1</v>
      </c>
      <c r="G6852" s="19">
        <v>0</v>
      </c>
    </row>
    <row r="6853" spans="1:7" x14ac:dyDescent="0.2">
      <c r="A6853" s="19">
        <v>6250</v>
      </c>
      <c r="B6853" s="19">
        <v>0.13669999999999999</v>
      </c>
      <c r="C6853" s="19" t="s">
        <v>39</v>
      </c>
      <c r="D6853" s="19">
        <v>70000</v>
      </c>
      <c r="E6853" s="19">
        <v>36</v>
      </c>
      <c r="F6853" s="19">
        <v>1</v>
      </c>
      <c r="G6853" s="19">
        <v>0</v>
      </c>
    </row>
    <row r="6854" spans="1:7" x14ac:dyDescent="0.2">
      <c r="A6854" s="19">
        <v>2400</v>
      </c>
      <c r="B6854" s="19">
        <v>6.0299999999999999E-2</v>
      </c>
      <c r="C6854" s="19" t="s">
        <v>39</v>
      </c>
      <c r="D6854" s="19">
        <v>20000</v>
      </c>
      <c r="E6854" s="19">
        <v>36</v>
      </c>
      <c r="F6854" s="19">
        <v>0.5</v>
      </c>
      <c r="G6854" s="19">
        <v>0</v>
      </c>
    </row>
    <row r="6855" spans="1:7" x14ac:dyDescent="0.2">
      <c r="A6855" s="19">
        <v>4525</v>
      </c>
      <c r="B6855" s="19">
        <v>0.1825</v>
      </c>
      <c r="C6855" s="19" t="s">
        <v>41</v>
      </c>
      <c r="D6855" s="19">
        <v>37000</v>
      </c>
      <c r="E6855" s="19">
        <v>36</v>
      </c>
      <c r="F6855" s="19">
        <v>3</v>
      </c>
      <c r="G6855" s="19">
        <v>1</v>
      </c>
    </row>
    <row r="6856" spans="1:7" x14ac:dyDescent="0.2">
      <c r="A6856" s="19">
        <v>2500</v>
      </c>
      <c r="B6856" s="19">
        <v>0.14649999999999999</v>
      </c>
      <c r="C6856" s="19" t="s">
        <v>41</v>
      </c>
      <c r="D6856" s="19">
        <v>53000</v>
      </c>
      <c r="E6856" s="19">
        <v>36</v>
      </c>
      <c r="F6856" s="19">
        <v>10</v>
      </c>
      <c r="G6856" s="19">
        <v>0</v>
      </c>
    </row>
    <row r="6857" spans="1:7" x14ac:dyDescent="0.2">
      <c r="A6857" s="19">
        <v>18225</v>
      </c>
      <c r="B6857" s="19">
        <v>0.1799</v>
      </c>
      <c r="C6857" s="19" t="s">
        <v>41</v>
      </c>
      <c r="D6857" s="19">
        <v>75000</v>
      </c>
      <c r="E6857" s="19">
        <v>60</v>
      </c>
      <c r="F6857" s="19">
        <v>5</v>
      </c>
      <c r="G6857" s="19">
        <v>0</v>
      </c>
    </row>
    <row r="6858" spans="1:7" x14ac:dyDescent="0.2">
      <c r="A6858" s="19">
        <v>14400</v>
      </c>
      <c r="B6858" s="19">
        <v>0.1212</v>
      </c>
      <c r="C6858" s="19" t="s">
        <v>41</v>
      </c>
      <c r="D6858" s="19">
        <v>85000</v>
      </c>
      <c r="E6858" s="19">
        <v>36</v>
      </c>
      <c r="F6858" s="19">
        <v>10</v>
      </c>
      <c r="G6858" s="19">
        <v>1</v>
      </c>
    </row>
    <row r="6859" spans="1:7" x14ac:dyDescent="0.2">
      <c r="A6859" s="19">
        <v>13700</v>
      </c>
      <c r="B6859" s="19">
        <v>0.13109999999999999</v>
      </c>
      <c r="C6859" s="19" t="s">
        <v>39</v>
      </c>
      <c r="D6859" s="19">
        <v>52000</v>
      </c>
      <c r="E6859" s="19">
        <v>36</v>
      </c>
      <c r="F6859" s="19">
        <v>0.5</v>
      </c>
      <c r="G6859" s="19">
        <v>1</v>
      </c>
    </row>
    <row r="6860" spans="1:7" x14ac:dyDescent="0.2">
      <c r="A6860" s="19">
        <v>12000</v>
      </c>
      <c r="B6860" s="19">
        <v>7.6200000000000004E-2</v>
      </c>
      <c r="C6860" s="19" t="s">
        <v>39</v>
      </c>
      <c r="D6860" s="19">
        <v>37500</v>
      </c>
      <c r="E6860" s="19">
        <v>36</v>
      </c>
      <c r="F6860" s="19">
        <v>7</v>
      </c>
      <c r="G6860" s="19">
        <v>0</v>
      </c>
    </row>
    <row r="6861" spans="1:7" x14ac:dyDescent="0.2">
      <c r="A6861" s="19">
        <v>20000</v>
      </c>
      <c r="B6861" s="19">
        <v>9.7600000000000006E-2</v>
      </c>
      <c r="C6861" s="19" t="s">
        <v>41</v>
      </c>
      <c r="D6861" s="19">
        <v>77000</v>
      </c>
      <c r="E6861" s="19">
        <v>36</v>
      </c>
      <c r="F6861" s="19">
        <v>4</v>
      </c>
      <c r="G6861" s="19">
        <v>0</v>
      </c>
    </row>
    <row r="6862" spans="1:7" x14ac:dyDescent="0.2">
      <c r="A6862" s="19">
        <v>10000</v>
      </c>
      <c r="B6862" s="19">
        <v>6.0299999999999999E-2</v>
      </c>
      <c r="C6862" s="19" t="s">
        <v>39</v>
      </c>
      <c r="D6862" s="19">
        <v>75000</v>
      </c>
      <c r="E6862" s="19">
        <v>36</v>
      </c>
      <c r="F6862" s="19">
        <v>10</v>
      </c>
      <c r="G6862" s="19">
        <v>0</v>
      </c>
    </row>
    <row r="6863" spans="1:7" x14ac:dyDescent="0.2">
      <c r="A6863" s="19">
        <v>14500</v>
      </c>
      <c r="B6863" s="19">
        <v>0.1074</v>
      </c>
      <c r="C6863" s="19" t="s">
        <v>41</v>
      </c>
      <c r="D6863" s="19">
        <v>55000</v>
      </c>
      <c r="E6863" s="19">
        <v>36</v>
      </c>
      <c r="F6863" s="19">
        <v>3</v>
      </c>
      <c r="G6863" s="19">
        <v>0</v>
      </c>
    </row>
    <row r="6864" spans="1:7" x14ac:dyDescent="0.2">
      <c r="A6864" s="19">
        <v>11500</v>
      </c>
      <c r="B6864" s="19">
        <v>6.0299999999999999E-2</v>
      </c>
      <c r="C6864" s="19" t="s">
        <v>41</v>
      </c>
      <c r="D6864" s="19">
        <v>60000</v>
      </c>
      <c r="E6864" s="19">
        <v>36</v>
      </c>
      <c r="F6864" s="19">
        <v>8</v>
      </c>
      <c r="G6864" s="19">
        <v>0</v>
      </c>
    </row>
    <row r="6865" spans="1:7" x14ac:dyDescent="0.2">
      <c r="A6865" s="19">
        <v>11000</v>
      </c>
      <c r="B6865" s="19">
        <v>0.13109999999999999</v>
      </c>
      <c r="C6865" s="19" t="s">
        <v>39</v>
      </c>
      <c r="D6865" s="19">
        <v>62000</v>
      </c>
      <c r="E6865" s="19">
        <v>36</v>
      </c>
      <c r="F6865" s="19">
        <v>5</v>
      </c>
      <c r="G6865" s="19">
        <v>0</v>
      </c>
    </row>
    <row r="6866" spans="1:7" x14ac:dyDescent="0.2">
      <c r="A6866" s="19">
        <v>24575</v>
      </c>
      <c r="B6866" s="19">
        <v>0.14649999999999999</v>
      </c>
      <c r="C6866" s="19" t="s">
        <v>39</v>
      </c>
      <c r="D6866" s="19">
        <v>50000</v>
      </c>
      <c r="E6866" s="19">
        <v>36</v>
      </c>
      <c r="F6866" s="19">
        <v>5</v>
      </c>
      <c r="G6866" s="19">
        <v>1</v>
      </c>
    </row>
    <row r="6867" spans="1:7" x14ac:dyDescent="0.2">
      <c r="A6867" s="19">
        <v>6000</v>
      </c>
      <c r="B6867" s="19">
        <v>7.6200000000000004E-2</v>
      </c>
      <c r="C6867" s="19" t="s">
        <v>40</v>
      </c>
      <c r="D6867" s="19">
        <v>125000</v>
      </c>
      <c r="E6867" s="19">
        <v>36</v>
      </c>
      <c r="F6867" s="19">
        <v>8</v>
      </c>
      <c r="G6867" s="19">
        <v>0</v>
      </c>
    </row>
    <row r="6868" spans="1:7" x14ac:dyDescent="0.2">
      <c r="A6868" s="19">
        <v>13000</v>
      </c>
      <c r="B6868" s="19">
        <v>0.1799</v>
      </c>
      <c r="C6868" s="19" t="s">
        <v>41</v>
      </c>
      <c r="D6868" s="19">
        <v>86000</v>
      </c>
      <c r="E6868" s="19">
        <v>36</v>
      </c>
      <c r="F6868" s="19">
        <v>3</v>
      </c>
      <c r="G6868" s="19">
        <v>0</v>
      </c>
    </row>
    <row r="6869" spans="1:7" x14ac:dyDescent="0.2">
      <c r="A6869" s="19">
        <v>16000</v>
      </c>
      <c r="B6869" s="19">
        <v>0.1855</v>
      </c>
      <c r="C6869" s="19" t="s">
        <v>39</v>
      </c>
      <c r="D6869" s="19">
        <v>65000</v>
      </c>
      <c r="E6869" s="19">
        <v>60</v>
      </c>
      <c r="F6869" s="19">
        <v>4</v>
      </c>
      <c r="G6869" s="19">
        <v>0</v>
      </c>
    </row>
    <row r="6870" spans="1:7" x14ac:dyDescent="0.2">
      <c r="A6870" s="19">
        <v>26300</v>
      </c>
      <c r="B6870" s="19">
        <v>0.24329999999999999</v>
      </c>
      <c r="C6870" s="19" t="s">
        <v>39</v>
      </c>
      <c r="D6870" s="19">
        <v>101516</v>
      </c>
      <c r="E6870" s="19">
        <v>60</v>
      </c>
      <c r="F6870" s="19">
        <v>5</v>
      </c>
      <c r="G6870" s="19">
        <v>0</v>
      </c>
    </row>
    <row r="6871" spans="1:7" x14ac:dyDescent="0.2">
      <c r="A6871" s="19">
        <v>5000</v>
      </c>
      <c r="B6871" s="19">
        <v>0.1074</v>
      </c>
      <c r="C6871" s="19" t="s">
        <v>39</v>
      </c>
      <c r="D6871" s="19">
        <v>41340</v>
      </c>
      <c r="E6871" s="19">
        <v>36</v>
      </c>
      <c r="F6871" s="19">
        <v>10</v>
      </c>
      <c r="G6871" s="19">
        <v>0</v>
      </c>
    </row>
    <row r="6872" spans="1:7" x14ac:dyDescent="0.2">
      <c r="A6872" s="19">
        <v>4500</v>
      </c>
      <c r="B6872" s="19">
        <v>0.1212</v>
      </c>
      <c r="C6872" s="19" t="s">
        <v>41</v>
      </c>
      <c r="D6872" s="19">
        <v>65000</v>
      </c>
      <c r="E6872" s="19">
        <v>36</v>
      </c>
      <c r="F6872" s="19">
        <v>6</v>
      </c>
      <c r="G6872" s="19">
        <v>0</v>
      </c>
    </row>
    <row r="6873" spans="1:7" x14ac:dyDescent="0.2">
      <c r="A6873" s="19">
        <v>20000</v>
      </c>
      <c r="B6873" s="19">
        <v>0.1825</v>
      </c>
      <c r="C6873" s="19" t="s">
        <v>41</v>
      </c>
      <c r="D6873" s="19">
        <v>71000</v>
      </c>
      <c r="E6873" s="19">
        <v>60</v>
      </c>
      <c r="F6873" s="19">
        <v>10</v>
      </c>
      <c r="G6873" s="19">
        <v>0</v>
      </c>
    </row>
    <row r="6874" spans="1:7" x14ac:dyDescent="0.2">
      <c r="A6874" s="19">
        <v>19750</v>
      </c>
      <c r="B6874" s="19">
        <v>0.13109999999999999</v>
      </c>
      <c r="C6874" s="19" t="s">
        <v>39</v>
      </c>
      <c r="D6874" s="19">
        <v>40000</v>
      </c>
      <c r="E6874" s="19">
        <v>60</v>
      </c>
      <c r="F6874" s="19">
        <v>6</v>
      </c>
      <c r="G6874" s="19">
        <v>1</v>
      </c>
    </row>
    <row r="6875" spans="1:7" x14ac:dyDescent="0.2">
      <c r="A6875" s="19">
        <v>2350</v>
      </c>
      <c r="B6875" s="19">
        <v>0.15809999999999999</v>
      </c>
      <c r="C6875" s="19" t="s">
        <v>39</v>
      </c>
      <c r="D6875" s="19">
        <v>30000</v>
      </c>
      <c r="E6875" s="19">
        <v>36</v>
      </c>
      <c r="F6875" s="19">
        <v>1</v>
      </c>
      <c r="G6875" s="19">
        <v>1</v>
      </c>
    </row>
    <row r="6876" spans="1:7" x14ac:dyDescent="0.2">
      <c r="A6876" s="19">
        <v>12000</v>
      </c>
      <c r="B6876" s="19">
        <v>0.13109999999999999</v>
      </c>
      <c r="C6876" s="19" t="s">
        <v>39</v>
      </c>
      <c r="D6876" s="19">
        <v>140000</v>
      </c>
      <c r="E6876" s="19">
        <v>36</v>
      </c>
      <c r="F6876" s="19">
        <v>0.5</v>
      </c>
      <c r="G6876" s="19">
        <v>0</v>
      </c>
    </row>
    <row r="6877" spans="1:7" x14ac:dyDescent="0.2">
      <c r="A6877" s="19">
        <v>4800</v>
      </c>
      <c r="B6877" s="19">
        <v>0.1074</v>
      </c>
      <c r="C6877" s="19" t="s">
        <v>39</v>
      </c>
      <c r="D6877" s="19">
        <v>50000</v>
      </c>
      <c r="E6877" s="19">
        <v>36</v>
      </c>
      <c r="F6877" s="19">
        <v>7</v>
      </c>
      <c r="G6877" s="19">
        <v>0</v>
      </c>
    </row>
    <row r="6878" spans="1:7" x14ac:dyDescent="0.2">
      <c r="A6878" s="19">
        <v>3500</v>
      </c>
      <c r="B6878" s="19">
        <v>8.8999999999999996E-2</v>
      </c>
      <c r="C6878" s="19" t="s">
        <v>39</v>
      </c>
      <c r="D6878" s="19">
        <v>24000</v>
      </c>
      <c r="E6878" s="19">
        <v>36</v>
      </c>
      <c r="F6878" s="19">
        <v>1</v>
      </c>
      <c r="G6878" s="19">
        <v>1</v>
      </c>
    </row>
    <row r="6879" spans="1:7" x14ac:dyDescent="0.2">
      <c r="A6879" s="19">
        <v>9450</v>
      </c>
      <c r="B6879" s="19">
        <v>0.15809999999999999</v>
      </c>
      <c r="C6879" s="19" t="s">
        <v>39</v>
      </c>
      <c r="D6879" s="19">
        <v>35000</v>
      </c>
      <c r="E6879" s="19">
        <v>36</v>
      </c>
      <c r="F6879" s="19">
        <v>2</v>
      </c>
      <c r="G6879" s="19">
        <v>0</v>
      </c>
    </row>
    <row r="6880" spans="1:7" x14ac:dyDescent="0.2">
      <c r="A6880" s="19">
        <v>4500</v>
      </c>
      <c r="B6880" s="19">
        <v>0.13669999999999999</v>
      </c>
      <c r="C6880" s="19" t="s">
        <v>40</v>
      </c>
      <c r="D6880" s="19">
        <v>37000</v>
      </c>
      <c r="E6880" s="19">
        <v>36</v>
      </c>
      <c r="F6880" s="19">
        <v>5</v>
      </c>
      <c r="G6880" s="19">
        <v>0</v>
      </c>
    </row>
    <row r="6881" spans="1:7" x14ac:dyDescent="0.2">
      <c r="A6881" s="19">
        <v>5850</v>
      </c>
      <c r="B6881" s="19">
        <v>0.13669999999999999</v>
      </c>
      <c r="C6881" s="19" t="s">
        <v>41</v>
      </c>
      <c r="D6881" s="19">
        <v>27500</v>
      </c>
      <c r="E6881" s="19">
        <v>36</v>
      </c>
      <c r="F6881" s="19">
        <v>5</v>
      </c>
      <c r="G6881" s="19">
        <v>1</v>
      </c>
    </row>
    <row r="6882" spans="1:7" x14ac:dyDescent="0.2">
      <c r="A6882" s="19">
        <v>19000</v>
      </c>
      <c r="B6882" s="19">
        <v>9.7600000000000006E-2</v>
      </c>
      <c r="C6882" s="19" t="s">
        <v>39</v>
      </c>
      <c r="D6882" s="19">
        <v>40000</v>
      </c>
      <c r="E6882" s="19">
        <v>36</v>
      </c>
      <c r="F6882" s="19">
        <v>1</v>
      </c>
      <c r="G6882" s="19">
        <v>0</v>
      </c>
    </row>
    <row r="6883" spans="1:7" x14ac:dyDescent="0.2">
      <c r="A6883" s="19">
        <v>6000</v>
      </c>
      <c r="B6883" s="19">
        <v>0.13669999999999999</v>
      </c>
      <c r="C6883" s="19" t="s">
        <v>39</v>
      </c>
      <c r="D6883" s="19">
        <v>40000</v>
      </c>
      <c r="E6883" s="19">
        <v>36</v>
      </c>
      <c r="F6883" s="19">
        <v>1</v>
      </c>
      <c r="G6883" s="19">
        <v>0</v>
      </c>
    </row>
    <row r="6884" spans="1:7" x14ac:dyDescent="0.2">
      <c r="A6884" s="19">
        <v>6000</v>
      </c>
      <c r="B6884" s="19">
        <v>0.1074</v>
      </c>
      <c r="C6884" s="19" t="s">
        <v>39</v>
      </c>
      <c r="D6884" s="19">
        <v>90000</v>
      </c>
      <c r="E6884" s="19">
        <v>36</v>
      </c>
      <c r="F6884" s="19">
        <v>6</v>
      </c>
      <c r="G6884" s="19">
        <v>1</v>
      </c>
    </row>
    <row r="6885" spans="1:7" x14ac:dyDescent="0.2">
      <c r="A6885" s="19">
        <v>3000</v>
      </c>
      <c r="B6885" s="19">
        <v>0.1212</v>
      </c>
      <c r="C6885" s="19" t="s">
        <v>41</v>
      </c>
      <c r="D6885" s="19">
        <v>65000</v>
      </c>
      <c r="E6885" s="19">
        <v>36</v>
      </c>
      <c r="F6885" s="19">
        <v>6</v>
      </c>
      <c r="G6885" s="19">
        <v>0</v>
      </c>
    </row>
    <row r="6886" spans="1:7" x14ac:dyDescent="0.2">
      <c r="A6886" s="19">
        <v>7000</v>
      </c>
      <c r="B6886" s="19">
        <v>0.13669999999999999</v>
      </c>
      <c r="C6886" s="19" t="s">
        <v>41</v>
      </c>
      <c r="D6886" s="19">
        <v>74000</v>
      </c>
      <c r="E6886" s="19">
        <v>36</v>
      </c>
      <c r="F6886" s="19">
        <v>5</v>
      </c>
      <c r="G6886" s="19">
        <v>0</v>
      </c>
    </row>
    <row r="6887" spans="1:7" x14ac:dyDescent="0.2">
      <c r="A6887" s="19">
        <v>5000</v>
      </c>
      <c r="B6887" s="19">
        <v>0.1212</v>
      </c>
      <c r="C6887" s="19" t="s">
        <v>39</v>
      </c>
      <c r="D6887" s="19">
        <v>45000</v>
      </c>
      <c r="E6887" s="19">
        <v>36</v>
      </c>
      <c r="F6887" s="19">
        <v>2</v>
      </c>
      <c r="G6887" s="19">
        <v>0</v>
      </c>
    </row>
    <row r="6888" spans="1:7" x14ac:dyDescent="0.2">
      <c r="A6888" s="19">
        <v>6000</v>
      </c>
      <c r="B6888" s="19">
        <v>7.9000000000000001E-2</v>
      </c>
      <c r="C6888" s="19" t="s">
        <v>39</v>
      </c>
      <c r="D6888" s="19">
        <v>51000</v>
      </c>
      <c r="E6888" s="19">
        <v>36</v>
      </c>
      <c r="F6888" s="19">
        <v>1</v>
      </c>
      <c r="G6888" s="19">
        <v>0</v>
      </c>
    </row>
    <row r="6889" spans="1:7" x14ac:dyDescent="0.2">
      <c r="A6889" s="19">
        <v>7000</v>
      </c>
      <c r="B6889" s="19">
        <v>0.16289999999999999</v>
      </c>
      <c r="C6889" s="19" t="s">
        <v>40</v>
      </c>
      <c r="D6889" s="19">
        <v>25000</v>
      </c>
      <c r="E6889" s="19">
        <v>36</v>
      </c>
      <c r="F6889" s="19">
        <v>10</v>
      </c>
      <c r="G6889" s="19">
        <v>1</v>
      </c>
    </row>
    <row r="6890" spans="1:7" x14ac:dyDescent="0.2">
      <c r="A6890" s="19">
        <v>4125</v>
      </c>
      <c r="B6890" s="19">
        <v>0.1212</v>
      </c>
      <c r="C6890" s="19" t="s">
        <v>40</v>
      </c>
      <c r="D6890" s="19">
        <v>35000</v>
      </c>
      <c r="E6890" s="19">
        <v>36</v>
      </c>
      <c r="F6890" s="19">
        <v>7</v>
      </c>
      <c r="G6890" s="19">
        <v>1</v>
      </c>
    </row>
    <row r="6891" spans="1:7" x14ac:dyDescent="0.2">
      <c r="A6891" s="19">
        <v>22050</v>
      </c>
      <c r="B6891" s="19">
        <v>0.15809999999999999</v>
      </c>
      <c r="C6891" s="19" t="s">
        <v>41</v>
      </c>
      <c r="D6891" s="19">
        <v>64639.42</v>
      </c>
      <c r="E6891" s="19">
        <v>36</v>
      </c>
      <c r="F6891" s="19">
        <v>2</v>
      </c>
      <c r="G6891" s="19">
        <v>1</v>
      </c>
    </row>
    <row r="6892" spans="1:7" x14ac:dyDescent="0.2">
      <c r="A6892" s="19">
        <v>22875</v>
      </c>
      <c r="B6892" s="19">
        <v>0.2099</v>
      </c>
      <c r="C6892" s="19" t="s">
        <v>39</v>
      </c>
      <c r="D6892" s="19">
        <v>50000</v>
      </c>
      <c r="E6892" s="19">
        <v>60</v>
      </c>
      <c r="F6892" s="19">
        <v>1</v>
      </c>
      <c r="G6892" s="19">
        <v>0</v>
      </c>
    </row>
    <row r="6893" spans="1:7" x14ac:dyDescent="0.2">
      <c r="A6893" s="19">
        <v>20500</v>
      </c>
      <c r="B6893" s="19">
        <v>0.21970000000000001</v>
      </c>
      <c r="C6893" s="19" t="s">
        <v>41</v>
      </c>
      <c r="D6893" s="19">
        <v>52000</v>
      </c>
      <c r="E6893" s="19">
        <v>60</v>
      </c>
      <c r="F6893" s="19">
        <v>10</v>
      </c>
      <c r="G6893" s="19">
        <v>0</v>
      </c>
    </row>
    <row r="6894" spans="1:7" x14ac:dyDescent="0.2">
      <c r="A6894" s="19">
        <v>18000</v>
      </c>
      <c r="B6894" s="19">
        <v>0.13109999999999999</v>
      </c>
      <c r="C6894" s="19" t="s">
        <v>41</v>
      </c>
      <c r="D6894" s="19">
        <v>83000</v>
      </c>
      <c r="E6894" s="19">
        <v>60</v>
      </c>
      <c r="F6894" s="19">
        <v>10</v>
      </c>
      <c r="G6894" s="19">
        <v>0</v>
      </c>
    </row>
    <row r="6895" spans="1:7" x14ac:dyDescent="0.2">
      <c r="A6895" s="19">
        <v>30000</v>
      </c>
      <c r="B6895" s="19">
        <v>0.16289999999999999</v>
      </c>
      <c r="C6895" s="19" t="s">
        <v>39</v>
      </c>
      <c r="D6895" s="19">
        <v>70000</v>
      </c>
      <c r="E6895" s="19">
        <v>60</v>
      </c>
      <c r="F6895" s="19">
        <v>8</v>
      </c>
      <c r="G6895" s="19">
        <v>1</v>
      </c>
    </row>
    <row r="6896" spans="1:7" x14ac:dyDescent="0.2">
      <c r="A6896" s="19">
        <v>12000</v>
      </c>
      <c r="B6896" s="19">
        <v>7.6200000000000004E-2</v>
      </c>
      <c r="C6896" s="19" t="s">
        <v>39</v>
      </c>
      <c r="D6896" s="19">
        <v>72000</v>
      </c>
      <c r="E6896" s="19">
        <v>36</v>
      </c>
      <c r="F6896" s="19">
        <v>3</v>
      </c>
      <c r="G6896" s="19">
        <v>0</v>
      </c>
    </row>
    <row r="6897" spans="1:7" x14ac:dyDescent="0.2">
      <c r="A6897" s="19">
        <v>18000</v>
      </c>
      <c r="B6897" s="19">
        <v>7.9000000000000001E-2</v>
      </c>
      <c r="C6897" s="19" t="s">
        <v>39</v>
      </c>
      <c r="D6897" s="19">
        <v>88500</v>
      </c>
      <c r="E6897" s="19">
        <v>36</v>
      </c>
      <c r="F6897" s="19">
        <v>0.5</v>
      </c>
      <c r="G6897" s="19">
        <v>0</v>
      </c>
    </row>
    <row r="6898" spans="1:7" x14ac:dyDescent="0.2">
      <c r="A6898" s="19">
        <v>14000</v>
      </c>
      <c r="B6898" s="19">
        <v>0.13669999999999999</v>
      </c>
      <c r="C6898" s="19" t="s">
        <v>41</v>
      </c>
      <c r="D6898" s="19">
        <v>89000</v>
      </c>
      <c r="E6898" s="19">
        <v>36</v>
      </c>
      <c r="F6898" s="19">
        <v>4</v>
      </c>
      <c r="G6898" s="19">
        <v>1</v>
      </c>
    </row>
    <row r="6899" spans="1:7" x14ac:dyDescent="0.2">
      <c r="A6899" s="19">
        <v>14400</v>
      </c>
      <c r="B6899" s="19">
        <v>6.0299999999999999E-2</v>
      </c>
      <c r="C6899" s="19" t="s">
        <v>41</v>
      </c>
      <c r="D6899" s="19">
        <v>65000</v>
      </c>
      <c r="E6899" s="19">
        <v>36</v>
      </c>
      <c r="F6899" s="19">
        <v>0.5</v>
      </c>
      <c r="G6899" s="19">
        <v>0</v>
      </c>
    </row>
    <row r="6900" spans="1:7" x14ac:dyDescent="0.2">
      <c r="A6900" s="19">
        <v>12000</v>
      </c>
      <c r="B6900" s="19">
        <v>0.1212</v>
      </c>
      <c r="C6900" s="19" t="s">
        <v>39</v>
      </c>
      <c r="D6900" s="19">
        <v>53000</v>
      </c>
      <c r="E6900" s="19">
        <v>36</v>
      </c>
      <c r="F6900" s="19">
        <v>2</v>
      </c>
      <c r="G6900" s="19">
        <v>0</v>
      </c>
    </row>
    <row r="6901" spans="1:7" x14ac:dyDescent="0.2">
      <c r="A6901" s="19">
        <v>5000</v>
      </c>
      <c r="B6901" s="19">
        <v>0.13669999999999999</v>
      </c>
      <c r="C6901" s="19" t="s">
        <v>39</v>
      </c>
      <c r="D6901" s="19">
        <v>59500</v>
      </c>
      <c r="E6901" s="19">
        <v>36</v>
      </c>
      <c r="F6901" s="19">
        <v>9</v>
      </c>
      <c r="G6901" s="19">
        <v>0</v>
      </c>
    </row>
    <row r="6902" spans="1:7" x14ac:dyDescent="0.2">
      <c r="A6902" s="19">
        <v>13000</v>
      </c>
      <c r="B6902" s="19">
        <v>0.1799</v>
      </c>
      <c r="C6902" s="19" t="s">
        <v>39</v>
      </c>
      <c r="D6902" s="19">
        <v>56000</v>
      </c>
      <c r="E6902" s="19">
        <v>36</v>
      </c>
      <c r="F6902" s="19">
        <v>10</v>
      </c>
      <c r="G6902" s="19">
        <v>0</v>
      </c>
    </row>
    <row r="6903" spans="1:7" x14ac:dyDescent="0.2">
      <c r="A6903" s="19">
        <v>16000</v>
      </c>
      <c r="B6903" s="19">
        <v>0.1399</v>
      </c>
      <c r="C6903" s="19" t="s">
        <v>39</v>
      </c>
      <c r="D6903" s="19">
        <v>62500</v>
      </c>
      <c r="E6903" s="19">
        <v>36</v>
      </c>
      <c r="F6903" s="19">
        <v>10</v>
      </c>
      <c r="G6903" s="19">
        <v>0</v>
      </c>
    </row>
    <row r="6904" spans="1:7" x14ac:dyDescent="0.2">
      <c r="A6904" s="19">
        <v>14400</v>
      </c>
      <c r="B6904" s="19">
        <v>6.6199999999999995E-2</v>
      </c>
      <c r="C6904" s="19" t="s">
        <v>39</v>
      </c>
      <c r="D6904" s="19">
        <v>40000</v>
      </c>
      <c r="E6904" s="19">
        <v>36</v>
      </c>
      <c r="F6904" s="19">
        <v>0.5</v>
      </c>
      <c r="G6904" s="19">
        <v>0</v>
      </c>
    </row>
    <row r="6905" spans="1:7" x14ac:dyDescent="0.2">
      <c r="A6905" s="19">
        <v>25000</v>
      </c>
      <c r="B6905" s="19">
        <v>0.24329999999999999</v>
      </c>
      <c r="C6905" s="19" t="s">
        <v>39</v>
      </c>
      <c r="D6905" s="19">
        <v>65000</v>
      </c>
      <c r="E6905" s="19">
        <v>60</v>
      </c>
      <c r="F6905" s="19">
        <v>5</v>
      </c>
      <c r="G6905" s="19">
        <v>1</v>
      </c>
    </row>
    <row r="6906" spans="1:7" x14ac:dyDescent="0.2">
      <c r="A6906" s="19">
        <v>14575</v>
      </c>
      <c r="B6906" s="19">
        <v>0.1399</v>
      </c>
      <c r="C6906" s="19" t="s">
        <v>39</v>
      </c>
      <c r="D6906" s="19">
        <v>96000</v>
      </c>
      <c r="E6906" s="19">
        <v>36</v>
      </c>
      <c r="F6906" s="19">
        <v>1</v>
      </c>
      <c r="G6906" s="19">
        <v>0</v>
      </c>
    </row>
    <row r="6907" spans="1:7" x14ac:dyDescent="0.2">
      <c r="A6907" s="19">
        <v>17475</v>
      </c>
      <c r="B6907" s="19">
        <v>0.13669999999999999</v>
      </c>
      <c r="C6907" s="19" t="s">
        <v>41</v>
      </c>
      <c r="D6907" s="19">
        <v>55000</v>
      </c>
      <c r="E6907" s="19">
        <v>36</v>
      </c>
      <c r="F6907" s="19">
        <v>5</v>
      </c>
      <c r="G6907" s="19">
        <v>0</v>
      </c>
    </row>
    <row r="6908" spans="1:7" x14ac:dyDescent="0.2">
      <c r="A6908" s="19">
        <v>10000</v>
      </c>
      <c r="B6908" s="19">
        <v>0.1074</v>
      </c>
      <c r="C6908" s="19" t="s">
        <v>41</v>
      </c>
      <c r="D6908" s="19">
        <v>38000</v>
      </c>
      <c r="E6908" s="19">
        <v>36</v>
      </c>
      <c r="F6908" s="19">
        <v>10</v>
      </c>
      <c r="G6908" s="19">
        <v>0</v>
      </c>
    </row>
    <row r="6909" spans="1:7" x14ac:dyDescent="0.2">
      <c r="A6909" s="19">
        <v>4375</v>
      </c>
      <c r="B6909" s="19">
        <v>0.15310000000000001</v>
      </c>
      <c r="C6909" s="19" t="s">
        <v>39</v>
      </c>
      <c r="D6909" s="19">
        <v>31314</v>
      </c>
      <c r="E6909" s="19">
        <v>36</v>
      </c>
      <c r="F6909" s="19">
        <v>3</v>
      </c>
      <c r="G6909" s="19">
        <v>0</v>
      </c>
    </row>
    <row r="6910" spans="1:7" x14ac:dyDescent="0.2">
      <c r="A6910" s="19">
        <v>10000</v>
      </c>
      <c r="B6910" s="19">
        <v>9.7600000000000006E-2</v>
      </c>
      <c r="C6910" s="19" t="s">
        <v>40</v>
      </c>
      <c r="D6910" s="19">
        <v>40000</v>
      </c>
      <c r="E6910" s="19">
        <v>36</v>
      </c>
      <c r="F6910" s="19">
        <v>10</v>
      </c>
      <c r="G6910" s="19">
        <v>0</v>
      </c>
    </row>
    <row r="6911" spans="1:7" x14ac:dyDescent="0.2">
      <c r="A6911" s="19">
        <v>15000</v>
      </c>
      <c r="B6911" s="19">
        <v>0.14649999999999999</v>
      </c>
      <c r="C6911" s="19" t="s">
        <v>39</v>
      </c>
      <c r="D6911" s="19">
        <v>49000</v>
      </c>
      <c r="E6911" s="19">
        <v>36</v>
      </c>
      <c r="F6911" s="19">
        <v>4</v>
      </c>
      <c r="G6911" s="19">
        <v>0</v>
      </c>
    </row>
    <row r="6912" spans="1:7" x14ac:dyDescent="0.2">
      <c r="A6912" s="19">
        <v>8000</v>
      </c>
      <c r="B6912" s="19">
        <v>0.14649999999999999</v>
      </c>
      <c r="C6912" s="19" t="s">
        <v>41</v>
      </c>
      <c r="D6912" s="19">
        <v>54000</v>
      </c>
      <c r="E6912" s="19">
        <v>36</v>
      </c>
      <c r="F6912" s="19">
        <v>2</v>
      </c>
      <c r="G6912" s="19">
        <v>0</v>
      </c>
    </row>
    <row r="6913" spans="1:7" x14ac:dyDescent="0.2">
      <c r="A6913" s="19">
        <v>20000</v>
      </c>
      <c r="B6913" s="19">
        <v>8.8999999999999996E-2</v>
      </c>
      <c r="C6913" s="19" t="s">
        <v>40</v>
      </c>
      <c r="D6913" s="19">
        <v>55500</v>
      </c>
      <c r="E6913" s="19">
        <v>36</v>
      </c>
      <c r="F6913" s="19">
        <v>2</v>
      </c>
      <c r="G6913" s="19">
        <v>0</v>
      </c>
    </row>
    <row r="6914" spans="1:7" x14ac:dyDescent="0.2">
      <c r="A6914" s="19">
        <v>7600</v>
      </c>
      <c r="B6914" s="19">
        <v>0.13109999999999999</v>
      </c>
      <c r="C6914" s="19" t="s">
        <v>39</v>
      </c>
      <c r="D6914" s="19">
        <v>27000</v>
      </c>
      <c r="E6914" s="19">
        <v>36</v>
      </c>
      <c r="F6914" s="19">
        <v>9</v>
      </c>
      <c r="G6914" s="19">
        <v>0</v>
      </c>
    </row>
    <row r="6915" spans="1:7" x14ac:dyDescent="0.2">
      <c r="A6915" s="19">
        <v>10000</v>
      </c>
      <c r="B6915" s="19">
        <v>0.13109999999999999</v>
      </c>
      <c r="C6915" s="19" t="s">
        <v>39</v>
      </c>
      <c r="D6915" s="19">
        <v>35000</v>
      </c>
      <c r="E6915" s="19">
        <v>36</v>
      </c>
      <c r="F6915" s="19">
        <v>5</v>
      </c>
      <c r="G6915" s="19">
        <v>1</v>
      </c>
    </row>
    <row r="6916" spans="1:7" x14ac:dyDescent="0.2">
      <c r="A6916" s="19">
        <v>4375</v>
      </c>
      <c r="B6916" s="19">
        <v>8.8999999999999996E-2</v>
      </c>
      <c r="C6916" s="19" t="s">
        <v>39</v>
      </c>
      <c r="D6916" s="19">
        <v>28000</v>
      </c>
      <c r="E6916" s="19">
        <v>36</v>
      </c>
      <c r="F6916" s="19">
        <v>6</v>
      </c>
      <c r="G6916" s="19">
        <v>0</v>
      </c>
    </row>
    <row r="6917" spans="1:7" x14ac:dyDescent="0.2">
      <c r="A6917" s="19">
        <v>14750</v>
      </c>
      <c r="B6917" s="19">
        <v>0.24199999999999999</v>
      </c>
      <c r="C6917" s="19" t="s">
        <v>40</v>
      </c>
      <c r="D6917" s="19">
        <v>70000</v>
      </c>
      <c r="E6917" s="19">
        <v>36</v>
      </c>
      <c r="F6917" s="19">
        <v>10</v>
      </c>
      <c r="G6917" s="19">
        <v>1</v>
      </c>
    </row>
    <row r="6918" spans="1:7" x14ac:dyDescent="0.2">
      <c r="A6918" s="19">
        <v>6000</v>
      </c>
      <c r="B6918" s="19">
        <v>9.7600000000000006E-2</v>
      </c>
      <c r="C6918" s="19" t="s">
        <v>41</v>
      </c>
      <c r="D6918" s="20">
        <v>100000</v>
      </c>
      <c r="E6918" s="19">
        <v>36</v>
      </c>
      <c r="F6918" s="19">
        <v>10</v>
      </c>
      <c r="G6918" s="19">
        <v>0</v>
      </c>
    </row>
    <row r="6919" spans="1:7" x14ac:dyDescent="0.2">
      <c r="A6919" s="19">
        <v>6625</v>
      </c>
      <c r="B6919" s="19">
        <v>0.1825</v>
      </c>
      <c r="C6919" s="19" t="s">
        <v>39</v>
      </c>
      <c r="D6919" s="19">
        <v>23400</v>
      </c>
      <c r="E6919" s="19">
        <v>36</v>
      </c>
      <c r="F6919" s="19">
        <v>2</v>
      </c>
      <c r="G6919" s="19">
        <v>0</v>
      </c>
    </row>
    <row r="6920" spans="1:7" x14ac:dyDescent="0.2">
      <c r="A6920" s="19">
        <v>6000</v>
      </c>
      <c r="B6920" s="19">
        <v>0.15809999999999999</v>
      </c>
      <c r="C6920" s="19" t="s">
        <v>41</v>
      </c>
      <c r="D6920" s="19">
        <v>106840</v>
      </c>
      <c r="E6920" s="19">
        <v>36</v>
      </c>
      <c r="F6920" s="19">
        <v>10</v>
      </c>
      <c r="G6920" s="19">
        <v>0</v>
      </c>
    </row>
    <row r="6921" spans="1:7" x14ac:dyDescent="0.2">
      <c r="A6921" s="19">
        <v>12000</v>
      </c>
      <c r="B6921" s="19">
        <v>0.16289999999999999</v>
      </c>
      <c r="C6921" s="19" t="s">
        <v>41</v>
      </c>
      <c r="D6921" s="19">
        <v>95000</v>
      </c>
      <c r="E6921" s="19">
        <v>36</v>
      </c>
      <c r="F6921" s="19">
        <v>10</v>
      </c>
      <c r="G6921" s="19">
        <v>0</v>
      </c>
    </row>
    <row r="6922" spans="1:7" x14ac:dyDescent="0.2">
      <c r="A6922" s="19">
        <v>8000</v>
      </c>
      <c r="B6922" s="19">
        <v>0.15310000000000001</v>
      </c>
      <c r="C6922" s="19" t="s">
        <v>41</v>
      </c>
      <c r="D6922" s="19">
        <v>75000</v>
      </c>
      <c r="E6922" s="19">
        <v>36</v>
      </c>
      <c r="F6922" s="19">
        <v>4</v>
      </c>
      <c r="G6922" s="19">
        <v>0</v>
      </c>
    </row>
    <row r="6923" spans="1:7" x14ac:dyDescent="0.2">
      <c r="A6923" s="19">
        <v>8475</v>
      </c>
      <c r="B6923" s="19">
        <v>9.7600000000000006E-2</v>
      </c>
      <c r="C6923" s="19" t="s">
        <v>39</v>
      </c>
      <c r="D6923" s="19">
        <v>29000</v>
      </c>
      <c r="E6923" s="19">
        <v>36</v>
      </c>
      <c r="F6923" s="19">
        <v>3</v>
      </c>
      <c r="G6923" s="19">
        <v>0</v>
      </c>
    </row>
    <row r="6924" spans="1:7" x14ac:dyDescent="0.2">
      <c r="A6924" s="19">
        <v>10825</v>
      </c>
      <c r="B6924" s="19">
        <v>7.9000000000000001E-2</v>
      </c>
      <c r="C6924" s="19" t="s">
        <v>41</v>
      </c>
      <c r="D6924" s="19">
        <v>77000</v>
      </c>
      <c r="E6924" s="19">
        <v>36</v>
      </c>
      <c r="F6924" s="19">
        <v>10</v>
      </c>
      <c r="G6924" s="19">
        <v>0</v>
      </c>
    </row>
    <row r="6925" spans="1:7" x14ac:dyDescent="0.2">
      <c r="A6925" s="19">
        <v>8000</v>
      </c>
      <c r="B6925" s="19">
        <v>6.0299999999999999E-2</v>
      </c>
      <c r="C6925" s="19" t="s">
        <v>41</v>
      </c>
      <c r="D6925" s="19">
        <v>50000</v>
      </c>
      <c r="E6925" s="19">
        <v>36</v>
      </c>
      <c r="F6925" s="19">
        <v>10</v>
      </c>
      <c r="G6925" s="19">
        <v>0</v>
      </c>
    </row>
    <row r="6926" spans="1:7" x14ac:dyDescent="0.2">
      <c r="A6926" s="19">
        <v>18000</v>
      </c>
      <c r="B6926" s="19">
        <v>0.13109999999999999</v>
      </c>
      <c r="C6926" s="19" t="s">
        <v>39</v>
      </c>
      <c r="D6926" s="19">
        <v>45000</v>
      </c>
      <c r="E6926" s="19">
        <v>36</v>
      </c>
      <c r="F6926" s="19">
        <v>6</v>
      </c>
      <c r="G6926" s="19">
        <v>0</v>
      </c>
    </row>
    <row r="6927" spans="1:7" x14ac:dyDescent="0.2">
      <c r="A6927" s="19">
        <v>10000</v>
      </c>
      <c r="B6927" s="19">
        <v>0.1074</v>
      </c>
      <c r="C6927" s="19" t="s">
        <v>41</v>
      </c>
      <c r="D6927" s="19">
        <v>69000</v>
      </c>
      <c r="E6927" s="19">
        <v>36</v>
      </c>
      <c r="F6927" s="19">
        <v>10</v>
      </c>
      <c r="G6927" s="19">
        <v>0</v>
      </c>
    </row>
    <row r="6928" spans="1:7" x14ac:dyDescent="0.2">
      <c r="A6928" s="19">
        <v>12000</v>
      </c>
      <c r="B6928" s="19">
        <v>0.14649999999999999</v>
      </c>
      <c r="C6928" s="19" t="s">
        <v>39</v>
      </c>
      <c r="D6928" s="19">
        <v>58000</v>
      </c>
      <c r="E6928" s="19">
        <v>36</v>
      </c>
      <c r="F6928" s="19">
        <v>4</v>
      </c>
      <c r="G6928" s="19">
        <v>0</v>
      </c>
    </row>
    <row r="6929" spans="1:7" x14ac:dyDescent="0.2">
      <c r="A6929" s="19">
        <v>3000</v>
      </c>
      <c r="B6929" s="19">
        <v>6.0299999999999999E-2</v>
      </c>
      <c r="C6929" s="19" t="s">
        <v>39</v>
      </c>
      <c r="D6929" s="19">
        <v>114000</v>
      </c>
      <c r="E6929" s="19">
        <v>36</v>
      </c>
      <c r="F6929" s="19">
        <v>10</v>
      </c>
      <c r="G6929" s="19">
        <v>0</v>
      </c>
    </row>
    <row r="6930" spans="1:7" x14ac:dyDescent="0.2">
      <c r="A6930" s="19">
        <v>16000</v>
      </c>
      <c r="B6930" s="19">
        <v>0.14649999999999999</v>
      </c>
      <c r="C6930" s="19" t="s">
        <v>39</v>
      </c>
      <c r="D6930" s="19">
        <v>75000</v>
      </c>
      <c r="E6930" s="19">
        <v>60</v>
      </c>
      <c r="F6930" s="19">
        <v>7</v>
      </c>
      <c r="G6930" s="19">
        <v>0</v>
      </c>
    </row>
    <row r="6931" spans="1:7" x14ac:dyDescent="0.2">
      <c r="A6931" s="19">
        <v>7000</v>
      </c>
      <c r="B6931" s="19">
        <v>0.13109999999999999</v>
      </c>
      <c r="C6931" s="19" t="s">
        <v>41</v>
      </c>
      <c r="D6931" s="19">
        <v>65000</v>
      </c>
      <c r="E6931" s="19">
        <v>36</v>
      </c>
      <c r="F6931" s="19">
        <v>10</v>
      </c>
      <c r="G6931" s="19">
        <v>0</v>
      </c>
    </row>
    <row r="6932" spans="1:7" x14ac:dyDescent="0.2">
      <c r="A6932" s="19">
        <v>10000</v>
      </c>
      <c r="B6932" s="19">
        <v>0.1212</v>
      </c>
      <c r="C6932" s="19" t="s">
        <v>41</v>
      </c>
      <c r="D6932" s="19">
        <v>35000</v>
      </c>
      <c r="E6932" s="19">
        <v>36</v>
      </c>
      <c r="F6932" s="19">
        <v>2</v>
      </c>
      <c r="G6932" s="19">
        <v>0</v>
      </c>
    </row>
    <row r="6933" spans="1:7" x14ac:dyDescent="0.2">
      <c r="A6933" s="19">
        <v>4500</v>
      </c>
      <c r="B6933" s="19">
        <v>0.19220000000000001</v>
      </c>
      <c r="C6933" s="19" t="s">
        <v>39</v>
      </c>
      <c r="D6933" s="19">
        <v>40000</v>
      </c>
      <c r="E6933" s="19">
        <v>36</v>
      </c>
      <c r="F6933" s="19">
        <v>0.5</v>
      </c>
      <c r="G6933" s="19">
        <v>1</v>
      </c>
    </row>
    <row r="6934" spans="1:7" x14ac:dyDescent="0.2">
      <c r="A6934" s="19">
        <v>6000</v>
      </c>
      <c r="B6934" s="19">
        <v>0.13109999999999999</v>
      </c>
      <c r="C6934" s="19" t="s">
        <v>39</v>
      </c>
      <c r="D6934" s="19">
        <v>80000</v>
      </c>
      <c r="E6934" s="19">
        <v>36</v>
      </c>
      <c r="F6934" s="19">
        <v>6</v>
      </c>
      <c r="G6934" s="19">
        <v>0</v>
      </c>
    </row>
    <row r="6935" spans="1:7" x14ac:dyDescent="0.2">
      <c r="A6935" s="19">
        <v>12500</v>
      </c>
      <c r="B6935" s="19">
        <v>8.8999999999999996E-2</v>
      </c>
      <c r="C6935" s="19" t="s">
        <v>41</v>
      </c>
      <c r="D6935" s="19">
        <v>75000</v>
      </c>
      <c r="E6935" s="19">
        <v>36</v>
      </c>
      <c r="F6935" s="19">
        <v>10</v>
      </c>
      <c r="G6935" s="19">
        <v>0</v>
      </c>
    </row>
    <row r="6936" spans="1:7" x14ac:dyDescent="0.2">
      <c r="A6936" s="19">
        <v>24000</v>
      </c>
      <c r="B6936" s="19">
        <v>0.13109999999999999</v>
      </c>
      <c r="C6936" s="19" t="s">
        <v>39</v>
      </c>
      <c r="D6936" s="19">
        <v>90000</v>
      </c>
      <c r="E6936" s="19">
        <v>36</v>
      </c>
      <c r="F6936" s="19">
        <v>10</v>
      </c>
      <c r="G6936" s="19">
        <v>0</v>
      </c>
    </row>
    <row r="6937" spans="1:7" x14ac:dyDescent="0.2">
      <c r="A6937" s="19">
        <v>17625</v>
      </c>
      <c r="B6937" s="19">
        <v>0.1855</v>
      </c>
      <c r="C6937" s="19" t="s">
        <v>41</v>
      </c>
      <c r="D6937" s="19">
        <v>46300</v>
      </c>
      <c r="E6937" s="19">
        <v>60</v>
      </c>
      <c r="F6937" s="19">
        <v>1</v>
      </c>
      <c r="G6937" s="19">
        <v>0</v>
      </c>
    </row>
    <row r="6938" spans="1:7" x14ac:dyDescent="0.2">
      <c r="A6938" s="19">
        <v>16000</v>
      </c>
      <c r="B6938" s="19">
        <v>0.15809999999999999</v>
      </c>
      <c r="C6938" s="19" t="s">
        <v>40</v>
      </c>
      <c r="D6938" s="19">
        <v>60000</v>
      </c>
      <c r="E6938" s="19">
        <v>60</v>
      </c>
      <c r="F6938" s="19">
        <v>5</v>
      </c>
      <c r="G6938" s="19">
        <v>1</v>
      </c>
    </row>
    <row r="6939" spans="1:7" x14ac:dyDescent="0.2">
      <c r="A6939" s="19">
        <v>1400</v>
      </c>
      <c r="B6939" s="19">
        <v>0.13109999999999999</v>
      </c>
      <c r="C6939" s="19" t="s">
        <v>39</v>
      </c>
      <c r="D6939" s="19">
        <v>70000</v>
      </c>
      <c r="E6939" s="19">
        <v>36</v>
      </c>
      <c r="F6939" s="19">
        <v>10</v>
      </c>
      <c r="G6939" s="19">
        <v>0</v>
      </c>
    </row>
    <row r="6940" spans="1:7" x14ac:dyDescent="0.2">
      <c r="A6940" s="19">
        <v>20400</v>
      </c>
      <c r="B6940" s="19">
        <v>0.19220000000000001</v>
      </c>
      <c r="C6940" s="19" t="s">
        <v>41</v>
      </c>
      <c r="D6940" s="19">
        <v>100600</v>
      </c>
      <c r="E6940" s="19">
        <v>36</v>
      </c>
      <c r="F6940" s="19">
        <v>1</v>
      </c>
      <c r="G6940" s="19">
        <v>0</v>
      </c>
    </row>
    <row r="6941" spans="1:7" x14ac:dyDescent="0.2">
      <c r="A6941" s="19">
        <v>8475</v>
      </c>
      <c r="B6941" s="19">
        <v>0.13669999999999999</v>
      </c>
      <c r="C6941" s="19" t="s">
        <v>39</v>
      </c>
      <c r="D6941" s="19">
        <v>30000</v>
      </c>
      <c r="E6941" s="19">
        <v>36</v>
      </c>
      <c r="F6941" s="19">
        <v>0.5</v>
      </c>
      <c r="G6941" s="19">
        <v>1</v>
      </c>
    </row>
    <row r="6942" spans="1:7" x14ac:dyDescent="0.2">
      <c r="A6942" s="19">
        <v>3000</v>
      </c>
      <c r="B6942" s="19">
        <v>0.19989999999999999</v>
      </c>
      <c r="C6942" s="19" t="s">
        <v>41</v>
      </c>
      <c r="D6942" s="19">
        <v>53000</v>
      </c>
      <c r="E6942" s="19">
        <v>60</v>
      </c>
      <c r="F6942" s="19">
        <v>5</v>
      </c>
      <c r="G6942" s="19">
        <v>1</v>
      </c>
    </row>
    <row r="6943" spans="1:7" x14ac:dyDescent="0.2">
      <c r="A6943" s="19">
        <v>3600</v>
      </c>
      <c r="B6943" s="19">
        <v>0.1212</v>
      </c>
      <c r="C6943" s="19" t="s">
        <v>41</v>
      </c>
      <c r="D6943" s="19">
        <v>35000</v>
      </c>
      <c r="E6943" s="19">
        <v>36</v>
      </c>
      <c r="F6943" s="19">
        <v>8</v>
      </c>
      <c r="G6943" s="19">
        <v>0</v>
      </c>
    </row>
    <row r="6944" spans="1:7" x14ac:dyDescent="0.2">
      <c r="A6944" s="19">
        <v>10000</v>
      </c>
      <c r="B6944" s="19">
        <v>0.13109999999999999</v>
      </c>
      <c r="C6944" s="19" t="s">
        <v>41</v>
      </c>
      <c r="D6944" s="19">
        <v>80000</v>
      </c>
      <c r="E6944" s="19">
        <v>36</v>
      </c>
      <c r="F6944" s="19">
        <v>10</v>
      </c>
      <c r="G6944" s="19">
        <v>0</v>
      </c>
    </row>
    <row r="6945" spans="1:7" x14ac:dyDescent="0.2">
      <c r="A6945" s="19">
        <v>30000</v>
      </c>
      <c r="B6945" s="19">
        <v>7.6200000000000004E-2</v>
      </c>
      <c r="C6945" s="19" t="s">
        <v>41</v>
      </c>
      <c r="D6945" s="19">
        <v>70000</v>
      </c>
      <c r="E6945" s="19">
        <v>36</v>
      </c>
      <c r="F6945" s="19">
        <v>5</v>
      </c>
      <c r="G6945" s="19">
        <v>0</v>
      </c>
    </row>
    <row r="6946" spans="1:7" x14ac:dyDescent="0.2">
      <c r="A6946" s="19">
        <v>18000</v>
      </c>
      <c r="B6946" s="19">
        <v>0.20499999999999999</v>
      </c>
      <c r="C6946" s="19" t="s">
        <v>39</v>
      </c>
      <c r="D6946" s="19">
        <v>43000</v>
      </c>
      <c r="E6946" s="19">
        <v>60</v>
      </c>
      <c r="F6946" s="19">
        <v>4</v>
      </c>
      <c r="G6946" s="19">
        <v>0</v>
      </c>
    </row>
    <row r="6947" spans="1:7" x14ac:dyDescent="0.2">
      <c r="A6947" s="19">
        <v>12500</v>
      </c>
      <c r="B6947" s="19">
        <v>8.8999999999999996E-2</v>
      </c>
      <c r="C6947" s="19" t="s">
        <v>41</v>
      </c>
      <c r="D6947" s="19">
        <v>65000</v>
      </c>
      <c r="E6947" s="19">
        <v>36</v>
      </c>
      <c r="F6947" s="19">
        <v>5</v>
      </c>
      <c r="G6947" s="19">
        <v>0</v>
      </c>
    </row>
    <row r="6948" spans="1:7" x14ac:dyDescent="0.2">
      <c r="A6948" s="19">
        <v>13200</v>
      </c>
      <c r="B6948" s="19">
        <v>0.1212</v>
      </c>
      <c r="C6948" s="19" t="s">
        <v>41</v>
      </c>
      <c r="D6948" s="19">
        <v>35000</v>
      </c>
      <c r="E6948" s="19">
        <v>36</v>
      </c>
      <c r="F6948" s="19">
        <v>2</v>
      </c>
      <c r="G6948" s="19">
        <v>0</v>
      </c>
    </row>
    <row r="6949" spans="1:7" x14ac:dyDescent="0.2">
      <c r="A6949" s="19">
        <v>10000</v>
      </c>
      <c r="B6949" s="19">
        <v>0.1212</v>
      </c>
      <c r="C6949" s="19" t="s">
        <v>40</v>
      </c>
      <c r="D6949" s="19">
        <v>36000</v>
      </c>
      <c r="E6949" s="19">
        <v>36</v>
      </c>
      <c r="F6949" s="19">
        <v>2</v>
      </c>
      <c r="G6949" s="19">
        <v>1</v>
      </c>
    </row>
    <row r="6950" spans="1:7" x14ac:dyDescent="0.2">
      <c r="A6950" s="19">
        <v>11000</v>
      </c>
      <c r="B6950" s="19">
        <v>0.17269999999999999</v>
      </c>
      <c r="C6950" s="19" t="s">
        <v>39</v>
      </c>
      <c r="D6950" s="19">
        <v>64000</v>
      </c>
      <c r="E6950" s="19">
        <v>36</v>
      </c>
      <c r="F6950" s="19">
        <v>2</v>
      </c>
      <c r="G6950" s="19">
        <v>0</v>
      </c>
    </row>
    <row r="6951" spans="1:7" x14ac:dyDescent="0.2">
      <c r="A6951" s="19">
        <v>7750</v>
      </c>
      <c r="B6951" s="19">
        <v>0.13669999999999999</v>
      </c>
      <c r="C6951" s="19" t="s">
        <v>41</v>
      </c>
      <c r="D6951" s="19">
        <v>55000</v>
      </c>
      <c r="E6951" s="19">
        <v>36</v>
      </c>
      <c r="F6951" s="19">
        <v>3</v>
      </c>
      <c r="G6951" s="19">
        <v>1</v>
      </c>
    </row>
    <row r="6952" spans="1:7" x14ac:dyDescent="0.2">
      <c r="A6952" s="19">
        <v>15000</v>
      </c>
      <c r="B6952" s="19">
        <v>0.13669999999999999</v>
      </c>
      <c r="C6952" s="19" t="s">
        <v>41</v>
      </c>
      <c r="D6952" s="19">
        <v>74000</v>
      </c>
      <c r="E6952" s="19">
        <v>36</v>
      </c>
      <c r="F6952" s="19">
        <v>10</v>
      </c>
      <c r="G6952" s="19">
        <v>0</v>
      </c>
    </row>
    <row r="6953" spans="1:7" x14ac:dyDescent="0.2">
      <c r="A6953" s="19">
        <v>8500</v>
      </c>
      <c r="B6953" s="19">
        <v>0.1212</v>
      </c>
      <c r="C6953" s="19" t="s">
        <v>39</v>
      </c>
      <c r="D6953" s="19">
        <v>45693</v>
      </c>
      <c r="E6953" s="19">
        <v>36</v>
      </c>
      <c r="F6953" s="19">
        <v>10</v>
      </c>
      <c r="G6953" s="19">
        <v>0</v>
      </c>
    </row>
    <row r="6954" spans="1:7" x14ac:dyDescent="0.2">
      <c r="A6954" s="19">
        <v>5775</v>
      </c>
      <c r="B6954" s="19">
        <v>0.13109999999999999</v>
      </c>
      <c r="C6954" s="19" t="s">
        <v>39</v>
      </c>
      <c r="D6954" s="19">
        <v>34000</v>
      </c>
      <c r="E6954" s="19">
        <v>36</v>
      </c>
      <c r="F6954" s="19">
        <v>10</v>
      </c>
      <c r="G6954" s="19">
        <v>0</v>
      </c>
    </row>
    <row r="6955" spans="1:7" x14ac:dyDescent="0.2">
      <c r="A6955" s="19">
        <v>20000</v>
      </c>
      <c r="B6955" s="19">
        <v>0.21479999999999999</v>
      </c>
      <c r="C6955" s="19" t="s">
        <v>41</v>
      </c>
      <c r="D6955" s="19">
        <v>150000</v>
      </c>
      <c r="E6955" s="19">
        <v>36</v>
      </c>
      <c r="F6955" s="19">
        <v>2</v>
      </c>
      <c r="G6955" s="19">
        <v>0</v>
      </c>
    </row>
    <row r="6956" spans="1:7" x14ac:dyDescent="0.2">
      <c r="A6956" s="19">
        <v>9600</v>
      </c>
      <c r="B6956" s="19">
        <v>0.1399</v>
      </c>
      <c r="C6956" s="19" t="s">
        <v>41</v>
      </c>
      <c r="D6956" s="19">
        <v>35600</v>
      </c>
      <c r="E6956" s="19">
        <v>36</v>
      </c>
      <c r="F6956" s="19">
        <v>1</v>
      </c>
      <c r="G6956" s="19">
        <v>0</v>
      </c>
    </row>
    <row r="6957" spans="1:7" x14ac:dyDescent="0.2">
      <c r="A6957" s="19">
        <v>10000</v>
      </c>
      <c r="B6957" s="19">
        <v>0.17269999999999999</v>
      </c>
      <c r="C6957" s="19" t="s">
        <v>39</v>
      </c>
      <c r="D6957" s="19">
        <v>68000</v>
      </c>
      <c r="E6957" s="19">
        <v>36</v>
      </c>
      <c r="F6957" s="19">
        <v>6</v>
      </c>
      <c r="G6957" s="19">
        <v>0</v>
      </c>
    </row>
    <row r="6958" spans="1:7" x14ac:dyDescent="0.2">
      <c r="A6958" s="19">
        <v>6075</v>
      </c>
      <c r="B6958" s="19">
        <v>0.1399</v>
      </c>
      <c r="C6958" s="19" t="s">
        <v>39</v>
      </c>
      <c r="D6958" s="19">
        <v>42000</v>
      </c>
      <c r="E6958" s="19">
        <v>36</v>
      </c>
      <c r="F6958" s="19">
        <v>10</v>
      </c>
      <c r="G6958" s="19">
        <v>0</v>
      </c>
    </row>
    <row r="6959" spans="1:7" x14ac:dyDescent="0.2">
      <c r="A6959" s="19">
        <v>22000</v>
      </c>
      <c r="B6959" s="19">
        <v>0.2326</v>
      </c>
      <c r="C6959" s="19" t="s">
        <v>41</v>
      </c>
      <c r="D6959" s="19">
        <v>99000</v>
      </c>
      <c r="E6959" s="19">
        <v>60</v>
      </c>
      <c r="F6959" s="19">
        <v>10</v>
      </c>
      <c r="G6959" s="19">
        <v>0</v>
      </c>
    </row>
    <row r="6960" spans="1:7" x14ac:dyDescent="0.2">
      <c r="A6960" s="19">
        <v>15000</v>
      </c>
      <c r="B6960" s="19">
        <v>6.0299999999999999E-2</v>
      </c>
      <c r="C6960" s="19" t="s">
        <v>41</v>
      </c>
      <c r="D6960" s="19">
        <v>50000</v>
      </c>
      <c r="E6960" s="19">
        <v>36</v>
      </c>
      <c r="F6960" s="19">
        <v>10</v>
      </c>
      <c r="G6960" s="19">
        <v>0</v>
      </c>
    </row>
    <row r="6961" spans="1:7" x14ac:dyDescent="0.2">
      <c r="A6961" s="19">
        <v>12000</v>
      </c>
      <c r="B6961" s="19">
        <v>0.13669999999999999</v>
      </c>
      <c r="C6961" s="19" t="s">
        <v>39</v>
      </c>
      <c r="D6961" s="19">
        <v>45000</v>
      </c>
      <c r="E6961" s="19">
        <v>36</v>
      </c>
      <c r="F6961" s="19">
        <v>5</v>
      </c>
      <c r="G6961" s="19">
        <v>0</v>
      </c>
    </row>
    <row r="6962" spans="1:7" x14ac:dyDescent="0.2">
      <c r="A6962" s="19">
        <v>35000</v>
      </c>
      <c r="B6962" s="19">
        <v>0.21479999999999999</v>
      </c>
      <c r="C6962" s="19" t="s">
        <v>41</v>
      </c>
      <c r="D6962" s="19">
        <v>96000</v>
      </c>
      <c r="E6962" s="19">
        <v>60</v>
      </c>
      <c r="F6962" s="19">
        <v>10</v>
      </c>
      <c r="G6962" s="19">
        <v>0</v>
      </c>
    </row>
    <row r="6963" spans="1:7" x14ac:dyDescent="0.2">
      <c r="A6963" s="19">
        <v>14000</v>
      </c>
      <c r="B6963" s="19">
        <v>0.13109999999999999</v>
      </c>
      <c r="C6963" s="19" t="s">
        <v>41</v>
      </c>
      <c r="D6963" s="19">
        <v>28000</v>
      </c>
      <c r="E6963" s="19">
        <v>36</v>
      </c>
      <c r="F6963" s="19">
        <v>10</v>
      </c>
      <c r="G6963" s="19">
        <v>0</v>
      </c>
    </row>
    <row r="6964" spans="1:7" x14ac:dyDescent="0.2">
      <c r="A6964" s="19">
        <v>7000</v>
      </c>
      <c r="B6964" s="19">
        <v>6.6199999999999995E-2</v>
      </c>
      <c r="C6964" s="19" t="s">
        <v>41</v>
      </c>
      <c r="D6964" s="19">
        <v>87000</v>
      </c>
      <c r="E6964" s="19">
        <v>36</v>
      </c>
      <c r="F6964" s="19">
        <v>7</v>
      </c>
      <c r="G6964" s="19">
        <v>0</v>
      </c>
    </row>
    <row r="6965" spans="1:7" x14ac:dyDescent="0.2">
      <c r="A6965" s="19">
        <v>11000</v>
      </c>
      <c r="B6965" s="19">
        <v>0.1399</v>
      </c>
      <c r="C6965" s="19" t="s">
        <v>41</v>
      </c>
      <c r="D6965" s="19">
        <v>76500</v>
      </c>
      <c r="E6965" s="19">
        <v>36</v>
      </c>
      <c r="F6965" s="19">
        <v>1</v>
      </c>
      <c r="G6965" s="19">
        <v>0</v>
      </c>
    </row>
    <row r="6966" spans="1:7" x14ac:dyDescent="0.2">
      <c r="A6966" s="19">
        <v>13600</v>
      </c>
      <c r="B6966" s="19">
        <v>0.15809999999999999</v>
      </c>
      <c r="C6966" s="19" t="s">
        <v>41</v>
      </c>
      <c r="D6966" s="19">
        <v>58000</v>
      </c>
      <c r="E6966" s="19">
        <v>36</v>
      </c>
      <c r="F6966" s="19">
        <v>3</v>
      </c>
      <c r="G6966" s="19">
        <v>0</v>
      </c>
    </row>
    <row r="6967" spans="1:7" x14ac:dyDescent="0.2">
      <c r="A6967" s="19">
        <v>18825</v>
      </c>
      <c r="B6967" s="19">
        <v>7.9000000000000001E-2</v>
      </c>
      <c r="C6967" s="19" t="s">
        <v>39</v>
      </c>
      <c r="D6967" s="19">
        <v>75000</v>
      </c>
      <c r="E6967" s="19">
        <v>36</v>
      </c>
      <c r="F6967" s="19">
        <v>5</v>
      </c>
      <c r="G6967" s="19">
        <v>0</v>
      </c>
    </row>
    <row r="6968" spans="1:7" x14ac:dyDescent="0.2">
      <c r="A6968" s="19">
        <v>10000</v>
      </c>
      <c r="B6968" s="19">
        <v>0.1212</v>
      </c>
      <c r="C6968" s="19" t="s">
        <v>39</v>
      </c>
      <c r="D6968" s="19">
        <v>55000</v>
      </c>
      <c r="E6968" s="19">
        <v>36</v>
      </c>
      <c r="F6968" s="19">
        <v>5</v>
      </c>
      <c r="G6968" s="19">
        <v>0</v>
      </c>
    </row>
    <row r="6969" spans="1:7" x14ac:dyDescent="0.2">
      <c r="A6969" s="19">
        <v>24375</v>
      </c>
      <c r="B6969" s="19">
        <v>0.14649999999999999</v>
      </c>
      <c r="C6969" s="19" t="s">
        <v>39</v>
      </c>
      <c r="D6969" s="19">
        <v>70000</v>
      </c>
      <c r="E6969" s="19">
        <v>36</v>
      </c>
      <c r="F6969" s="19">
        <v>6</v>
      </c>
      <c r="G6969" s="19">
        <v>0</v>
      </c>
    </row>
    <row r="6970" spans="1:7" x14ac:dyDescent="0.2">
      <c r="A6970" s="19">
        <v>10000</v>
      </c>
      <c r="B6970" s="19">
        <v>0.15310000000000001</v>
      </c>
      <c r="C6970" s="19" t="s">
        <v>39</v>
      </c>
      <c r="D6970" s="19">
        <v>28000</v>
      </c>
      <c r="E6970" s="19">
        <v>36</v>
      </c>
      <c r="F6970" s="19">
        <v>0.5</v>
      </c>
      <c r="G6970" s="19">
        <v>0</v>
      </c>
    </row>
    <row r="6971" spans="1:7" x14ac:dyDescent="0.2">
      <c r="A6971" s="19">
        <v>14600</v>
      </c>
      <c r="B6971" s="19">
        <v>0.14649999999999999</v>
      </c>
      <c r="C6971" s="19" t="s">
        <v>40</v>
      </c>
      <c r="D6971" s="19">
        <v>52000</v>
      </c>
      <c r="E6971" s="19">
        <v>36</v>
      </c>
      <c r="F6971" s="19">
        <v>4</v>
      </c>
      <c r="G6971" s="19">
        <v>1</v>
      </c>
    </row>
    <row r="6972" spans="1:7" x14ac:dyDescent="0.2">
      <c r="A6972" s="19">
        <v>16050</v>
      </c>
      <c r="B6972" s="19">
        <v>0.13109999999999999</v>
      </c>
      <c r="C6972" s="19" t="s">
        <v>41</v>
      </c>
      <c r="D6972" s="19">
        <v>67000</v>
      </c>
      <c r="E6972" s="19">
        <v>36</v>
      </c>
      <c r="F6972" s="19">
        <v>10</v>
      </c>
      <c r="G6972" s="19">
        <v>1</v>
      </c>
    </row>
    <row r="6973" spans="1:7" x14ac:dyDescent="0.2">
      <c r="A6973" s="19">
        <v>12000</v>
      </c>
      <c r="B6973" s="19">
        <v>0.13669999999999999</v>
      </c>
      <c r="C6973" s="19" t="s">
        <v>41</v>
      </c>
      <c r="D6973" s="19">
        <v>83884</v>
      </c>
      <c r="E6973" s="19">
        <v>36</v>
      </c>
      <c r="F6973" s="19">
        <v>10</v>
      </c>
      <c r="G6973" s="19">
        <v>0</v>
      </c>
    </row>
    <row r="6974" spans="1:7" x14ac:dyDescent="0.2">
      <c r="A6974" s="19">
        <v>3500</v>
      </c>
      <c r="B6974" s="19">
        <v>0.16289999999999999</v>
      </c>
      <c r="C6974" s="19" t="s">
        <v>39</v>
      </c>
      <c r="D6974" s="19">
        <v>80000</v>
      </c>
      <c r="E6974" s="19">
        <v>36</v>
      </c>
      <c r="F6974" s="19">
        <v>9</v>
      </c>
      <c r="G6974" s="19">
        <v>0</v>
      </c>
    </row>
    <row r="6975" spans="1:7" x14ac:dyDescent="0.2">
      <c r="A6975" s="19">
        <v>20800</v>
      </c>
      <c r="B6975" s="19">
        <v>0.1855</v>
      </c>
      <c r="C6975" s="19" t="s">
        <v>40</v>
      </c>
      <c r="D6975" s="19">
        <v>48699</v>
      </c>
      <c r="E6975" s="19">
        <v>60</v>
      </c>
      <c r="F6975" s="19">
        <v>7</v>
      </c>
      <c r="G6975" s="19">
        <v>1</v>
      </c>
    </row>
    <row r="6976" spans="1:7" x14ac:dyDescent="0.2">
      <c r="A6976" s="19">
        <v>14400</v>
      </c>
      <c r="B6976" s="19">
        <v>0.15310000000000001</v>
      </c>
      <c r="C6976" s="19" t="s">
        <v>41</v>
      </c>
      <c r="D6976" s="19">
        <v>88000</v>
      </c>
      <c r="E6976" s="19">
        <v>36</v>
      </c>
      <c r="F6976" s="19">
        <v>0.5</v>
      </c>
      <c r="G6976" s="19">
        <v>0</v>
      </c>
    </row>
    <row r="6977" spans="1:7" x14ac:dyDescent="0.2">
      <c r="A6977" s="19">
        <v>6000</v>
      </c>
      <c r="B6977" s="19">
        <v>0.1212</v>
      </c>
      <c r="C6977" s="19" t="s">
        <v>40</v>
      </c>
      <c r="D6977" s="19">
        <v>30000</v>
      </c>
      <c r="E6977" s="19">
        <v>36</v>
      </c>
      <c r="F6977" s="19">
        <v>1</v>
      </c>
      <c r="G6977" s="19">
        <v>1</v>
      </c>
    </row>
    <row r="6978" spans="1:7" x14ac:dyDescent="0.2">
      <c r="A6978" s="19">
        <v>26400</v>
      </c>
      <c r="B6978" s="19">
        <v>0.17269999999999999</v>
      </c>
      <c r="C6978" s="19" t="s">
        <v>39</v>
      </c>
      <c r="D6978" s="19">
        <v>64726.94</v>
      </c>
      <c r="E6978" s="19">
        <v>36</v>
      </c>
      <c r="F6978" s="19">
        <v>6</v>
      </c>
      <c r="G6978" s="19">
        <v>0</v>
      </c>
    </row>
    <row r="6979" spans="1:7" x14ac:dyDescent="0.2">
      <c r="A6979" s="19">
        <v>15000</v>
      </c>
      <c r="B6979" s="19">
        <v>0.13669999999999999</v>
      </c>
      <c r="C6979" s="19" t="s">
        <v>41</v>
      </c>
      <c r="D6979" s="19">
        <v>70000</v>
      </c>
      <c r="E6979" s="19">
        <v>36</v>
      </c>
      <c r="F6979" s="19">
        <v>8</v>
      </c>
      <c r="G6979" s="19">
        <v>0</v>
      </c>
    </row>
    <row r="6980" spans="1:7" x14ac:dyDescent="0.2">
      <c r="A6980" s="19">
        <v>6000</v>
      </c>
      <c r="B6980" s="19">
        <v>0.1399</v>
      </c>
      <c r="C6980" s="19" t="s">
        <v>39</v>
      </c>
      <c r="D6980" s="19">
        <v>45000</v>
      </c>
      <c r="E6980" s="19">
        <v>36</v>
      </c>
      <c r="F6980" s="19">
        <v>7</v>
      </c>
      <c r="G6980" s="19">
        <v>0</v>
      </c>
    </row>
    <row r="6981" spans="1:7" x14ac:dyDescent="0.2">
      <c r="A6981" s="19">
        <v>10625</v>
      </c>
      <c r="B6981" s="19">
        <v>0.1212</v>
      </c>
      <c r="C6981" s="19" t="s">
        <v>41</v>
      </c>
      <c r="D6981" s="19">
        <v>83200</v>
      </c>
      <c r="E6981" s="19">
        <v>36</v>
      </c>
      <c r="F6981" s="19">
        <v>0.5</v>
      </c>
      <c r="G6981" s="19">
        <v>0</v>
      </c>
    </row>
    <row r="6982" spans="1:7" x14ac:dyDescent="0.2">
      <c r="A6982" s="19">
        <v>30800</v>
      </c>
      <c r="B6982" s="19">
        <v>7.9000000000000001E-2</v>
      </c>
      <c r="C6982" s="19" t="s">
        <v>40</v>
      </c>
      <c r="D6982" s="19">
        <v>125000</v>
      </c>
      <c r="E6982" s="19">
        <v>36</v>
      </c>
      <c r="F6982" s="19">
        <v>0.5</v>
      </c>
      <c r="G6982" s="19">
        <v>0</v>
      </c>
    </row>
    <row r="6983" spans="1:7" x14ac:dyDescent="0.2">
      <c r="A6983" s="19">
        <v>28000</v>
      </c>
      <c r="B6983" s="19">
        <v>8.8999999999999996E-2</v>
      </c>
      <c r="C6983" s="19" t="s">
        <v>40</v>
      </c>
      <c r="D6983" s="19">
        <v>70500</v>
      </c>
      <c r="E6983" s="19">
        <v>36</v>
      </c>
      <c r="F6983" s="19">
        <v>10</v>
      </c>
      <c r="G6983" s="19">
        <v>1</v>
      </c>
    </row>
    <row r="6984" spans="1:7" x14ac:dyDescent="0.2">
      <c r="A6984" s="19">
        <v>6400</v>
      </c>
      <c r="B6984" s="19">
        <v>0.1212</v>
      </c>
      <c r="C6984" s="19" t="s">
        <v>39</v>
      </c>
      <c r="D6984" s="19">
        <v>54000</v>
      </c>
      <c r="E6984" s="19">
        <v>36</v>
      </c>
      <c r="F6984" s="19">
        <v>1</v>
      </c>
      <c r="G6984" s="19">
        <v>0</v>
      </c>
    </row>
    <row r="6985" spans="1:7" x14ac:dyDescent="0.2">
      <c r="A6985" s="19">
        <v>5000</v>
      </c>
      <c r="B6985" s="19">
        <v>0.13109999999999999</v>
      </c>
      <c r="C6985" s="19" t="s">
        <v>39</v>
      </c>
      <c r="D6985" s="19">
        <v>45000</v>
      </c>
      <c r="E6985" s="19">
        <v>36</v>
      </c>
      <c r="F6985" s="19">
        <v>0.5</v>
      </c>
      <c r="G6985" s="19">
        <v>0</v>
      </c>
    </row>
    <row r="6986" spans="1:7" x14ac:dyDescent="0.2">
      <c r="A6986" s="19">
        <v>10000</v>
      </c>
      <c r="B6986" s="19">
        <v>0.15809999999999999</v>
      </c>
      <c r="C6986" s="19" t="s">
        <v>41</v>
      </c>
      <c r="D6986" s="19">
        <v>40000</v>
      </c>
      <c r="E6986" s="19">
        <v>36</v>
      </c>
      <c r="F6986" s="19">
        <v>10</v>
      </c>
      <c r="G6986" s="19">
        <v>1</v>
      </c>
    </row>
    <row r="6987" spans="1:7" x14ac:dyDescent="0.2">
      <c r="A6987" s="19">
        <v>9600</v>
      </c>
      <c r="B6987" s="19">
        <v>0.13109999999999999</v>
      </c>
      <c r="C6987" s="19" t="s">
        <v>41</v>
      </c>
      <c r="D6987" s="19">
        <v>85000</v>
      </c>
      <c r="E6987" s="19">
        <v>36</v>
      </c>
      <c r="F6987" s="19">
        <v>0.5</v>
      </c>
      <c r="G6987" s="19">
        <v>0</v>
      </c>
    </row>
    <row r="6988" spans="1:7" x14ac:dyDescent="0.2">
      <c r="A6988" s="19">
        <v>5000</v>
      </c>
      <c r="B6988" s="19">
        <v>0.1074</v>
      </c>
      <c r="C6988" s="19" t="s">
        <v>40</v>
      </c>
      <c r="D6988" s="19">
        <v>25000</v>
      </c>
      <c r="E6988" s="19">
        <v>36</v>
      </c>
      <c r="F6988" s="19">
        <v>4</v>
      </c>
      <c r="G6988" s="19">
        <v>0</v>
      </c>
    </row>
    <row r="6989" spans="1:7" x14ac:dyDescent="0.2">
      <c r="A6989" s="19">
        <v>28000</v>
      </c>
      <c r="B6989" s="19">
        <v>0.21970000000000001</v>
      </c>
      <c r="C6989" s="19" t="s">
        <v>39</v>
      </c>
      <c r="D6989" s="19">
        <v>75000</v>
      </c>
      <c r="E6989" s="19">
        <v>36</v>
      </c>
      <c r="F6989" s="19">
        <v>10</v>
      </c>
      <c r="G6989" s="19">
        <v>0</v>
      </c>
    </row>
    <row r="6990" spans="1:7" x14ac:dyDescent="0.2">
      <c r="A6990" s="19">
        <v>35000</v>
      </c>
      <c r="B6990" s="19">
        <v>8.8999999999999996E-2</v>
      </c>
      <c r="C6990" s="19" t="s">
        <v>41</v>
      </c>
      <c r="D6990" s="20">
        <v>100000</v>
      </c>
      <c r="E6990" s="19">
        <v>36</v>
      </c>
      <c r="F6990" s="19">
        <v>0.5</v>
      </c>
      <c r="G6990" s="19">
        <v>0</v>
      </c>
    </row>
    <row r="6991" spans="1:7" x14ac:dyDescent="0.2">
      <c r="A6991" s="19">
        <v>6250</v>
      </c>
      <c r="B6991" s="19">
        <v>0.1399</v>
      </c>
      <c r="C6991" s="19" t="s">
        <v>39</v>
      </c>
      <c r="D6991" s="19">
        <v>42000</v>
      </c>
      <c r="E6991" s="19">
        <v>36</v>
      </c>
      <c r="F6991" s="19">
        <v>5</v>
      </c>
      <c r="G6991" s="19">
        <v>0</v>
      </c>
    </row>
    <row r="6992" spans="1:7" x14ac:dyDescent="0.2">
      <c r="A6992" s="19">
        <v>25000</v>
      </c>
      <c r="B6992" s="19">
        <v>0.2099</v>
      </c>
      <c r="C6992" s="19" t="s">
        <v>41</v>
      </c>
      <c r="D6992" s="19">
        <v>110000</v>
      </c>
      <c r="E6992" s="19">
        <v>36</v>
      </c>
      <c r="F6992" s="19">
        <v>4</v>
      </c>
      <c r="G6992" s="19">
        <v>0</v>
      </c>
    </row>
    <row r="6993" spans="1:7" x14ac:dyDescent="0.2">
      <c r="A6993" s="19">
        <v>4000</v>
      </c>
      <c r="B6993" s="19">
        <v>6.0299999999999999E-2</v>
      </c>
      <c r="C6993" s="19" t="s">
        <v>41</v>
      </c>
      <c r="D6993" s="19">
        <v>125000</v>
      </c>
      <c r="E6993" s="19">
        <v>36</v>
      </c>
      <c r="F6993" s="19">
        <v>10</v>
      </c>
      <c r="G6993" s="19">
        <v>0</v>
      </c>
    </row>
    <row r="6994" spans="1:7" x14ac:dyDescent="0.2">
      <c r="A6994" s="19">
        <v>23850</v>
      </c>
      <c r="B6994" s="19">
        <v>0.20499999999999999</v>
      </c>
      <c r="C6994" s="19" t="s">
        <v>39</v>
      </c>
      <c r="D6994" s="19">
        <v>48000</v>
      </c>
      <c r="E6994" s="19">
        <v>60</v>
      </c>
      <c r="F6994" s="19">
        <v>4</v>
      </c>
      <c r="G6994" s="19">
        <v>1</v>
      </c>
    </row>
    <row r="6995" spans="1:7" x14ac:dyDescent="0.2">
      <c r="A6995" s="19">
        <v>18000</v>
      </c>
      <c r="B6995" s="19">
        <v>0.14649999999999999</v>
      </c>
      <c r="C6995" s="19" t="s">
        <v>40</v>
      </c>
      <c r="D6995" s="19">
        <v>44834.52</v>
      </c>
      <c r="E6995" s="19">
        <v>36</v>
      </c>
      <c r="F6995" s="19">
        <v>6</v>
      </c>
      <c r="G6995" s="19">
        <v>0</v>
      </c>
    </row>
    <row r="6996" spans="1:7" x14ac:dyDescent="0.2">
      <c r="A6996" s="19">
        <v>21525</v>
      </c>
      <c r="B6996" s="19">
        <v>0.14649999999999999</v>
      </c>
      <c r="C6996" s="19" t="s">
        <v>41</v>
      </c>
      <c r="D6996" s="19">
        <v>60000</v>
      </c>
      <c r="E6996" s="19">
        <v>36</v>
      </c>
      <c r="F6996" s="19">
        <v>9</v>
      </c>
      <c r="G6996" s="19">
        <v>0</v>
      </c>
    </row>
    <row r="6997" spans="1:7" x14ac:dyDescent="0.2">
      <c r="A6997" s="19">
        <v>25650</v>
      </c>
      <c r="B6997" s="19">
        <v>9.7600000000000006E-2</v>
      </c>
      <c r="C6997" s="19" t="s">
        <v>41</v>
      </c>
      <c r="D6997" s="19">
        <v>65000</v>
      </c>
      <c r="E6997" s="19">
        <v>36</v>
      </c>
      <c r="F6997" s="19">
        <v>9</v>
      </c>
      <c r="G6997" s="19">
        <v>0</v>
      </c>
    </row>
    <row r="6998" spans="1:7" x14ac:dyDescent="0.2">
      <c r="A6998" s="19">
        <v>32175</v>
      </c>
      <c r="B6998" s="19">
        <v>0.19989999999999999</v>
      </c>
      <c r="C6998" s="19" t="s">
        <v>41</v>
      </c>
      <c r="D6998" s="19">
        <v>64800</v>
      </c>
      <c r="E6998" s="19">
        <v>60</v>
      </c>
      <c r="F6998" s="19">
        <v>10</v>
      </c>
      <c r="G6998" s="19">
        <v>1</v>
      </c>
    </row>
    <row r="6999" spans="1:7" x14ac:dyDescent="0.2">
      <c r="A6999" s="19">
        <v>10000</v>
      </c>
      <c r="B6999" s="19">
        <v>0.1799</v>
      </c>
      <c r="C6999" s="19" t="s">
        <v>39</v>
      </c>
      <c r="D6999" s="19">
        <v>60000</v>
      </c>
      <c r="E6999" s="19">
        <v>36</v>
      </c>
      <c r="F6999" s="19">
        <v>3</v>
      </c>
      <c r="G6999" s="19">
        <v>0</v>
      </c>
    </row>
    <row r="7000" spans="1:7" x14ac:dyDescent="0.2">
      <c r="A7000" s="19">
        <v>12000</v>
      </c>
      <c r="B7000" s="19">
        <v>0.16289999999999999</v>
      </c>
      <c r="C7000" s="19" t="s">
        <v>41</v>
      </c>
      <c r="D7000" s="19">
        <v>75000</v>
      </c>
      <c r="E7000" s="19">
        <v>36</v>
      </c>
      <c r="F7000" s="19">
        <v>9</v>
      </c>
      <c r="G7000" s="19">
        <v>0</v>
      </c>
    </row>
    <row r="7001" spans="1:7" x14ac:dyDescent="0.2">
      <c r="A7001" s="19">
        <v>12000</v>
      </c>
      <c r="B7001" s="19">
        <v>0.1074</v>
      </c>
      <c r="C7001" s="19" t="s">
        <v>41</v>
      </c>
      <c r="D7001" s="19">
        <v>65000</v>
      </c>
      <c r="E7001" s="19">
        <v>36</v>
      </c>
      <c r="F7001" s="19">
        <v>10</v>
      </c>
      <c r="G7001" s="19">
        <v>0</v>
      </c>
    </row>
    <row r="7002" spans="1:7" x14ac:dyDescent="0.2">
      <c r="A7002" s="19">
        <v>12000</v>
      </c>
      <c r="B7002" s="19">
        <v>6.0299999999999999E-2</v>
      </c>
      <c r="C7002" s="19" t="s">
        <v>41</v>
      </c>
      <c r="D7002" s="19">
        <v>90000</v>
      </c>
      <c r="E7002" s="19">
        <v>36</v>
      </c>
      <c r="F7002" s="19">
        <v>10</v>
      </c>
      <c r="G7002" s="19">
        <v>0</v>
      </c>
    </row>
    <row r="7003" spans="1:7" x14ac:dyDescent="0.2">
      <c r="A7003" s="19">
        <v>3900</v>
      </c>
      <c r="B7003" s="19">
        <v>7.6200000000000004E-2</v>
      </c>
      <c r="C7003" s="19" t="s">
        <v>41</v>
      </c>
      <c r="D7003" s="19">
        <v>42000</v>
      </c>
      <c r="E7003" s="19">
        <v>36</v>
      </c>
      <c r="F7003" s="19">
        <v>1</v>
      </c>
      <c r="G7003" s="19">
        <v>0</v>
      </c>
    </row>
    <row r="7004" spans="1:7" x14ac:dyDescent="0.2">
      <c r="A7004" s="19">
        <v>11275</v>
      </c>
      <c r="B7004" s="19">
        <v>0.1212</v>
      </c>
      <c r="C7004" s="19" t="s">
        <v>40</v>
      </c>
      <c r="D7004" s="19">
        <v>57408</v>
      </c>
      <c r="E7004" s="19">
        <v>36</v>
      </c>
      <c r="F7004" s="19">
        <v>10</v>
      </c>
      <c r="G7004" s="19">
        <v>0</v>
      </c>
    </row>
    <row r="7005" spans="1:7" x14ac:dyDescent="0.2">
      <c r="A7005" s="19">
        <v>10000</v>
      </c>
      <c r="B7005" s="19">
        <v>9.7600000000000006E-2</v>
      </c>
      <c r="C7005" s="19" t="s">
        <v>41</v>
      </c>
      <c r="D7005" s="19">
        <v>57000</v>
      </c>
      <c r="E7005" s="19">
        <v>36</v>
      </c>
      <c r="F7005" s="19">
        <v>6</v>
      </c>
      <c r="G7005" s="19">
        <v>0</v>
      </c>
    </row>
    <row r="7006" spans="1:7" x14ac:dyDescent="0.2">
      <c r="A7006" s="19">
        <v>10000</v>
      </c>
      <c r="B7006" s="19">
        <v>0.13109999999999999</v>
      </c>
      <c r="C7006" s="19" t="s">
        <v>41</v>
      </c>
      <c r="D7006" s="19">
        <v>85000</v>
      </c>
      <c r="E7006" s="19">
        <v>36</v>
      </c>
      <c r="F7006" s="19">
        <v>2</v>
      </c>
      <c r="G7006" s="19">
        <v>1</v>
      </c>
    </row>
    <row r="7007" spans="1:7" x14ac:dyDescent="0.2">
      <c r="A7007" s="19">
        <v>22400</v>
      </c>
      <c r="B7007" s="19">
        <v>0.19220000000000001</v>
      </c>
      <c r="C7007" s="19" t="s">
        <v>41</v>
      </c>
      <c r="D7007" s="19">
        <v>78700</v>
      </c>
      <c r="E7007" s="19">
        <v>60</v>
      </c>
      <c r="F7007" s="19">
        <v>2</v>
      </c>
      <c r="G7007" s="19">
        <v>0</v>
      </c>
    </row>
    <row r="7008" spans="1:7" x14ac:dyDescent="0.2">
      <c r="A7008" s="19">
        <v>21000</v>
      </c>
      <c r="B7008" s="19">
        <v>0.1074</v>
      </c>
      <c r="C7008" s="19" t="s">
        <v>39</v>
      </c>
      <c r="D7008" s="20">
        <v>100000</v>
      </c>
      <c r="E7008" s="19">
        <v>36</v>
      </c>
      <c r="F7008" s="19">
        <v>3</v>
      </c>
      <c r="G7008" s="19">
        <v>0</v>
      </c>
    </row>
    <row r="7009" spans="1:7" x14ac:dyDescent="0.2">
      <c r="A7009" s="19">
        <v>8000</v>
      </c>
      <c r="B7009" s="19">
        <v>7.6200000000000004E-2</v>
      </c>
      <c r="C7009" s="19" t="s">
        <v>41</v>
      </c>
      <c r="D7009" s="19">
        <v>81000</v>
      </c>
      <c r="E7009" s="19">
        <v>36</v>
      </c>
      <c r="F7009" s="19">
        <v>7</v>
      </c>
      <c r="G7009" s="19">
        <v>0</v>
      </c>
    </row>
    <row r="7010" spans="1:7" x14ac:dyDescent="0.2">
      <c r="A7010" s="19">
        <v>22000</v>
      </c>
      <c r="B7010" s="19">
        <v>0.13669999999999999</v>
      </c>
      <c r="C7010" s="19" t="s">
        <v>41</v>
      </c>
      <c r="D7010" s="19">
        <v>85000</v>
      </c>
      <c r="E7010" s="19">
        <v>36</v>
      </c>
      <c r="F7010" s="19">
        <v>10</v>
      </c>
      <c r="G7010" s="19">
        <v>0</v>
      </c>
    </row>
    <row r="7011" spans="1:7" x14ac:dyDescent="0.2">
      <c r="A7011" s="19">
        <v>7500</v>
      </c>
      <c r="B7011" s="19">
        <v>0.14649999999999999</v>
      </c>
      <c r="C7011" s="19" t="s">
        <v>39</v>
      </c>
      <c r="D7011" s="19">
        <v>50000</v>
      </c>
      <c r="E7011" s="19">
        <v>36</v>
      </c>
      <c r="F7011" s="19">
        <v>10</v>
      </c>
      <c r="G7011" s="19">
        <v>0</v>
      </c>
    </row>
    <row r="7012" spans="1:7" x14ac:dyDescent="0.2">
      <c r="A7012" s="19">
        <v>29100</v>
      </c>
      <c r="B7012" s="19">
        <v>0.24329999999999999</v>
      </c>
      <c r="C7012" s="19" t="s">
        <v>39</v>
      </c>
      <c r="D7012" s="19">
        <v>140000</v>
      </c>
      <c r="E7012" s="19">
        <v>60</v>
      </c>
      <c r="F7012" s="19">
        <v>7</v>
      </c>
      <c r="G7012" s="19">
        <v>1</v>
      </c>
    </row>
    <row r="7013" spans="1:7" x14ac:dyDescent="0.2">
      <c r="A7013" s="19">
        <v>21250</v>
      </c>
      <c r="B7013" s="19">
        <v>0.1212</v>
      </c>
      <c r="C7013" s="19" t="s">
        <v>39</v>
      </c>
      <c r="D7013" s="19">
        <v>43880</v>
      </c>
      <c r="E7013" s="19">
        <v>36</v>
      </c>
      <c r="F7013" s="19">
        <v>8</v>
      </c>
      <c r="G7013" s="19">
        <v>0</v>
      </c>
    </row>
    <row r="7014" spans="1:7" x14ac:dyDescent="0.2">
      <c r="A7014" s="19">
        <v>11750</v>
      </c>
      <c r="B7014" s="19">
        <v>0.1825</v>
      </c>
      <c r="C7014" s="19" t="s">
        <v>41</v>
      </c>
      <c r="D7014" s="19">
        <v>48000</v>
      </c>
      <c r="E7014" s="19">
        <v>36</v>
      </c>
      <c r="F7014" s="19">
        <v>5</v>
      </c>
      <c r="G7014" s="19">
        <v>0</v>
      </c>
    </row>
    <row r="7015" spans="1:7" x14ac:dyDescent="0.2">
      <c r="A7015" s="19">
        <v>16000</v>
      </c>
      <c r="B7015" s="19">
        <v>6.6199999999999995E-2</v>
      </c>
      <c r="C7015" s="19" t="s">
        <v>41</v>
      </c>
      <c r="D7015" s="20">
        <v>300000</v>
      </c>
      <c r="E7015" s="19">
        <v>36</v>
      </c>
      <c r="F7015" s="19">
        <v>2</v>
      </c>
      <c r="G7015" s="19">
        <v>0</v>
      </c>
    </row>
    <row r="7016" spans="1:7" x14ac:dyDescent="0.2">
      <c r="A7016" s="19">
        <v>5000</v>
      </c>
      <c r="B7016" s="19">
        <v>0.15310000000000001</v>
      </c>
      <c r="C7016" s="19" t="s">
        <v>39</v>
      </c>
      <c r="D7016" s="19">
        <v>27000</v>
      </c>
      <c r="E7016" s="19">
        <v>36</v>
      </c>
      <c r="F7016" s="19">
        <v>0.5</v>
      </c>
      <c r="G7016" s="19">
        <v>0</v>
      </c>
    </row>
    <row r="7017" spans="1:7" x14ac:dyDescent="0.2">
      <c r="A7017" s="19">
        <v>35000</v>
      </c>
      <c r="B7017" s="19">
        <v>0.16289999999999999</v>
      </c>
      <c r="C7017" s="19" t="s">
        <v>41</v>
      </c>
      <c r="D7017" s="20">
        <v>100000</v>
      </c>
      <c r="E7017" s="19">
        <v>36</v>
      </c>
      <c r="F7017" s="19">
        <v>7</v>
      </c>
      <c r="G7017" s="19">
        <v>0</v>
      </c>
    </row>
    <row r="7018" spans="1:7" x14ac:dyDescent="0.2">
      <c r="A7018" s="19">
        <v>12000</v>
      </c>
      <c r="B7018" s="19">
        <v>0.16289999999999999</v>
      </c>
      <c r="C7018" s="19" t="s">
        <v>41</v>
      </c>
      <c r="D7018" s="19">
        <v>91000</v>
      </c>
      <c r="E7018" s="19">
        <v>36</v>
      </c>
      <c r="F7018" s="19">
        <v>2</v>
      </c>
      <c r="G7018" s="19">
        <v>0</v>
      </c>
    </row>
    <row r="7019" spans="1:7" x14ac:dyDescent="0.2">
      <c r="A7019" s="19">
        <v>7000</v>
      </c>
      <c r="B7019" s="19">
        <v>6.6199999999999995E-2</v>
      </c>
      <c r="C7019" s="19" t="s">
        <v>41</v>
      </c>
      <c r="D7019" s="19">
        <v>90000</v>
      </c>
      <c r="E7019" s="19">
        <v>36</v>
      </c>
      <c r="F7019" s="19">
        <v>10</v>
      </c>
      <c r="G7019" s="19">
        <v>0</v>
      </c>
    </row>
    <row r="7020" spans="1:7" x14ac:dyDescent="0.2">
      <c r="A7020" s="19">
        <v>20500</v>
      </c>
      <c r="B7020" s="19">
        <v>0.1799</v>
      </c>
      <c r="C7020" s="19" t="s">
        <v>40</v>
      </c>
      <c r="D7020" s="19">
        <v>41000</v>
      </c>
      <c r="E7020" s="19">
        <v>60</v>
      </c>
      <c r="F7020" s="19">
        <v>1</v>
      </c>
      <c r="G7020" s="19">
        <v>1</v>
      </c>
    </row>
    <row r="7021" spans="1:7" x14ac:dyDescent="0.2">
      <c r="A7021" s="19">
        <v>26500</v>
      </c>
      <c r="B7021" s="19">
        <v>0.19989999999999999</v>
      </c>
      <c r="C7021" s="19" t="s">
        <v>41</v>
      </c>
      <c r="D7021" s="19">
        <v>77743</v>
      </c>
      <c r="E7021" s="19">
        <v>60</v>
      </c>
      <c r="F7021" s="19">
        <v>5</v>
      </c>
      <c r="G7021" s="19">
        <v>0</v>
      </c>
    </row>
    <row r="7022" spans="1:7" x14ac:dyDescent="0.2">
      <c r="A7022" s="19">
        <v>9250</v>
      </c>
      <c r="B7022" s="19">
        <v>8.8999999999999996E-2</v>
      </c>
      <c r="C7022" s="19" t="s">
        <v>39</v>
      </c>
      <c r="D7022" s="19">
        <v>50000</v>
      </c>
      <c r="E7022" s="19">
        <v>36</v>
      </c>
      <c r="F7022" s="19">
        <v>4</v>
      </c>
      <c r="G7022" s="19">
        <v>0</v>
      </c>
    </row>
    <row r="7023" spans="1:7" x14ac:dyDescent="0.2">
      <c r="A7023" s="19">
        <v>15000</v>
      </c>
      <c r="B7023" s="19">
        <v>8.8999999999999996E-2</v>
      </c>
      <c r="C7023" s="19" t="s">
        <v>41</v>
      </c>
      <c r="D7023" s="19">
        <v>55000</v>
      </c>
      <c r="E7023" s="19">
        <v>36</v>
      </c>
      <c r="F7023" s="19">
        <v>7</v>
      </c>
      <c r="G7023" s="19">
        <v>1</v>
      </c>
    </row>
    <row r="7024" spans="1:7" x14ac:dyDescent="0.2">
      <c r="A7024" s="19">
        <v>5750</v>
      </c>
      <c r="B7024" s="19">
        <v>0.13669999999999999</v>
      </c>
      <c r="C7024" s="19" t="s">
        <v>40</v>
      </c>
      <c r="D7024" s="19">
        <v>15000</v>
      </c>
      <c r="E7024" s="19">
        <v>36</v>
      </c>
      <c r="F7024" s="19">
        <v>0.5</v>
      </c>
      <c r="G7024" s="19">
        <v>1</v>
      </c>
    </row>
    <row r="7025" spans="1:7" x14ac:dyDescent="0.2">
      <c r="A7025" s="19">
        <v>3400</v>
      </c>
      <c r="B7025" s="19">
        <v>6.6199999999999995E-2</v>
      </c>
      <c r="C7025" s="19" t="s">
        <v>41</v>
      </c>
      <c r="D7025" s="19">
        <v>64200</v>
      </c>
      <c r="E7025" s="19">
        <v>36</v>
      </c>
      <c r="F7025" s="19">
        <v>6</v>
      </c>
      <c r="G7025" s="19">
        <v>0</v>
      </c>
    </row>
    <row r="7026" spans="1:7" x14ac:dyDescent="0.2">
      <c r="A7026" s="19">
        <v>5000</v>
      </c>
      <c r="B7026" s="19">
        <v>0.1399</v>
      </c>
      <c r="C7026" s="19" t="s">
        <v>41</v>
      </c>
      <c r="D7026" s="19">
        <v>79000</v>
      </c>
      <c r="E7026" s="19">
        <v>36</v>
      </c>
      <c r="F7026" s="19">
        <v>10</v>
      </c>
      <c r="G7026" s="19">
        <v>0</v>
      </c>
    </row>
    <row r="7027" spans="1:7" x14ac:dyDescent="0.2">
      <c r="A7027" s="19">
        <v>13500</v>
      </c>
      <c r="B7027" s="19">
        <v>0.21970000000000001</v>
      </c>
      <c r="C7027" s="19" t="s">
        <v>39</v>
      </c>
      <c r="D7027" s="19">
        <v>40000</v>
      </c>
      <c r="E7027" s="19">
        <v>60</v>
      </c>
      <c r="F7027" s="19">
        <v>6</v>
      </c>
      <c r="G7027" s="19">
        <v>1</v>
      </c>
    </row>
    <row r="7028" spans="1:7" x14ac:dyDescent="0.2">
      <c r="A7028" s="19">
        <v>19000</v>
      </c>
      <c r="B7028" s="19">
        <v>0.14649999999999999</v>
      </c>
      <c r="C7028" s="19" t="s">
        <v>41</v>
      </c>
      <c r="D7028" s="19">
        <v>65000</v>
      </c>
      <c r="E7028" s="19">
        <v>36</v>
      </c>
      <c r="F7028" s="19">
        <v>9</v>
      </c>
      <c r="G7028" s="19">
        <v>0</v>
      </c>
    </row>
    <row r="7029" spans="1:7" x14ac:dyDescent="0.2">
      <c r="A7029" s="19">
        <v>10000</v>
      </c>
      <c r="B7029" s="19">
        <v>0.15310000000000001</v>
      </c>
      <c r="C7029" s="19" t="s">
        <v>39</v>
      </c>
      <c r="D7029" s="19">
        <v>30600</v>
      </c>
      <c r="E7029" s="19">
        <v>36</v>
      </c>
      <c r="F7029" s="19">
        <v>8</v>
      </c>
      <c r="G7029" s="19">
        <v>1</v>
      </c>
    </row>
    <row r="7030" spans="1:7" x14ac:dyDescent="0.2">
      <c r="A7030" s="19">
        <v>20000</v>
      </c>
      <c r="B7030" s="19">
        <v>0.14649999999999999</v>
      </c>
      <c r="C7030" s="19" t="s">
        <v>41</v>
      </c>
      <c r="D7030" s="20">
        <v>200000</v>
      </c>
      <c r="E7030" s="19">
        <v>36</v>
      </c>
      <c r="F7030" s="19">
        <v>7</v>
      </c>
      <c r="G7030" s="19">
        <v>0</v>
      </c>
    </row>
    <row r="7031" spans="1:7" x14ac:dyDescent="0.2">
      <c r="A7031" s="19">
        <v>20000</v>
      </c>
      <c r="B7031" s="19">
        <v>0.1399</v>
      </c>
      <c r="C7031" s="19" t="s">
        <v>39</v>
      </c>
      <c r="D7031" s="19">
        <v>56237.74</v>
      </c>
      <c r="E7031" s="19">
        <v>36</v>
      </c>
      <c r="F7031" s="19">
        <v>5</v>
      </c>
      <c r="G7031" s="19">
        <v>0</v>
      </c>
    </row>
    <row r="7032" spans="1:7" x14ac:dyDescent="0.2">
      <c r="A7032" s="19">
        <v>3600</v>
      </c>
      <c r="B7032" s="19">
        <v>7.9000000000000001E-2</v>
      </c>
      <c r="C7032" s="19" t="s">
        <v>41</v>
      </c>
      <c r="D7032" s="19">
        <v>72000</v>
      </c>
      <c r="E7032" s="19">
        <v>36</v>
      </c>
      <c r="F7032" s="19">
        <v>9</v>
      </c>
      <c r="G7032" s="19">
        <v>0</v>
      </c>
    </row>
    <row r="7033" spans="1:7" x14ac:dyDescent="0.2">
      <c r="A7033" s="19">
        <v>9600</v>
      </c>
      <c r="B7033" s="19">
        <v>6.6199999999999995E-2</v>
      </c>
      <c r="C7033" s="19" t="s">
        <v>41</v>
      </c>
      <c r="D7033" s="19">
        <v>170000</v>
      </c>
      <c r="E7033" s="19">
        <v>36</v>
      </c>
      <c r="F7033" s="19">
        <v>0.5</v>
      </c>
      <c r="G7033" s="19">
        <v>0</v>
      </c>
    </row>
    <row r="7034" spans="1:7" x14ac:dyDescent="0.2">
      <c r="A7034" s="19">
        <v>4500</v>
      </c>
      <c r="B7034" s="19">
        <v>7.9000000000000001E-2</v>
      </c>
      <c r="C7034" s="19" t="s">
        <v>39</v>
      </c>
      <c r="D7034" s="19">
        <v>24000</v>
      </c>
      <c r="E7034" s="19">
        <v>36</v>
      </c>
      <c r="F7034" s="19">
        <v>2</v>
      </c>
      <c r="G7034" s="19">
        <v>0</v>
      </c>
    </row>
    <row r="7035" spans="1:7" x14ac:dyDescent="0.2">
      <c r="A7035" s="19">
        <v>7000</v>
      </c>
      <c r="B7035" s="19">
        <v>7.6200000000000004E-2</v>
      </c>
      <c r="C7035" s="19" t="s">
        <v>41</v>
      </c>
      <c r="D7035" s="19">
        <v>35000</v>
      </c>
      <c r="E7035" s="19">
        <v>36</v>
      </c>
      <c r="F7035" s="19">
        <v>2</v>
      </c>
      <c r="G7035" s="19">
        <v>0</v>
      </c>
    </row>
    <row r="7036" spans="1:7" x14ac:dyDescent="0.2">
      <c r="A7036" s="19">
        <v>23000</v>
      </c>
      <c r="B7036" s="19">
        <v>7.6200000000000004E-2</v>
      </c>
      <c r="C7036" s="19" t="s">
        <v>39</v>
      </c>
      <c r="D7036" s="19">
        <v>82500</v>
      </c>
      <c r="E7036" s="19">
        <v>36</v>
      </c>
      <c r="F7036" s="19">
        <v>2</v>
      </c>
      <c r="G7036" s="19">
        <v>0</v>
      </c>
    </row>
    <row r="7037" spans="1:7" x14ac:dyDescent="0.2">
      <c r="A7037" s="19">
        <v>30000</v>
      </c>
      <c r="B7037" s="19">
        <v>0.20499999999999999</v>
      </c>
      <c r="C7037" s="19" t="s">
        <v>39</v>
      </c>
      <c r="D7037" s="19">
        <v>85000</v>
      </c>
      <c r="E7037" s="19">
        <v>60</v>
      </c>
      <c r="F7037" s="19">
        <v>10</v>
      </c>
      <c r="G7037" s="19">
        <v>0</v>
      </c>
    </row>
    <row r="7038" spans="1:7" x14ac:dyDescent="0.2">
      <c r="A7038" s="19">
        <v>20000</v>
      </c>
      <c r="B7038" s="19">
        <v>7.6200000000000004E-2</v>
      </c>
      <c r="C7038" s="19" t="s">
        <v>41</v>
      </c>
      <c r="D7038" s="19">
        <v>88000</v>
      </c>
      <c r="E7038" s="19">
        <v>36</v>
      </c>
      <c r="F7038" s="19">
        <v>10</v>
      </c>
      <c r="G7038" s="19">
        <v>0</v>
      </c>
    </row>
    <row r="7039" spans="1:7" x14ac:dyDescent="0.2">
      <c r="A7039" s="19">
        <v>9925</v>
      </c>
      <c r="B7039" s="19">
        <v>9.7600000000000006E-2</v>
      </c>
      <c r="C7039" s="19" t="s">
        <v>39</v>
      </c>
      <c r="D7039" s="19">
        <v>20000</v>
      </c>
      <c r="E7039" s="19">
        <v>36</v>
      </c>
      <c r="F7039" s="19">
        <v>2</v>
      </c>
      <c r="G7039" s="19">
        <v>0</v>
      </c>
    </row>
    <row r="7040" spans="1:7" x14ac:dyDescent="0.2">
      <c r="A7040" s="19">
        <v>3500</v>
      </c>
      <c r="B7040" s="19">
        <v>6.0299999999999999E-2</v>
      </c>
      <c r="C7040" s="19" t="s">
        <v>41</v>
      </c>
      <c r="D7040" s="19">
        <v>87600</v>
      </c>
      <c r="E7040" s="19">
        <v>36</v>
      </c>
      <c r="F7040" s="19">
        <v>8</v>
      </c>
      <c r="G7040" s="19">
        <v>0</v>
      </c>
    </row>
    <row r="7041" spans="1:7" x14ac:dyDescent="0.2">
      <c r="A7041" s="19">
        <v>6400</v>
      </c>
      <c r="B7041" s="19">
        <v>8.8999999999999996E-2</v>
      </c>
      <c r="C7041" s="19" t="s">
        <v>39</v>
      </c>
      <c r="D7041" s="19">
        <v>80000</v>
      </c>
      <c r="E7041" s="19">
        <v>36</v>
      </c>
      <c r="F7041" s="19">
        <v>0.5</v>
      </c>
      <c r="G7041" s="19">
        <v>0</v>
      </c>
    </row>
    <row r="7042" spans="1:7" x14ac:dyDescent="0.2">
      <c r="A7042" s="19">
        <v>20000</v>
      </c>
      <c r="B7042" s="19">
        <v>7.9000000000000001E-2</v>
      </c>
      <c r="C7042" s="19" t="s">
        <v>41</v>
      </c>
      <c r="D7042" s="19">
        <v>190000</v>
      </c>
      <c r="E7042" s="19">
        <v>36</v>
      </c>
      <c r="F7042" s="19">
        <v>10</v>
      </c>
      <c r="G7042" s="19">
        <v>0</v>
      </c>
    </row>
    <row r="7043" spans="1:7" x14ac:dyDescent="0.2">
      <c r="A7043" s="19">
        <v>11000</v>
      </c>
      <c r="B7043" s="19">
        <v>0.1799</v>
      </c>
      <c r="C7043" s="19" t="s">
        <v>39</v>
      </c>
      <c r="D7043" s="19">
        <v>77160</v>
      </c>
      <c r="E7043" s="19">
        <v>36</v>
      </c>
      <c r="F7043" s="19">
        <v>10</v>
      </c>
      <c r="G7043" s="19">
        <v>0</v>
      </c>
    </row>
    <row r="7044" spans="1:7" x14ac:dyDescent="0.2">
      <c r="A7044" s="19">
        <v>10000</v>
      </c>
      <c r="B7044" s="19">
        <v>9.7600000000000006E-2</v>
      </c>
      <c r="C7044" s="19" t="s">
        <v>39</v>
      </c>
      <c r="D7044" s="19">
        <v>54000</v>
      </c>
      <c r="E7044" s="19">
        <v>36</v>
      </c>
      <c r="F7044" s="19">
        <v>10</v>
      </c>
      <c r="G7044" s="19">
        <v>0</v>
      </c>
    </row>
    <row r="7045" spans="1:7" x14ac:dyDescent="0.2">
      <c r="A7045" s="19">
        <v>16800</v>
      </c>
      <c r="B7045" s="19">
        <v>0.19989999999999999</v>
      </c>
      <c r="C7045" s="19" t="s">
        <v>39</v>
      </c>
      <c r="D7045" s="19">
        <v>96000</v>
      </c>
      <c r="E7045" s="19">
        <v>60</v>
      </c>
      <c r="F7045" s="19">
        <v>3</v>
      </c>
      <c r="G7045" s="19">
        <v>0</v>
      </c>
    </row>
    <row r="7046" spans="1:7" x14ac:dyDescent="0.2">
      <c r="A7046" s="19">
        <v>10500</v>
      </c>
      <c r="B7046" s="19">
        <v>8.8999999999999996E-2</v>
      </c>
      <c r="C7046" s="19" t="s">
        <v>41</v>
      </c>
      <c r="D7046" s="19">
        <v>70000</v>
      </c>
      <c r="E7046" s="19">
        <v>36</v>
      </c>
      <c r="F7046" s="19">
        <v>5</v>
      </c>
      <c r="G7046" s="19">
        <v>0</v>
      </c>
    </row>
    <row r="7047" spans="1:7" x14ac:dyDescent="0.2">
      <c r="A7047" s="19">
        <v>15000</v>
      </c>
      <c r="B7047" s="19">
        <v>0.13109999999999999</v>
      </c>
      <c r="C7047" s="19" t="s">
        <v>41</v>
      </c>
      <c r="D7047" s="19">
        <v>95000</v>
      </c>
      <c r="E7047" s="19">
        <v>36</v>
      </c>
      <c r="F7047" s="19">
        <v>6</v>
      </c>
      <c r="G7047" s="19">
        <v>0</v>
      </c>
    </row>
    <row r="7048" spans="1:7" x14ac:dyDescent="0.2">
      <c r="A7048" s="19">
        <v>10000</v>
      </c>
      <c r="B7048" s="19">
        <v>0.1399</v>
      </c>
      <c r="C7048" s="19" t="s">
        <v>41</v>
      </c>
      <c r="D7048" s="19">
        <v>145000</v>
      </c>
      <c r="E7048" s="19">
        <v>36</v>
      </c>
      <c r="F7048" s="19">
        <v>10</v>
      </c>
      <c r="G7048" s="19">
        <v>0</v>
      </c>
    </row>
    <row r="7049" spans="1:7" x14ac:dyDescent="0.2">
      <c r="A7049" s="19">
        <v>9075</v>
      </c>
      <c r="B7049" s="19">
        <v>0.15310000000000001</v>
      </c>
      <c r="C7049" s="19" t="s">
        <v>41</v>
      </c>
      <c r="D7049" s="19">
        <v>43000</v>
      </c>
      <c r="E7049" s="19">
        <v>36</v>
      </c>
      <c r="F7049" s="19">
        <v>6</v>
      </c>
      <c r="G7049" s="19">
        <v>0</v>
      </c>
    </row>
    <row r="7050" spans="1:7" x14ac:dyDescent="0.2">
      <c r="A7050" s="19">
        <v>35000</v>
      </c>
      <c r="B7050" s="19">
        <v>0.13109999999999999</v>
      </c>
      <c r="C7050" s="19" t="s">
        <v>41</v>
      </c>
      <c r="D7050" s="19">
        <v>96500</v>
      </c>
      <c r="E7050" s="19">
        <v>60</v>
      </c>
      <c r="F7050" s="19">
        <v>10</v>
      </c>
      <c r="G7050" s="19">
        <v>0</v>
      </c>
    </row>
    <row r="7051" spans="1:7" x14ac:dyDescent="0.2">
      <c r="A7051" s="19">
        <v>15000</v>
      </c>
      <c r="B7051" s="19">
        <v>0.15809999999999999</v>
      </c>
      <c r="C7051" s="19" t="s">
        <v>41</v>
      </c>
      <c r="D7051" s="19">
        <v>125000</v>
      </c>
      <c r="E7051" s="19">
        <v>36</v>
      </c>
      <c r="F7051" s="19">
        <v>10</v>
      </c>
      <c r="G7051" s="19">
        <v>0</v>
      </c>
    </row>
    <row r="7052" spans="1:7" x14ac:dyDescent="0.2">
      <c r="A7052" s="19">
        <v>10000</v>
      </c>
      <c r="B7052" s="19">
        <v>6.6199999999999995E-2</v>
      </c>
      <c r="C7052" s="19" t="s">
        <v>39</v>
      </c>
      <c r="D7052" s="19">
        <v>35000</v>
      </c>
      <c r="E7052" s="19">
        <v>36</v>
      </c>
      <c r="F7052" s="19">
        <v>10</v>
      </c>
      <c r="G7052" s="19">
        <v>0</v>
      </c>
    </row>
    <row r="7053" spans="1:7" x14ac:dyDescent="0.2">
      <c r="A7053" s="19">
        <v>26575</v>
      </c>
      <c r="B7053" s="19">
        <v>0.23130000000000001</v>
      </c>
      <c r="C7053" s="19" t="s">
        <v>41</v>
      </c>
      <c r="D7053" s="19">
        <v>85000</v>
      </c>
      <c r="E7053" s="19">
        <v>60</v>
      </c>
      <c r="F7053" s="19">
        <v>8</v>
      </c>
      <c r="G7053" s="19">
        <v>1</v>
      </c>
    </row>
    <row r="7054" spans="1:7" x14ac:dyDescent="0.2">
      <c r="A7054" s="19">
        <v>30000</v>
      </c>
      <c r="B7054" s="19">
        <v>0.21970000000000001</v>
      </c>
      <c r="C7054" s="19" t="s">
        <v>41</v>
      </c>
      <c r="D7054" s="19">
        <v>93000</v>
      </c>
      <c r="E7054" s="19">
        <v>60</v>
      </c>
      <c r="F7054" s="19">
        <v>3</v>
      </c>
      <c r="G7054" s="19">
        <v>1</v>
      </c>
    </row>
    <row r="7055" spans="1:7" x14ac:dyDescent="0.2">
      <c r="A7055" s="19">
        <v>12000</v>
      </c>
      <c r="B7055" s="19">
        <v>0.1212</v>
      </c>
      <c r="C7055" s="19" t="s">
        <v>39</v>
      </c>
      <c r="D7055" s="19">
        <v>120000</v>
      </c>
      <c r="E7055" s="19">
        <v>36</v>
      </c>
      <c r="F7055" s="19">
        <v>5</v>
      </c>
      <c r="G7055" s="19">
        <v>0</v>
      </c>
    </row>
    <row r="7056" spans="1:7" x14ac:dyDescent="0.2">
      <c r="A7056" s="19">
        <v>9450</v>
      </c>
      <c r="B7056" s="19">
        <v>0.1399</v>
      </c>
      <c r="C7056" s="19" t="s">
        <v>41</v>
      </c>
      <c r="D7056" s="19">
        <v>19000</v>
      </c>
      <c r="E7056" s="19">
        <v>36</v>
      </c>
      <c r="F7056" s="19">
        <v>0.5</v>
      </c>
      <c r="G7056" s="19">
        <v>0</v>
      </c>
    </row>
    <row r="7057" spans="1:7" x14ac:dyDescent="0.2">
      <c r="A7057" s="19">
        <v>6500</v>
      </c>
      <c r="B7057" s="19">
        <v>9.7600000000000006E-2</v>
      </c>
      <c r="C7057" s="19" t="s">
        <v>39</v>
      </c>
      <c r="D7057" s="19">
        <v>30000</v>
      </c>
      <c r="E7057" s="19">
        <v>36</v>
      </c>
      <c r="F7057" s="19">
        <v>0.5</v>
      </c>
      <c r="G7057" s="19">
        <v>0</v>
      </c>
    </row>
    <row r="7058" spans="1:7" x14ac:dyDescent="0.2">
      <c r="A7058" s="19">
        <v>16000</v>
      </c>
      <c r="B7058" s="19">
        <v>0.15310000000000001</v>
      </c>
      <c r="C7058" s="19" t="s">
        <v>41</v>
      </c>
      <c r="D7058" s="19">
        <v>75000</v>
      </c>
      <c r="E7058" s="19">
        <v>36</v>
      </c>
      <c r="F7058" s="19">
        <v>6</v>
      </c>
      <c r="G7058" s="19">
        <v>0</v>
      </c>
    </row>
    <row r="7059" spans="1:7" x14ac:dyDescent="0.2">
      <c r="A7059" s="19">
        <v>33950</v>
      </c>
      <c r="B7059" s="19">
        <v>8.8999999999999996E-2</v>
      </c>
      <c r="C7059" s="19" t="s">
        <v>40</v>
      </c>
      <c r="D7059" s="19">
        <v>68000</v>
      </c>
      <c r="E7059" s="19">
        <v>36</v>
      </c>
      <c r="F7059" s="19">
        <v>10</v>
      </c>
      <c r="G7059" s="19">
        <v>0</v>
      </c>
    </row>
    <row r="7060" spans="1:7" x14ac:dyDescent="0.2">
      <c r="A7060" s="19">
        <v>8400</v>
      </c>
      <c r="B7060" s="19">
        <v>0.15809999999999999</v>
      </c>
      <c r="C7060" s="19" t="s">
        <v>39</v>
      </c>
      <c r="D7060" s="19">
        <v>38400</v>
      </c>
      <c r="E7060" s="19">
        <v>36</v>
      </c>
      <c r="F7060" s="19">
        <v>0.5</v>
      </c>
      <c r="G7060" s="19">
        <v>1</v>
      </c>
    </row>
    <row r="7061" spans="1:7" x14ac:dyDescent="0.2">
      <c r="A7061" s="19">
        <v>15000</v>
      </c>
      <c r="B7061" s="19">
        <v>8.8999999999999996E-2</v>
      </c>
      <c r="C7061" s="19" t="s">
        <v>41</v>
      </c>
      <c r="D7061" s="19">
        <v>38000</v>
      </c>
      <c r="E7061" s="19">
        <v>36</v>
      </c>
      <c r="F7061" s="19">
        <v>10</v>
      </c>
      <c r="G7061" s="19">
        <v>0</v>
      </c>
    </row>
    <row r="7062" spans="1:7" x14ac:dyDescent="0.2">
      <c r="A7062" s="19">
        <v>34500</v>
      </c>
      <c r="B7062" s="19">
        <v>0.1825</v>
      </c>
      <c r="C7062" s="19" t="s">
        <v>41</v>
      </c>
      <c r="D7062" s="19">
        <v>91500</v>
      </c>
      <c r="E7062" s="19">
        <v>36</v>
      </c>
      <c r="F7062" s="19">
        <v>10</v>
      </c>
      <c r="G7062" s="19">
        <v>1</v>
      </c>
    </row>
    <row r="7063" spans="1:7" x14ac:dyDescent="0.2">
      <c r="A7063" s="19">
        <v>20000</v>
      </c>
      <c r="B7063" s="19">
        <v>0.19220000000000001</v>
      </c>
      <c r="C7063" s="19" t="s">
        <v>41</v>
      </c>
      <c r="D7063" s="19">
        <v>120000</v>
      </c>
      <c r="E7063" s="19">
        <v>60</v>
      </c>
      <c r="F7063" s="19">
        <v>5</v>
      </c>
      <c r="G7063" s="19">
        <v>1</v>
      </c>
    </row>
    <row r="7064" spans="1:7" x14ac:dyDescent="0.2">
      <c r="A7064" s="19">
        <v>10000</v>
      </c>
      <c r="B7064" s="19">
        <v>0.16289999999999999</v>
      </c>
      <c r="C7064" s="19" t="s">
        <v>39</v>
      </c>
      <c r="D7064" s="19">
        <v>55000</v>
      </c>
      <c r="E7064" s="19">
        <v>36</v>
      </c>
      <c r="F7064" s="19">
        <v>2</v>
      </c>
      <c r="G7064" s="19">
        <v>0</v>
      </c>
    </row>
    <row r="7065" spans="1:7" x14ac:dyDescent="0.2">
      <c r="A7065" s="19">
        <v>12000</v>
      </c>
      <c r="B7065" s="19">
        <v>9.7600000000000006E-2</v>
      </c>
      <c r="C7065" s="19" t="s">
        <v>41</v>
      </c>
      <c r="D7065" s="19">
        <v>55000</v>
      </c>
      <c r="E7065" s="19">
        <v>36</v>
      </c>
      <c r="F7065" s="19">
        <v>0.5</v>
      </c>
      <c r="G7065" s="19">
        <v>0</v>
      </c>
    </row>
    <row r="7066" spans="1:7" x14ac:dyDescent="0.2">
      <c r="A7066" s="19">
        <v>6000</v>
      </c>
      <c r="B7066" s="19">
        <v>0.1074</v>
      </c>
      <c r="C7066" s="19" t="s">
        <v>41</v>
      </c>
      <c r="D7066" s="19">
        <v>80000</v>
      </c>
      <c r="E7066" s="19">
        <v>36</v>
      </c>
      <c r="F7066" s="19">
        <v>3</v>
      </c>
      <c r="G7066" s="19">
        <v>0</v>
      </c>
    </row>
    <row r="7067" spans="1:7" x14ac:dyDescent="0.2">
      <c r="A7067" s="19">
        <v>20000</v>
      </c>
      <c r="B7067" s="19">
        <v>8.8999999999999996E-2</v>
      </c>
      <c r="C7067" s="19" t="s">
        <v>41</v>
      </c>
      <c r="D7067" s="19">
        <v>78000</v>
      </c>
      <c r="E7067" s="19">
        <v>36</v>
      </c>
      <c r="F7067" s="19">
        <v>10</v>
      </c>
      <c r="G7067" s="19">
        <v>0</v>
      </c>
    </row>
    <row r="7068" spans="1:7" x14ac:dyDescent="0.2">
      <c r="A7068" s="19">
        <v>5500</v>
      </c>
      <c r="B7068" s="19">
        <v>0.13669999999999999</v>
      </c>
      <c r="C7068" s="19" t="s">
        <v>39</v>
      </c>
      <c r="D7068" s="19">
        <v>35000</v>
      </c>
      <c r="E7068" s="19">
        <v>36</v>
      </c>
      <c r="F7068" s="19">
        <v>0.5</v>
      </c>
      <c r="G7068" s="19">
        <v>0</v>
      </c>
    </row>
    <row r="7069" spans="1:7" x14ac:dyDescent="0.2">
      <c r="A7069" s="19">
        <v>17000</v>
      </c>
      <c r="B7069" s="19">
        <v>0.1212</v>
      </c>
      <c r="C7069" s="19" t="s">
        <v>39</v>
      </c>
      <c r="D7069" s="19">
        <v>99000</v>
      </c>
      <c r="E7069" s="19">
        <v>36</v>
      </c>
      <c r="F7069" s="19">
        <v>10</v>
      </c>
      <c r="G7069" s="19">
        <v>1</v>
      </c>
    </row>
    <row r="7070" spans="1:7" x14ac:dyDescent="0.2">
      <c r="A7070" s="19">
        <v>27050</v>
      </c>
      <c r="B7070" s="19">
        <v>0.2326</v>
      </c>
      <c r="C7070" s="19" t="s">
        <v>41</v>
      </c>
      <c r="D7070" s="19">
        <v>55000</v>
      </c>
      <c r="E7070" s="19">
        <v>60</v>
      </c>
      <c r="F7070" s="19">
        <v>10</v>
      </c>
      <c r="G7070" s="19">
        <v>1</v>
      </c>
    </row>
    <row r="7071" spans="1:7" x14ac:dyDescent="0.2">
      <c r="A7071" s="19">
        <v>20000</v>
      </c>
      <c r="B7071" s="19">
        <v>0.23130000000000001</v>
      </c>
      <c r="C7071" s="19" t="s">
        <v>41</v>
      </c>
      <c r="D7071" s="19">
        <v>82500</v>
      </c>
      <c r="E7071" s="19">
        <v>60</v>
      </c>
      <c r="F7071" s="19">
        <v>10</v>
      </c>
      <c r="G7071" s="19">
        <v>0</v>
      </c>
    </row>
    <row r="7072" spans="1:7" x14ac:dyDescent="0.2">
      <c r="A7072" s="19">
        <v>7000</v>
      </c>
      <c r="B7072" s="19">
        <v>0.15310000000000001</v>
      </c>
      <c r="C7072" s="19" t="s">
        <v>39</v>
      </c>
      <c r="D7072" s="19">
        <v>146500</v>
      </c>
      <c r="E7072" s="19">
        <v>36</v>
      </c>
      <c r="F7072" s="19">
        <v>10</v>
      </c>
      <c r="G7072" s="19">
        <v>0</v>
      </c>
    </row>
    <row r="7073" spans="1:7" x14ac:dyDescent="0.2">
      <c r="A7073" s="19">
        <v>6000</v>
      </c>
      <c r="B7073" s="19">
        <v>0.13109999999999999</v>
      </c>
      <c r="C7073" s="19" t="s">
        <v>39</v>
      </c>
      <c r="D7073" s="19">
        <v>38000</v>
      </c>
      <c r="E7073" s="19">
        <v>36</v>
      </c>
      <c r="F7073" s="19">
        <v>3</v>
      </c>
      <c r="G7073" s="19">
        <v>1</v>
      </c>
    </row>
    <row r="7074" spans="1:7" x14ac:dyDescent="0.2">
      <c r="A7074" s="19">
        <v>10000</v>
      </c>
      <c r="B7074" s="19">
        <v>0.13109999999999999</v>
      </c>
      <c r="C7074" s="19" t="s">
        <v>39</v>
      </c>
      <c r="D7074" s="19">
        <v>40144</v>
      </c>
      <c r="E7074" s="19">
        <v>36</v>
      </c>
      <c r="F7074" s="19">
        <v>5</v>
      </c>
      <c r="G7074" s="19">
        <v>0</v>
      </c>
    </row>
    <row r="7075" spans="1:7" x14ac:dyDescent="0.2">
      <c r="A7075" s="19">
        <v>6000</v>
      </c>
      <c r="B7075" s="19">
        <v>0.1074</v>
      </c>
      <c r="C7075" s="19" t="s">
        <v>41</v>
      </c>
      <c r="D7075" s="19">
        <v>88600</v>
      </c>
      <c r="E7075" s="19">
        <v>36</v>
      </c>
      <c r="F7075" s="19">
        <v>8</v>
      </c>
      <c r="G7075" s="19">
        <v>0</v>
      </c>
    </row>
    <row r="7076" spans="1:7" x14ac:dyDescent="0.2">
      <c r="A7076" s="19">
        <v>10000</v>
      </c>
      <c r="B7076" s="19">
        <v>0.13109999999999999</v>
      </c>
      <c r="C7076" s="19" t="s">
        <v>40</v>
      </c>
      <c r="D7076" s="19">
        <v>28000</v>
      </c>
      <c r="E7076" s="19">
        <v>36</v>
      </c>
      <c r="F7076" s="19">
        <v>4</v>
      </c>
      <c r="G7076" s="19">
        <v>0</v>
      </c>
    </row>
    <row r="7077" spans="1:7" x14ac:dyDescent="0.2">
      <c r="A7077" s="19">
        <v>6800</v>
      </c>
      <c r="B7077" s="19">
        <v>0.1212</v>
      </c>
      <c r="C7077" s="19" t="s">
        <v>39</v>
      </c>
      <c r="D7077" s="19">
        <v>100800</v>
      </c>
      <c r="E7077" s="19">
        <v>36</v>
      </c>
      <c r="F7077" s="19">
        <v>10</v>
      </c>
      <c r="G7077" s="19">
        <v>0</v>
      </c>
    </row>
    <row r="7078" spans="1:7" x14ac:dyDescent="0.2">
      <c r="A7078" s="19">
        <v>25000</v>
      </c>
      <c r="B7078" s="19">
        <v>0.15809999999999999</v>
      </c>
      <c r="C7078" s="19" t="s">
        <v>39</v>
      </c>
      <c r="D7078" s="19">
        <v>75000</v>
      </c>
      <c r="E7078" s="19">
        <v>36</v>
      </c>
      <c r="F7078" s="19">
        <v>10</v>
      </c>
      <c r="G7078" s="19">
        <v>1</v>
      </c>
    </row>
    <row r="7079" spans="1:7" x14ac:dyDescent="0.2">
      <c r="A7079" s="19">
        <v>20400</v>
      </c>
      <c r="B7079" s="19">
        <v>0.1212</v>
      </c>
      <c r="C7079" s="19" t="s">
        <v>39</v>
      </c>
      <c r="D7079" s="19">
        <v>65000</v>
      </c>
      <c r="E7079" s="19">
        <v>36</v>
      </c>
      <c r="F7079" s="19">
        <v>10</v>
      </c>
      <c r="G7079" s="19">
        <v>0</v>
      </c>
    </row>
    <row r="7080" spans="1:7" x14ac:dyDescent="0.2">
      <c r="A7080" s="19">
        <v>18000</v>
      </c>
      <c r="B7080" s="19">
        <v>0.15310000000000001</v>
      </c>
      <c r="C7080" s="19" t="s">
        <v>39</v>
      </c>
      <c r="D7080" s="19">
        <v>124000</v>
      </c>
      <c r="E7080" s="19">
        <v>60</v>
      </c>
      <c r="F7080" s="19">
        <v>10</v>
      </c>
      <c r="G7080" s="19">
        <v>0</v>
      </c>
    </row>
    <row r="7081" spans="1:7" x14ac:dyDescent="0.2">
      <c r="A7081" s="19">
        <v>5600</v>
      </c>
      <c r="B7081" s="19">
        <v>8.8999999999999996E-2</v>
      </c>
      <c r="C7081" s="19" t="s">
        <v>39</v>
      </c>
      <c r="D7081" s="19">
        <v>120000</v>
      </c>
      <c r="E7081" s="19">
        <v>36</v>
      </c>
      <c r="F7081" s="19">
        <v>0.5</v>
      </c>
      <c r="G7081" s="19">
        <v>0</v>
      </c>
    </row>
    <row r="7082" spans="1:7" x14ac:dyDescent="0.2">
      <c r="A7082" s="19">
        <v>16800</v>
      </c>
      <c r="B7082" s="19">
        <v>0.1212</v>
      </c>
      <c r="C7082" s="19" t="s">
        <v>41</v>
      </c>
      <c r="D7082" s="19">
        <v>50000</v>
      </c>
      <c r="E7082" s="19">
        <v>60</v>
      </c>
      <c r="F7082" s="19">
        <v>5</v>
      </c>
      <c r="G7082" s="19">
        <v>0</v>
      </c>
    </row>
    <row r="7083" spans="1:7" x14ac:dyDescent="0.2">
      <c r="A7083" s="19">
        <v>12000</v>
      </c>
      <c r="B7083" s="19">
        <v>7.9000000000000001E-2</v>
      </c>
      <c r="C7083" s="19" t="s">
        <v>41</v>
      </c>
      <c r="D7083" s="19">
        <v>65000</v>
      </c>
      <c r="E7083" s="19">
        <v>36</v>
      </c>
      <c r="F7083" s="19">
        <v>10</v>
      </c>
      <c r="G7083" s="19">
        <v>0</v>
      </c>
    </row>
    <row r="7084" spans="1:7" x14ac:dyDescent="0.2">
      <c r="A7084" s="19">
        <v>9600</v>
      </c>
      <c r="B7084" s="19">
        <v>0.14649999999999999</v>
      </c>
      <c r="C7084" s="19" t="s">
        <v>41</v>
      </c>
      <c r="D7084" s="19">
        <v>52000</v>
      </c>
      <c r="E7084" s="19">
        <v>36</v>
      </c>
      <c r="F7084" s="19">
        <v>10</v>
      </c>
      <c r="G7084" s="19">
        <v>0</v>
      </c>
    </row>
    <row r="7085" spans="1:7" x14ac:dyDescent="0.2">
      <c r="A7085" s="19">
        <v>14000</v>
      </c>
      <c r="B7085" s="19">
        <v>0.14649999999999999</v>
      </c>
      <c r="C7085" s="19" t="s">
        <v>39</v>
      </c>
      <c r="D7085" s="19">
        <v>112705</v>
      </c>
      <c r="E7085" s="19">
        <v>36</v>
      </c>
      <c r="F7085" s="19">
        <v>10</v>
      </c>
      <c r="G7085" s="19">
        <v>0</v>
      </c>
    </row>
    <row r="7086" spans="1:7" x14ac:dyDescent="0.2">
      <c r="A7086" s="19">
        <v>9600</v>
      </c>
      <c r="B7086" s="19">
        <v>7.6200000000000004E-2</v>
      </c>
      <c r="C7086" s="19" t="s">
        <v>39</v>
      </c>
      <c r="D7086" s="19">
        <v>135000</v>
      </c>
      <c r="E7086" s="19">
        <v>36</v>
      </c>
      <c r="F7086" s="19">
        <v>0.5</v>
      </c>
      <c r="G7086" s="19">
        <v>0</v>
      </c>
    </row>
    <row r="7087" spans="1:7" x14ac:dyDescent="0.2">
      <c r="A7087" s="19">
        <v>9500</v>
      </c>
      <c r="B7087" s="19">
        <v>0.1212</v>
      </c>
      <c r="C7087" s="19" t="s">
        <v>39</v>
      </c>
      <c r="D7087" s="19">
        <v>42000</v>
      </c>
      <c r="E7087" s="19">
        <v>36</v>
      </c>
      <c r="F7087" s="19">
        <v>7</v>
      </c>
      <c r="G7087" s="19">
        <v>0</v>
      </c>
    </row>
    <row r="7088" spans="1:7" x14ac:dyDescent="0.2">
      <c r="A7088" s="19">
        <v>11800</v>
      </c>
      <c r="B7088" s="19">
        <v>0.13669999999999999</v>
      </c>
      <c r="C7088" s="19" t="s">
        <v>41</v>
      </c>
      <c r="D7088" s="19">
        <v>88000</v>
      </c>
      <c r="E7088" s="19">
        <v>36</v>
      </c>
      <c r="F7088" s="19">
        <v>6</v>
      </c>
      <c r="G7088" s="19">
        <v>0</v>
      </c>
    </row>
    <row r="7089" spans="1:7" x14ac:dyDescent="0.2">
      <c r="A7089" s="19">
        <v>3600</v>
      </c>
      <c r="B7089" s="19">
        <v>9.7600000000000006E-2</v>
      </c>
      <c r="C7089" s="19" t="s">
        <v>39</v>
      </c>
      <c r="D7089" s="19">
        <v>60000</v>
      </c>
      <c r="E7089" s="19">
        <v>36</v>
      </c>
      <c r="F7089" s="19">
        <v>5</v>
      </c>
      <c r="G7089" s="19">
        <v>0</v>
      </c>
    </row>
    <row r="7090" spans="1:7" x14ac:dyDescent="0.2">
      <c r="A7090" s="19">
        <v>7300</v>
      </c>
      <c r="B7090" s="19">
        <v>0.1212</v>
      </c>
      <c r="C7090" s="19" t="s">
        <v>39</v>
      </c>
      <c r="D7090" s="19">
        <v>40000</v>
      </c>
      <c r="E7090" s="19">
        <v>36</v>
      </c>
      <c r="F7090" s="19">
        <v>2</v>
      </c>
      <c r="G7090" s="19">
        <v>0</v>
      </c>
    </row>
    <row r="7091" spans="1:7" x14ac:dyDescent="0.2">
      <c r="A7091" s="19">
        <v>3300</v>
      </c>
      <c r="B7091" s="19">
        <v>6.6199999999999995E-2</v>
      </c>
      <c r="C7091" s="19" t="s">
        <v>41</v>
      </c>
      <c r="D7091" s="19">
        <v>58000</v>
      </c>
      <c r="E7091" s="19">
        <v>36</v>
      </c>
      <c r="F7091" s="19">
        <v>3</v>
      </c>
      <c r="G7091" s="19">
        <v>0</v>
      </c>
    </row>
    <row r="7092" spans="1:7" x14ac:dyDescent="0.2">
      <c r="A7092" s="19">
        <v>18000</v>
      </c>
      <c r="B7092" s="19">
        <v>0.1399</v>
      </c>
      <c r="C7092" s="19" t="s">
        <v>41</v>
      </c>
      <c r="D7092" s="20">
        <v>100000</v>
      </c>
      <c r="E7092" s="19">
        <v>60</v>
      </c>
      <c r="F7092" s="19">
        <v>6</v>
      </c>
      <c r="G7092" s="19">
        <v>0</v>
      </c>
    </row>
    <row r="7093" spans="1:7" x14ac:dyDescent="0.2">
      <c r="A7093" s="19">
        <v>9000</v>
      </c>
      <c r="B7093" s="19">
        <v>0.14649999999999999</v>
      </c>
      <c r="C7093" s="19" t="s">
        <v>39</v>
      </c>
      <c r="D7093" s="19">
        <v>70000</v>
      </c>
      <c r="E7093" s="19">
        <v>36</v>
      </c>
      <c r="F7093" s="19">
        <v>10</v>
      </c>
      <c r="G7093" s="19">
        <v>1</v>
      </c>
    </row>
    <row r="7094" spans="1:7" x14ac:dyDescent="0.2">
      <c r="A7094" s="19">
        <v>23000</v>
      </c>
      <c r="B7094" s="19">
        <v>0.1212</v>
      </c>
      <c r="C7094" s="19" t="s">
        <v>41</v>
      </c>
      <c r="D7094" s="19">
        <v>76000</v>
      </c>
      <c r="E7094" s="19">
        <v>36</v>
      </c>
      <c r="F7094" s="19">
        <v>9</v>
      </c>
      <c r="G7094" s="19">
        <v>0</v>
      </c>
    </row>
    <row r="7095" spans="1:7" x14ac:dyDescent="0.2">
      <c r="A7095" s="19">
        <v>15000</v>
      </c>
      <c r="B7095" s="19">
        <v>7.6200000000000004E-2</v>
      </c>
      <c r="C7095" s="19" t="s">
        <v>41</v>
      </c>
      <c r="D7095" s="19">
        <v>60000</v>
      </c>
      <c r="E7095" s="19">
        <v>36</v>
      </c>
      <c r="F7095" s="19">
        <v>10</v>
      </c>
      <c r="G7095" s="19">
        <v>0</v>
      </c>
    </row>
    <row r="7096" spans="1:7" x14ac:dyDescent="0.2">
      <c r="A7096" s="19">
        <v>20000</v>
      </c>
      <c r="B7096" s="19">
        <v>0.1212</v>
      </c>
      <c r="C7096" s="19" t="s">
        <v>41</v>
      </c>
      <c r="D7096" s="19">
        <v>80000</v>
      </c>
      <c r="E7096" s="19">
        <v>36</v>
      </c>
      <c r="F7096" s="19">
        <v>4</v>
      </c>
      <c r="G7096" s="19">
        <v>0</v>
      </c>
    </row>
    <row r="7097" spans="1:7" x14ac:dyDescent="0.2">
      <c r="A7097" s="19">
        <v>10000</v>
      </c>
      <c r="B7097" s="19">
        <v>0.1212</v>
      </c>
      <c r="C7097" s="19" t="s">
        <v>41</v>
      </c>
      <c r="D7097" s="19">
        <v>45000</v>
      </c>
      <c r="E7097" s="19">
        <v>36</v>
      </c>
      <c r="F7097" s="19">
        <v>10</v>
      </c>
      <c r="G7097" s="19">
        <v>0</v>
      </c>
    </row>
    <row r="7098" spans="1:7" x14ac:dyDescent="0.2">
      <c r="A7098" s="19">
        <v>18000</v>
      </c>
      <c r="B7098" s="19">
        <v>0.1212</v>
      </c>
      <c r="C7098" s="19" t="s">
        <v>39</v>
      </c>
      <c r="D7098" s="19">
        <v>40000</v>
      </c>
      <c r="E7098" s="19">
        <v>36</v>
      </c>
      <c r="F7098" s="19">
        <v>6</v>
      </c>
      <c r="G7098" s="19">
        <v>0</v>
      </c>
    </row>
    <row r="7099" spans="1:7" x14ac:dyDescent="0.2">
      <c r="A7099" s="19">
        <v>14000</v>
      </c>
      <c r="B7099" s="19">
        <v>6.6199999999999995E-2</v>
      </c>
      <c r="C7099" s="19" t="s">
        <v>41</v>
      </c>
      <c r="D7099" s="19">
        <v>43000</v>
      </c>
      <c r="E7099" s="19">
        <v>36</v>
      </c>
      <c r="F7099" s="19">
        <v>10</v>
      </c>
      <c r="G7099" s="19">
        <v>0</v>
      </c>
    </row>
    <row r="7100" spans="1:7" x14ac:dyDescent="0.2">
      <c r="A7100" s="19">
        <v>10000</v>
      </c>
      <c r="B7100" s="19">
        <v>0.1825</v>
      </c>
      <c r="C7100" s="19" t="s">
        <v>39</v>
      </c>
      <c r="D7100" s="19">
        <v>52000</v>
      </c>
      <c r="E7100" s="19">
        <v>36</v>
      </c>
      <c r="F7100" s="19">
        <v>9</v>
      </c>
      <c r="G7100" s="19">
        <v>1</v>
      </c>
    </row>
    <row r="7101" spans="1:7" x14ac:dyDescent="0.2">
      <c r="A7101" s="19">
        <v>1000</v>
      </c>
      <c r="B7101" s="19">
        <v>0.17269999999999999</v>
      </c>
      <c r="C7101" s="19" t="s">
        <v>39</v>
      </c>
      <c r="D7101" s="19">
        <v>10000</v>
      </c>
      <c r="E7101" s="19">
        <v>36</v>
      </c>
      <c r="F7101" s="19">
        <v>0.5</v>
      </c>
      <c r="G7101" s="19">
        <v>0</v>
      </c>
    </row>
    <row r="7102" spans="1:7" x14ac:dyDescent="0.2">
      <c r="A7102" s="19">
        <v>24000</v>
      </c>
      <c r="B7102" s="19">
        <v>0.14649999999999999</v>
      </c>
      <c r="C7102" s="19" t="s">
        <v>39</v>
      </c>
      <c r="D7102" s="19">
        <v>61000</v>
      </c>
      <c r="E7102" s="19">
        <v>36</v>
      </c>
      <c r="F7102" s="19">
        <v>10</v>
      </c>
      <c r="G7102" s="19">
        <v>0</v>
      </c>
    </row>
    <row r="7103" spans="1:7" x14ac:dyDescent="0.2">
      <c r="A7103" s="19">
        <v>21600</v>
      </c>
      <c r="B7103" s="19">
        <v>0.15809999999999999</v>
      </c>
      <c r="C7103" s="19" t="s">
        <v>41</v>
      </c>
      <c r="D7103" s="19">
        <v>158000</v>
      </c>
      <c r="E7103" s="19">
        <v>36</v>
      </c>
      <c r="F7103" s="19">
        <v>10</v>
      </c>
      <c r="G7103" s="19">
        <v>1</v>
      </c>
    </row>
    <row r="7104" spans="1:7" x14ac:dyDescent="0.2">
      <c r="A7104" s="19">
        <v>32000</v>
      </c>
      <c r="B7104" s="19">
        <v>0.2099</v>
      </c>
      <c r="C7104" s="19" t="s">
        <v>39</v>
      </c>
      <c r="D7104" s="19">
        <v>93000</v>
      </c>
      <c r="E7104" s="19">
        <v>36</v>
      </c>
      <c r="F7104" s="19">
        <v>10</v>
      </c>
      <c r="G7104" s="19">
        <v>0</v>
      </c>
    </row>
    <row r="7105" spans="1:7" x14ac:dyDescent="0.2">
      <c r="A7105" s="19">
        <v>7000</v>
      </c>
      <c r="B7105" s="19">
        <v>7.6200000000000004E-2</v>
      </c>
      <c r="C7105" s="19" t="s">
        <v>41</v>
      </c>
      <c r="D7105" s="19">
        <v>130000</v>
      </c>
      <c r="E7105" s="19">
        <v>36</v>
      </c>
      <c r="F7105" s="19">
        <v>10</v>
      </c>
      <c r="G7105" s="19">
        <v>0</v>
      </c>
    </row>
    <row r="7106" spans="1:7" x14ac:dyDescent="0.2">
      <c r="A7106" s="19">
        <v>2000</v>
      </c>
      <c r="B7106" s="19">
        <v>6.0299999999999999E-2</v>
      </c>
      <c r="C7106" s="19" t="s">
        <v>39</v>
      </c>
      <c r="D7106" s="19">
        <v>33000</v>
      </c>
      <c r="E7106" s="19">
        <v>36</v>
      </c>
      <c r="F7106" s="19">
        <v>5</v>
      </c>
      <c r="G7106" s="19">
        <v>0</v>
      </c>
    </row>
    <row r="7107" spans="1:7" x14ac:dyDescent="0.2">
      <c r="A7107" s="19">
        <v>9600</v>
      </c>
      <c r="B7107" s="19">
        <v>0.13669999999999999</v>
      </c>
      <c r="C7107" s="19" t="s">
        <v>41</v>
      </c>
      <c r="D7107" s="19">
        <v>150000</v>
      </c>
      <c r="E7107" s="19">
        <v>36</v>
      </c>
      <c r="F7107" s="19">
        <v>9</v>
      </c>
      <c r="G7107" s="19">
        <v>0</v>
      </c>
    </row>
    <row r="7108" spans="1:7" x14ac:dyDescent="0.2">
      <c r="A7108" s="19">
        <v>8000</v>
      </c>
      <c r="B7108" s="19">
        <v>0.1855</v>
      </c>
      <c r="C7108" s="19" t="s">
        <v>41</v>
      </c>
      <c r="D7108" s="19">
        <v>120000</v>
      </c>
      <c r="E7108" s="19">
        <v>36</v>
      </c>
      <c r="F7108" s="19">
        <v>4</v>
      </c>
      <c r="G7108" s="19">
        <v>0</v>
      </c>
    </row>
    <row r="7109" spans="1:7" x14ac:dyDescent="0.2">
      <c r="A7109" s="19">
        <v>17475</v>
      </c>
      <c r="B7109" s="19">
        <v>0.1212</v>
      </c>
      <c r="C7109" s="19" t="s">
        <v>39</v>
      </c>
      <c r="D7109" s="19">
        <v>35500</v>
      </c>
      <c r="E7109" s="19">
        <v>36</v>
      </c>
      <c r="F7109" s="19">
        <v>8</v>
      </c>
      <c r="G7109" s="19">
        <v>0</v>
      </c>
    </row>
    <row r="7110" spans="1:7" x14ac:dyDescent="0.2">
      <c r="A7110" s="19">
        <v>27200</v>
      </c>
      <c r="B7110" s="19">
        <v>0.17269999999999999</v>
      </c>
      <c r="C7110" s="19" t="s">
        <v>41</v>
      </c>
      <c r="D7110" s="19">
        <v>90000</v>
      </c>
      <c r="E7110" s="19">
        <v>36</v>
      </c>
      <c r="F7110" s="19">
        <v>9</v>
      </c>
      <c r="G7110" s="19">
        <v>0</v>
      </c>
    </row>
    <row r="7111" spans="1:7" x14ac:dyDescent="0.2">
      <c r="A7111" s="19">
        <v>35000</v>
      </c>
      <c r="B7111" s="19">
        <v>0.23330000000000001</v>
      </c>
      <c r="C7111" s="19" t="s">
        <v>41</v>
      </c>
      <c r="D7111" s="19">
        <v>135000</v>
      </c>
      <c r="E7111" s="19">
        <v>60</v>
      </c>
      <c r="F7111" s="19">
        <v>3</v>
      </c>
      <c r="G7111" s="19">
        <v>0</v>
      </c>
    </row>
    <row r="7112" spans="1:7" x14ac:dyDescent="0.2">
      <c r="A7112" s="19">
        <v>10000</v>
      </c>
      <c r="B7112" s="19">
        <v>0.1399</v>
      </c>
      <c r="C7112" s="19" t="s">
        <v>41</v>
      </c>
      <c r="D7112" s="19">
        <v>78000</v>
      </c>
      <c r="E7112" s="19">
        <v>36</v>
      </c>
      <c r="F7112" s="19">
        <v>10</v>
      </c>
      <c r="G7112" s="19">
        <v>0</v>
      </c>
    </row>
    <row r="7113" spans="1:7" x14ac:dyDescent="0.2">
      <c r="A7113" s="19">
        <v>10000</v>
      </c>
      <c r="B7113" s="19">
        <v>9.7600000000000006E-2</v>
      </c>
      <c r="C7113" s="19" t="s">
        <v>39</v>
      </c>
      <c r="D7113" s="19">
        <v>30000</v>
      </c>
      <c r="E7113" s="19">
        <v>36</v>
      </c>
      <c r="F7113" s="19">
        <v>2</v>
      </c>
      <c r="G7113" s="19">
        <v>0</v>
      </c>
    </row>
    <row r="7114" spans="1:7" x14ac:dyDescent="0.2">
      <c r="A7114" s="19">
        <v>5000</v>
      </c>
      <c r="B7114" s="19">
        <v>7.6200000000000004E-2</v>
      </c>
      <c r="C7114" s="19" t="s">
        <v>41</v>
      </c>
      <c r="D7114" s="19">
        <v>108000</v>
      </c>
      <c r="E7114" s="19">
        <v>36</v>
      </c>
      <c r="F7114" s="19">
        <v>10</v>
      </c>
      <c r="G7114" s="19">
        <v>0</v>
      </c>
    </row>
    <row r="7115" spans="1:7" x14ac:dyDescent="0.2">
      <c r="A7115" s="19">
        <v>6000</v>
      </c>
      <c r="B7115" s="19">
        <v>8.8999999999999996E-2</v>
      </c>
      <c r="C7115" s="19" t="s">
        <v>39</v>
      </c>
      <c r="D7115" s="19">
        <v>30000</v>
      </c>
      <c r="E7115" s="19">
        <v>36</v>
      </c>
      <c r="F7115" s="19">
        <v>0.5</v>
      </c>
      <c r="G7115" s="19">
        <v>1</v>
      </c>
    </row>
    <row r="7116" spans="1:7" x14ac:dyDescent="0.2">
      <c r="A7116" s="19">
        <v>8000</v>
      </c>
      <c r="B7116" s="19">
        <v>0.1399</v>
      </c>
      <c r="C7116" s="19" t="s">
        <v>39</v>
      </c>
      <c r="D7116" s="19">
        <v>28000</v>
      </c>
      <c r="E7116" s="19">
        <v>36</v>
      </c>
      <c r="F7116" s="19">
        <v>6</v>
      </c>
      <c r="G7116" s="19">
        <v>1</v>
      </c>
    </row>
    <row r="7117" spans="1:7" x14ac:dyDescent="0.2">
      <c r="A7117" s="19">
        <v>10500</v>
      </c>
      <c r="B7117" s="19">
        <v>0.1074</v>
      </c>
      <c r="C7117" s="19" t="s">
        <v>40</v>
      </c>
      <c r="D7117" s="19">
        <v>40000</v>
      </c>
      <c r="E7117" s="19">
        <v>36</v>
      </c>
      <c r="F7117" s="19">
        <v>3</v>
      </c>
      <c r="G7117" s="19">
        <v>0</v>
      </c>
    </row>
    <row r="7118" spans="1:7" x14ac:dyDescent="0.2">
      <c r="A7118" s="19">
        <v>10000</v>
      </c>
      <c r="B7118" s="19">
        <v>0.1212</v>
      </c>
      <c r="C7118" s="19" t="s">
        <v>41</v>
      </c>
      <c r="D7118" s="19">
        <v>90000</v>
      </c>
      <c r="E7118" s="19">
        <v>36</v>
      </c>
      <c r="F7118" s="19">
        <v>7</v>
      </c>
      <c r="G7118" s="19">
        <v>0</v>
      </c>
    </row>
    <row r="7119" spans="1:7" x14ac:dyDescent="0.2">
      <c r="A7119" s="19">
        <v>30000</v>
      </c>
      <c r="B7119" s="19">
        <v>0.19220000000000001</v>
      </c>
      <c r="C7119" s="19" t="s">
        <v>41</v>
      </c>
      <c r="D7119" s="19">
        <v>138200</v>
      </c>
      <c r="E7119" s="19">
        <v>36</v>
      </c>
      <c r="F7119" s="19">
        <v>2</v>
      </c>
      <c r="G7119" s="19">
        <v>0</v>
      </c>
    </row>
    <row r="7120" spans="1:7" x14ac:dyDescent="0.2">
      <c r="A7120" s="19">
        <v>4000</v>
      </c>
      <c r="B7120" s="19">
        <v>0.13669999999999999</v>
      </c>
      <c r="C7120" s="19" t="s">
        <v>39</v>
      </c>
      <c r="D7120" s="19">
        <v>20000</v>
      </c>
      <c r="E7120" s="19">
        <v>36</v>
      </c>
      <c r="F7120" s="19">
        <v>3</v>
      </c>
      <c r="G7120" s="19">
        <v>0</v>
      </c>
    </row>
    <row r="7121" spans="1:7" x14ac:dyDescent="0.2">
      <c r="A7121" s="19">
        <v>12175</v>
      </c>
      <c r="B7121" s="19">
        <v>0.15310000000000001</v>
      </c>
      <c r="C7121" s="19" t="s">
        <v>41</v>
      </c>
      <c r="D7121" s="19">
        <v>55000</v>
      </c>
      <c r="E7121" s="19">
        <v>36</v>
      </c>
      <c r="F7121" s="19">
        <v>8</v>
      </c>
      <c r="G7121" s="19">
        <v>0</v>
      </c>
    </row>
    <row r="7122" spans="1:7" x14ac:dyDescent="0.2">
      <c r="A7122" s="19">
        <v>5000</v>
      </c>
      <c r="B7122" s="19">
        <v>7.6200000000000004E-2</v>
      </c>
      <c r="C7122" s="19" t="s">
        <v>41</v>
      </c>
      <c r="D7122" s="19">
        <v>98000</v>
      </c>
      <c r="E7122" s="19">
        <v>36</v>
      </c>
      <c r="F7122" s="19">
        <v>10</v>
      </c>
      <c r="G7122" s="19">
        <v>0</v>
      </c>
    </row>
    <row r="7123" spans="1:7" x14ac:dyDescent="0.2">
      <c r="A7123" s="19">
        <v>4500</v>
      </c>
      <c r="B7123" s="19">
        <v>6.0299999999999999E-2</v>
      </c>
      <c r="C7123" s="19" t="s">
        <v>41</v>
      </c>
      <c r="D7123" s="19">
        <v>40000</v>
      </c>
      <c r="E7123" s="19">
        <v>36</v>
      </c>
      <c r="F7123" s="19">
        <v>5</v>
      </c>
      <c r="G7123" s="19">
        <v>0</v>
      </c>
    </row>
    <row r="7124" spans="1:7" x14ac:dyDescent="0.2">
      <c r="A7124" s="19">
        <v>14400</v>
      </c>
      <c r="B7124" s="19">
        <v>0.13109999999999999</v>
      </c>
      <c r="C7124" s="19" t="s">
        <v>39</v>
      </c>
      <c r="D7124" s="19">
        <v>41000</v>
      </c>
      <c r="E7124" s="19">
        <v>36</v>
      </c>
      <c r="F7124" s="19">
        <v>5</v>
      </c>
      <c r="G7124" s="19">
        <v>1</v>
      </c>
    </row>
    <row r="7125" spans="1:7" x14ac:dyDescent="0.2">
      <c r="A7125" s="19">
        <v>14500</v>
      </c>
      <c r="B7125" s="19">
        <v>0.1212</v>
      </c>
      <c r="C7125" s="19" t="s">
        <v>41</v>
      </c>
      <c r="D7125" s="19">
        <v>60400</v>
      </c>
      <c r="E7125" s="19">
        <v>36</v>
      </c>
      <c r="F7125" s="19">
        <v>9</v>
      </c>
      <c r="G7125" s="19">
        <v>0</v>
      </c>
    </row>
    <row r="7126" spans="1:7" x14ac:dyDescent="0.2">
      <c r="A7126" s="19">
        <v>5500</v>
      </c>
      <c r="B7126" s="19">
        <v>0.15310000000000001</v>
      </c>
      <c r="C7126" s="19" t="s">
        <v>39</v>
      </c>
      <c r="D7126" s="19">
        <v>107000</v>
      </c>
      <c r="E7126" s="19">
        <v>36</v>
      </c>
      <c r="F7126" s="19">
        <v>4</v>
      </c>
      <c r="G7126" s="19">
        <v>0</v>
      </c>
    </row>
    <row r="7127" spans="1:7" x14ac:dyDescent="0.2">
      <c r="A7127" s="19">
        <v>20000</v>
      </c>
      <c r="B7127" s="19">
        <v>0.13109999999999999</v>
      </c>
      <c r="C7127" s="19" t="s">
        <v>41</v>
      </c>
      <c r="D7127" s="19">
        <v>70000</v>
      </c>
      <c r="E7127" s="19">
        <v>36</v>
      </c>
      <c r="F7127" s="19">
        <v>5</v>
      </c>
      <c r="G7127" s="19">
        <v>1</v>
      </c>
    </row>
    <row r="7128" spans="1:7" x14ac:dyDescent="0.2">
      <c r="A7128" s="19">
        <v>10000</v>
      </c>
      <c r="B7128" s="19">
        <v>0.1074</v>
      </c>
      <c r="C7128" s="19" t="s">
        <v>41</v>
      </c>
      <c r="D7128" s="19">
        <v>45000</v>
      </c>
      <c r="E7128" s="19">
        <v>36</v>
      </c>
      <c r="F7128" s="19">
        <v>4</v>
      </c>
      <c r="G7128" s="19">
        <v>1</v>
      </c>
    </row>
    <row r="7129" spans="1:7" x14ac:dyDescent="0.2">
      <c r="A7129" s="19">
        <v>13000</v>
      </c>
      <c r="B7129" s="19">
        <v>6.0299999999999999E-2</v>
      </c>
      <c r="C7129" s="19" t="s">
        <v>41</v>
      </c>
      <c r="D7129" s="19">
        <v>105000</v>
      </c>
      <c r="E7129" s="19">
        <v>36</v>
      </c>
      <c r="F7129" s="19">
        <v>3</v>
      </c>
      <c r="G7129" s="19">
        <v>0</v>
      </c>
    </row>
    <row r="7130" spans="1:7" x14ac:dyDescent="0.2">
      <c r="A7130" s="19">
        <v>7850</v>
      </c>
      <c r="B7130" s="19">
        <v>0.1399</v>
      </c>
      <c r="C7130" s="19" t="s">
        <v>39</v>
      </c>
      <c r="D7130" s="19">
        <v>40000</v>
      </c>
      <c r="E7130" s="19">
        <v>36</v>
      </c>
      <c r="F7130" s="19">
        <v>5</v>
      </c>
      <c r="G7130" s="19">
        <v>0</v>
      </c>
    </row>
    <row r="7131" spans="1:7" x14ac:dyDescent="0.2">
      <c r="A7131" s="19">
        <v>6000</v>
      </c>
      <c r="B7131" s="19">
        <v>0.1074</v>
      </c>
      <c r="C7131" s="19" t="s">
        <v>41</v>
      </c>
      <c r="D7131" s="19">
        <v>70000</v>
      </c>
      <c r="E7131" s="19">
        <v>36</v>
      </c>
      <c r="F7131" s="19">
        <v>5</v>
      </c>
      <c r="G7131" s="19">
        <v>0</v>
      </c>
    </row>
    <row r="7132" spans="1:7" x14ac:dyDescent="0.2">
      <c r="A7132" s="19">
        <v>8200</v>
      </c>
      <c r="B7132" s="19">
        <v>0.1799</v>
      </c>
      <c r="C7132" s="19" t="s">
        <v>39</v>
      </c>
      <c r="D7132" s="19">
        <v>65000</v>
      </c>
      <c r="E7132" s="19">
        <v>36</v>
      </c>
      <c r="F7132" s="19">
        <v>1</v>
      </c>
      <c r="G7132" s="19">
        <v>0</v>
      </c>
    </row>
    <row r="7133" spans="1:7" x14ac:dyDescent="0.2">
      <c r="A7133" s="19">
        <v>3500</v>
      </c>
      <c r="B7133" s="19">
        <v>0.15809999999999999</v>
      </c>
      <c r="C7133" s="19" t="s">
        <v>39</v>
      </c>
      <c r="D7133" s="19">
        <v>22000</v>
      </c>
      <c r="E7133" s="19">
        <v>36</v>
      </c>
      <c r="F7133" s="19">
        <v>10</v>
      </c>
      <c r="G7133" s="19">
        <v>0</v>
      </c>
    </row>
    <row r="7134" spans="1:7" x14ac:dyDescent="0.2">
      <c r="A7134" s="19">
        <v>5000</v>
      </c>
      <c r="B7134" s="19">
        <v>0.19220000000000001</v>
      </c>
      <c r="C7134" s="19" t="s">
        <v>39</v>
      </c>
      <c r="D7134" s="19">
        <v>65000</v>
      </c>
      <c r="E7134" s="19">
        <v>60</v>
      </c>
      <c r="F7134" s="19">
        <v>7</v>
      </c>
      <c r="G7134" s="19">
        <v>0</v>
      </c>
    </row>
    <row r="7135" spans="1:7" x14ac:dyDescent="0.2">
      <c r="A7135" s="19">
        <v>12600</v>
      </c>
      <c r="B7135" s="19">
        <v>8.8999999999999996E-2</v>
      </c>
      <c r="C7135" s="19" t="s">
        <v>41</v>
      </c>
      <c r="D7135" s="19">
        <v>40300</v>
      </c>
      <c r="E7135" s="19">
        <v>36</v>
      </c>
      <c r="F7135" s="19">
        <v>0.5</v>
      </c>
      <c r="G7135" s="19">
        <v>0</v>
      </c>
    </row>
    <row r="7136" spans="1:7" x14ac:dyDescent="0.2">
      <c r="A7136" s="19">
        <v>18000</v>
      </c>
      <c r="B7136" s="19">
        <v>0.1399</v>
      </c>
      <c r="C7136" s="19" t="s">
        <v>41</v>
      </c>
      <c r="D7136" s="19">
        <v>46140</v>
      </c>
      <c r="E7136" s="19">
        <v>60</v>
      </c>
      <c r="F7136" s="19">
        <v>10</v>
      </c>
      <c r="G7136" s="19">
        <v>1</v>
      </c>
    </row>
    <row r="7137" spans="1:7" x14ac:dyDescent="0.2">
      <c r="A7137" s="19">
        <v>19200</v>
      </c>
      <c r="B7137" s="19">
        <v>0.17269999999999999</v>
      </c>
      <c r="C7137" s="19" t="s">
        <v>39</v>
      </c>
      <c r="D7137" s="19">
        <v>65000</v>
      </c>
      <c r="E7137" s="19">
        <v>36</v>
      </c>
      <c r="F7137" s="19">
        <v>1</v>
      </c>
      <c r="G7137" s="19">
        <v>0</v>
      </c>
    </row>
    <row r="7138" spans="1:7" x14ac:dyDescent="0.2">
      <c r="A7138" s="19">
        <v>35000</v>
      </c>
      <c r="B7138" s="19">
        <v>7.9000000000000001E-2</v>
      </c>
      <c r="C7138" s="19" t="s">
        <v>40</v>
      </c>
      <c r="D7138" s="19">
        <v>120000</v>
      </c>
      <c r="E7138" s="19">
        <v>36</v>
      </c>
      <c r="F7138" s="19">
        <v>10</v>
      </c>
      <c r="G7138" s="19">
        <v>0</v>
      </c>
    </row>
    <row r="7139" spans="1:7" x14ac:dyDescent="0.2">
      <c r="A7139" s="19">
        <v>29700</v>
      </c>
      <c r="B7139" s="19">
        <v>0.13109999999999999</v>
      </c>
      <c r="C7139" s="19" t="s">
        <v>41</v>
      </c>
      <c r="D7139" s="19">
        <v>90000</v>
      </c>
      <c r="E7139" s="19">
        <v>60</v>
      </c>
      <c r="F7139" s="19">
        <v>10</v>
      </c>
      <c r="G7139" s="19">
        <v>0</v>
      </c>
    </row>
    <row r="7140" spans="1:7" x14ac:dyDescent="0.2">
      <c r="A7140" s="19">
        <v>6000</v>
      </c>
      <c r="B7140" s="19">
        <v>0.15809999999999999</v>
      </c>
      <c r="C7140" s="19" t="s">
        <v>41</v>
      </c>
      <c r="D7140" s="19">
        <v>60000</v>
      </c>
      <c r="E7140" s="19">
        <v>36</v>
      </c>
      <c r="F7140" s="19">
        <v>6</v>
      </c>
      <c r="G7140" s="19">
        <v>0</v>
      </c>
    </row>
    <row r="7141" spans="1:7" x14ac:dyDescent="0.2">
      <c r="A7141" s="19">
        <v>7500</v>
      </c>
      <c r="B7141" s="19">
        <v>9.7600000000000006E-2</v>
      </c>
      <c r="C7141" s="19" t="s">
        <v>39</v>
      </c>
      <c r="D7141" s="19">
        <v>61000</v>
      </c>
      <c r="E7141" s="19">
        <v>36</v>
      </c>
      <c r="F7141" s="19">
        <v>1</v>
      </c>
      <c r="G7141" s="19">
        <v>0</v>
      </c>
    </row>
    <row r="7142" spans="1:7" x14ac:dyDescent="0.2">
      <c r="A7142" s="19">
        <v>24000</v>
      </c>
      <c r="B7142" s="19">
        <v>0.16289999999999999</v>
      </c>
      <c r="C7142" s="19" t="s">
        <v>41</v>
      </c>
      <c r="D7142" s="19">
        <v>90000</v>
      </c>
      <c r="E7142" s="19">
        <v>36</v>
      </c>
      <c r="F7142" s="19">
        <v>4</v>
      </c>
      <c r="G7142" s="19">
        <v>0</v>
      </c>
    </row>
    <row r="7143" spans="1:7" x14ac:dyDescent="0.2">
      <c r="A7143" s="19">
        <v>4200</v>
      </c>
      <c r="B7143" s="19">
        <v>0.1212</v>
      </c>
      <c r="C7143" s="19" t="s">
        <v>39</v>
      </c>
      <c r="D7143" s="19">
        <v>21600</v>
      </c>
      <c r="E7143" s="19">
        <v>36</v>
      </c>
      <c r="F7143" s="19">
        <v>3</v>
      </c>
      <c r="G7143" s="19">
        <v>0</v>
      </c>
    </row>
    <row r="7144" spans="1:7" x14ac:dyDescent="0.2">
      <c r="A7144" s="19">
        <v>5100</v>
      </c>
      <c r="B7144" s="19">
        <v>8.8999999999999996E-2</v>
      </c>
      <c r="C7144" s="19" t="s">
        <v>41</v>
      </c>
      <c r="D7144" s="19">
        <v>60000</v>
      </c>
      <c r="E7144" s="19">
        <v>36</v>
      </c>
      <c r="F7144" s="19">
        <v>10</v>
      </c>
      <c r="G7144" s="19">
        <v>0</v>
      </c>
    </row>
    <row r="7145" spans="1:7" x14ac:dyDescent="0.2">
      <c r="A7145" s="19">
        <v>17475</v>
      </c>
      <c r="B7145" s="19">
        <v>6.0299999999999999E-2</v>
      </c>
      <c r="C7145" s="19" t="s">
        <v>40</v>
      </c>
      <c r="D7145" s="19">
        <v>35500</v>
      </c>
      <c r="E7145" s="19">
        <v>36</v>
      </c>
      <c r="F7145" s="19">
        <v>7</v>
      </c>
      <c r="G7145" s="19">
        <v>0</v>
      </c>
    </row>
    <row r="7146" spans="1:7" x14ac:dyDescent="0.2">
      <c r="A7146" s="19">
        <v>16000</v>
      </c>
      <c r="B7146" s="19">
        <v>0.1399</v>
      </c>
      <c r="C7146" s="19" t="s">
        <v>40</v>
      </c>
      <c r="D7146" s="19">
        <v>32000</v>
      </c>
      <c r="E7146" s="19">
        <v>60</v>
      </c>
      <c r="F7146" s="19">
        <v>10</v>
      </c>
      <c r="G7146" s="19">
        <v>0</v>
      </c>
    </row>
    <row r="7147" spans="1:7" x14ac:dyDescent="0.2">
      <c r="A7147" s="19">
        <v>13000</v>
      </c>
      <c r="B7147" s="19">
        <v>0.1212</v>
      </c>
      <c r="C7147" s="19" t="s">
        <v>39</v>
      </c>
      <c r="D7147" s="19">
        <v>32500</v>
      </c>
      <c r="E7147" s="19">
        <v>36</v>
      </c>
      <c r="F7147" s="19">
        <v>10</v>
      </c>
      <c r="G7147" s="19">
        <v>0</v>
      </c>
    </row>
    <row r="7148" spans="1:7" x14ac:dyDescent="0.2">
      <c r="A7148" s="19">
        <v>4900</v>
      </c>
      <c r="B7148" s="19">
        <v>6.0299999999999999E-2</v>
      </c>
      <c r="C7148" s="19" t="s">
        <v>41</v>
      </c>
      <c r="D7148" s="19">
        <v>59000</v>
      </c>
      <c r="E7148" s="19">
        <v>36</v>
      </c>
      <c r="F7148" s="19">
        <v>0.5</v>
      </c>
      <c r="G7148" s="19">
        <v>0</v>
      </c>
    </row>
    <row r="7149" spans="1:7" x14ac:dyDescent="0.2">
      <c r="A7149" s="19">
        <v>10000</v>
      </c>
      <c r="B7149" s="19">
        <v>0.1799</v>
      </c>
      <c r="C7149" s="19" t="s">
        <v>41</v>
      </c>
      <c r="D7149" s="19">
        <v>53000</v>
      </c>
      <c r="E7149" s="19">
        <v>36</v>
      </c>
      <c r="F7149" s="19">
        <v>8</v>
      </c>
      <c r="G7149" s="19">
        <v>0</v>
      </c>
    </row>
    <row r="7150" spans="1:7" x14ac:dyDescent="0.2">
      <c r="A7150" s="19">
        <v>6850</v>
      </c>
      <c r="B7150" s="19">
        <v>7.9000000000000001E-2</v>
      </c>
      <c r="C7150" s="19" t="s">
        <v>41</v>
      </c>
      <c r="D7150" s="19">
        <v>41000</v>
      </c>
      <c r="E7150" s="19">
        <v>36</v>
      </c>
      <c r="F7150" s="19">
        <v>5</v>
      </c>
      <c r="G7150" s="19">
        <v>0</v>
      </c>
    </row>
    <row r="7151" spans="1:7" x14ac:dyDescent="0.2">
      <c r="A7151" s="19">
        <v>16000</v>
      </c>
      <c r="B7151" s="19">
        <v>0.14649999999999999</v>
      </c>
      <c r="C7151" s="19" t="s">
        <v>39</v>
      </c>
      <c r="D7151" s="19">
        <v>72000</v>
      </c>
      <c r="E7151" s="19">
        <v>36</v>
      </c>
      <c r="F7151" s="19">
        <v>5</v>
      </c>
      <c r="G7151" s="19">
        <v>0</v>
      </c>
    </row>
    <row r="7152" spans="1:7" x14ac:dyDescent="0.2">
      <c r="A7152" s="19">
        <v>18000</v>
      </c>
      <c r="B7152" s="19">
        <v>0.1074</v>
      </c>
      <c r="C7152" s="19" t="s">
        <v>41</v>
      </c>
      <c r="D7152" s="19">
        <v>145000</v>
      </c>
      <c r="E7152" s="19">
        <v>60</v>
      </c>
      <c r="F7152" s="19">
        <v>7</v>
      </c>
      <c r="G7152" s="19">
        <v>0</v>
      </c>
    </row>
    <row r="7153" spans="1:7" x14ac:dyDescent="0.2">
      <c r="A7153" s="19">
        <v>14400</v>
      </c>
      <c r="B7153" s="19">
        <v>6.6199999999999995E-2</v>
      </c>
      <c r="C7153" s="19" t="s">
        <v>39</v>
      </c>
      <c r="D7153" s="19">
        <v>60000</v>
      </c>
      <c r="E7153" s="19">
        <v>36</v>
      </c>
      <c r="F7153" s="19">
        <v>5</v>
      </c>
      <c r="G7153" s="19">
        <v>0</v>
      </c>
    </row>
    <row r="7154" spans="1:7" x14ac:dyDescent="0.2">
      <c r="A7154" s="19">
        <v>3600</v>
      </c>
      <c r="B7154" s="19">
        <v>7.9000000000000001E-2</v>
      </c>
      <c r="C7154" s="19" t="s">
        <v>39</v>
      </c>
      <c r="D7154" s="19">
        <v>60000</v>
      </c>
      <c r="E7154" s="19">
        <v>36</v>
      </c>
      <c r="F7154" s="19">
        <v>1</v>
      </c>
      <c r="G7154" s="19">
        <v>1</v>
      </c>
    </row>
    <row r="7155" spans="1:7" x14ac:dyDescent="0.2">
      <c r="A7155" s="19">
        <v>17425</v>
      </c>
      <c r="B7155" s="19">
        <v>0.15809999999999999</v>
      </c>
      <c r="C7155" s="19" t="s">
        <v>39</v>
      </c>
      <c r="D7155" s="19">
        <v>35000</v>
      </c>
      <c r="E7155" s="19">
        <v>36</v>
      </c>
      <c r="F7155" s="19">
        <v>5</v>
      </c>
      <c r="G7155" s="19">
        <v>0</v>
      </c>
    </row>
    <row r="7156" spans="1:7" x14ac:dyDescent="0.2">
      <c r="A7156" s="19">
        <v>35000</v>
      </c>
      <c r="B7156" s="19">
        <v>0.14649999999999999</v>
      </c>
      <c r="C7156" s="19" t="s">
        <v>41</v>
      </c>
      <c r="D7156" s="19">
        <v>170000</v>
      </c>
      <c r="E7156" s="19">
        <v>36</v>
      </c>
      <c r="F7156" s="19">
        <v>7</v>
      </c>
      <c r="G7156" s="19">
        <v>0</v>
      </c>
    </row>
    <row r="7157" spans="1:7" x14ac:dyDescent="0.2">
      <c r="A7157" s="19">
        <v>4000</v>
      </c>
      <c r="B7157" s="19">
        <v>6.0299999999999999E-2</v>
      </c>
      <c r="C7157" s="19" t="s">
        <v>41</v>
      </c>
      <c r="D7157" s="19">
        <v>48034</v>
      </c>
      <c r="E7157" s="19">
        <v>36</v>
      </c>
      <c r="F7157" s="19">
        <v>4</v>
      </c>
      <c r="G7157" s="19">
        <v>0</v>
      </c>
    </row>
    <row r="7158" spans="1:7" x14ac:dyDescent="0.2">
      <c r="A7158" s="19">
        <v>5000</v>
      </c>
      <c r="B7158" s="19">
        <v>7.6200000000000004E-2</v>
      </c>
      <c r="C7158" s="19" t="s">
        <v>39</v>
      </c>
      <c r="D7158" s="19">
        <v>45360</v>
      </c>
      <c r="E7158" s="19">
        <v>36</v>
      </c>
      <c r="F7158" s="19">
        <v>3</v>
      </c>
      <c r="G7158" s="19">
        <v>0</v>
      </c>
    </row>
    <row r="7159" spans="1:7" x14ac:dyDescent="0.2">
      <c r="A7159" s="19">
        <v>10225</v>
      </c>
      <c r="B7159" s="19">
        <v>0.1212</v>
      </c>
      <c r="C7159" s="19" t="s">
        <v>39</v>
      </c>
      <c r="D7159" s="19">
        <v>35000</v>
      </c>
      <c r="E7159" s="19">
        <v>36</v>
      </c>
      <c r="F7159" s="19">
        <v>10</v>
      </c>
      <c r="G7159" s="19">
        <v>1</v>
      </c>
    </row>
    <row r="7160" spans="1:7" x14ac:dyDescent="0.2">
      <c r="A7160" s="19">
        <v>25000</v>
      </c>
      <c r="B7160" s="19">
        <v>0.1212</v>
      </c>
      <c r="C7160" s="19" t="s">
        <v>41</v>
      </c>
      <c r="D7160" s="19">
        <v>70000</v>
      </c>
      <c r="E7160" s="19">
        <v>60</v>
      </c>
      <c r="F7160" s="19">
        <v>0.5</v>
      </c>
      <c r="G7160" s="19">
        <v>1</v>
      </c>
    </row>
    <row r="7161" spans="1:7" x14ac:dyDescent="0.2">
      <c r="A7161" s="19">
        <v>13650</v>
      </c>
      <c r="B7161" s="19">
        <v>7.9000000000000001E-2</v>
      </c>
      <c r="C7161" s="19" t="s">
        <v>39</v>
      </c>
      <c r="D7161" s="19">
        <v>35000</v>
      </c>
      <c r="E7161" s="19">
        <v>36</v>
      </c>
      <c r="F7161" s="19">
        <v>5</v>
      </c>
      <c r="G7161" s="19">
        <v>0</v>
      </c>
    </row>
    <row r="7162" spans="1:7" x14ac:dyDescent="0.2">
      <c r="A7162" s="19">
        <v>13000</v>
      </c>
      <c r="B7162" s="19">
        <v>8.8999999999999996E-2</v>
      </c>
      <c r="C7162" s="19" t="s">
        <v>41</v>
      </c>
      <c r="D7162" s="19">
        <v>33092.800000000003</v>
      </c>
      <c r="E7162" s="19">
        <v>36</v>
      </c>
      <c r="F7162" s="19">
        <v>0.5</v>
      </c>
      <c r="G7162" s="19">
        <v>0</v>
      </c>
    </row>
    <row r="7163" spans="1:7" x14ac:dyDescent="0.2">
      <c r="A7163" s="19">
        <v>13475</v>
      </c>
      <c r="B7163" s="19">
        <v>0.1399</v>
      </c>
      <c r="C7163" s="19" t="s">
        <v>41</v>
      </c>
      <c r="D7163" s="19">
        <v>50000</v>
      </c>
      <c r="E7163" s="19">
        <v>36</v>
      </c>
      <c r="F7163" s="19">
        <v>10</v>
      </c>
      <c r="G7163" s="19">
        <v>1</v>
      </c>
    </row>
    <row r="7164" spans="1:7" x14ac:dyDescent="0.2">
      <c r="A7164" s="19">
        <v>4000</v>
      </c>
      <c r="B7164" s="19">
        <v>7.9000000000000001E-2</v>
      </c>
      <c r="C7164" s="19" t="s">
        <v>41</v>
      </c>
      <c r="D7164" s="19">
        <v>198000</v>
      </c>
      <c r="E7164" s="19">
        <v>36</v>
      </c>
      <c r="F7164" s="19">
        <v>9</v>
      </c>
      <c r="G7164" s="19">
        <v>0</v>
      </c>
    </row>
    <row r="7165" spans="1:7" x14ac:dyDescent="0.2">
      <c r="A7165" s="19">
        <v>20000</v>
      </c>
      <c r="B7165" s="19">
        <v>0.13669999999999999</v>
      </c>
      <c r="C7165" s="19" t="s">
        <v>41</v>
      </c>
      <c r="D7165" s="19">
        <v>62000</v>
      </c>
      <c r="E7165" s="19">
        <v>60</v>
      </c>
      <c r="F7165" s="19">
        <v>10</v>
      </c>
      <c r="G7165" s="19">
        <v>0</v>
      </c>
    </row>
    <row r="7166" spans="1:7" x14ac:dyDescent="0.2">
      <c r="A7166" s="19">
        <v>11625</v>
      </c>
      <c r="B7166" s="19">
        <v>0.15310000000000001</v>
      </c>
      <c r="C7166" s="19" t="s">
        <v>39</v>
      </c>
      <c r="D7166" s="19">
        <v>79000</v>
      </c>
      <c r="E7166" s="19">
        <v>36</v>
      </c>
      <c r="F7166" s="19">
        <v>9</v>
      </c>
      <c r="G7166" s="19">
        <v>0</v>
      </c>
    </row>
    <row r="7167" spans="1:7" x14ac:dyDescent="0.2">
      <c r="A7167" s="19">
        <v>14675</v>
      </c>
      <c r="B7167" s="19">
        <v>0.1212</v>
      </c>
      <c r="C7167" s="19" t="s">
        <v>40</v>
      </c>
      <c r="D7167" s="19">
        <v>79000</v>
      </c>
      <c r="E7167" s="19">
        <v>36</v>
      </c>
      <c r="F7167" s="19">
        <v>5</v>
      </c>
      <c r="G7167" s="19">
        <v>0</v>
      </c>
    </row>
    <row r="7168" spans="1:7" x14ac:dyDescent="0.2">
      <c r="A7168" s="19">
        <v>9000</v>
      </c>
      <c r="B7168" s="19">
        <v>0.1074</v>
      </c>
      <c r="C7168" s="19" t="s">
        <v>39</v>
      </c>
      <c r="D7168" s="19">
        <v>105000</v>
      </c>
      <c r="E7168" s="19">
        <v>36</v>
      </c>
      <c r="F7168" s="19">
        <v>2</v>
      </c>
      <c r="G7168" s="19">
        <v>0</v>
      </c>
    </row>
    <row r="7169" spans="1:7" x14ac:dyDescent="0.2">
      <c r="A7169" s="19">
        <v>13600</v>
      </c>
      <c r="B7169" s="19">
        <v>0.14649999999999999</v>
      </c>
      <c r="C7169" s="19" t="s">
        <v>40</v>
      </c>
      <c r="D7169" s="20">
        <v>200000</v>
      </c>
      <c r="E7169" s="19">
        <v>36</v>
      </c>
      <c r="F7169" s="19">
        <v>0.5</v>
      </c>
      <c r="G7169" s="19">
        <v>1</v>
      </c>
    </row>
    <row r="7170" spans="1:7" x14ac:dyDescent="0.2">
      <c r="A7170" s="19">
        <v>6500</v>
      </c>
      <c r="B7170" s="19">
        <v>6.6199999999999995E-2</v>
      </c>
      <c r="C7170" s="19" t="s">
        <v>39</v>
      </c>
      <c r="D7170" s="19">
        <v>75000</v>
      </c>
      <c r="E7170" s="19">
        <v>36</v>
      </c>
      <c r="F7170" s="19">
        <v>6</v>
      </c>
      <c r="G7170" s="19">
        <v>0</v>
      </c>
    </row>
    <row r="7171" spans="1:7" x14ac:dyDescent="0.2">
      <c r="A7171" s="19">
        <v>17000</v>
      </c>
      <c r="B7171" s="19">
        <v>9.7600000000000006E-2</v>
      </c>
      <c r="C7171" s="19" t="s">
        <v>41</v>
      </c>
      <c r="D7171" s="20">
        <v>200000</v>
      </c>
      <c r="E7171" s="19">
        <v>36</v>
      </c>
      <c r="F7171" s="19">
        <v>10</v>
      </c>
      <c r="G7171" s="19">
        <v>0</v>
      </c>
    </row>
    <row r="7172" spans="1:7" x14ac:dyDescent="0.2">
      <c r="A7172" s="19">
        <v>10800</v>
      </c>
      <c r="B7172" s="19">
        <v>0.15809999999999999</v>
      </c>
      <c r="C7172" s="19" t="s">
        <v>39</v>
      </c>
      <c r="D7172" s="19">
        <v>94212</v>
      </c>
      <c r="E7172" s="19">
        <v>36</v>
      </c>
      <c r="F7172" s="19">
        <v>5</v>
      </c>
      <c r="G7172" s="19">
        <v>1</v>
      </c>
    </row>
    <row r="7173" spans="1:7" x14ac:dyDescent="0.2">
      <c r="A7173" s="19">
        <v>7000</v>
      </c>
      <c r="B7173" s="19">
        <v>8.8999999999999996E-2</v>
      </c>
      <c r="C7173" s="19" t="s">
        <v>39</v>
      </c>
      <c r="D7173" s="19">
        <v>20000</v>
      </c>
      <c r="E7173" s="19">
        <v>36</v>
      </c>
      <c r="F7173" s="19">
        <v>0.5</v>
      </c>
      <c r="G7173" s="19">
        <v>0</v>
      </c>
    </row>
    <row r="7174" spans="1:7" x14ac:dyDescent="0.2">
      <c r="A7174" s="19">
        <v>7000</v>
      </c>
      <c r="B7174" s="19">
        <v>0.13669999999999999</v>
      </c>
      <c r="C7174" s="19" t="s">
        <v>41</v>
      </c>
      <c r="D7174" s="19">
        <v>42000</v>
      </c>
      <c r="E7174" s="19">
        <v>36</v>
      </c>
      <c r="F7174" s="19">
        <v>10</v>
      </c>
      <c r="G7174" s="19">
        <v>0</v>
      </c>
    </row>
    <row r="7175" spans="1:7" x14ac:dyDescent="0.2">
      <c r="A7175" s="19">
        <v>12000</v>
      </c>
      <c r="B7175" s="19">
        <v>0.1074</v>
      </c>
      <c r="C7175" s="19" t="s">
        <v>39</v>
      </c>
      <c r="D7175" s="19">
        <v>120000</v>
      </c>
      <c r="E7175" s="19">
        <v>36</v>
      </c>
      <c r="F7175" s="19">
        <v>10</v>
      </c>
      <c r="G7175" s="19">
        <v>0</v>
      </c>
    </row>
    <row r="7176" spans="1:7" x14ac:dyDescent="0.2">
      <c r="A7176" s="19">
        <v>14000</v>
      </c>
      <c r="B7176" s="19">
        <v>0.13109999999999999</v>
      </c>
      <c r="C7176" s="19" t="s">
        <v>41</v>
      </c>
      <c r="D7176" s="19">
        <v>90000</v>
      </c>
      <c r="E7176" s="19">
        <v>36</v>
      </c>
      <c r="F7176" s="19">
        <v>1</v>
      </c>
      <c r="G7176" s="19">
        <v>0</v>
      </c>
    </row>
    <row r="7177" spans="1:7" x14ac:dyDescent="0.2">
      <c r="A7177" s="19">
        <v>20000</v>
      </c>
      <c r="B7177" s="19">
        <v>8.8999999999999996E-2</v>
      </c>
      <c r="C7177" s="19" t="s">
        <v>39</v>
      </c>
      <c r="D7177" s="19">
        <v>67000</v>
      </c>
      <c r="E7177" s="19">
        <v>36</v>
      </c>
      <c r="F7177" s="19">
        <v>10</v>
      </c>
      <c r="G7177" s="19">
        <v>0</v>
      </c>
    </row>
    <row r="7178" spans="1:7" x14ac:dyDescent="0.2">
      <c r="A7178" s="19">
        <v>18000</v>
      </c>
      <c r="B7178" s="19">
        <v>0.19220000000000001</v>
      </c>
      <c r="C7178" s="19" t="s">
        <v>39</v>
      </c>
      <c r="D7178" s="19">
        <v>82415</v>
      </c>
      <c r="E7178" s="19">
        <v>60</v>
      </c>
      <c r="F7178" s="19">
        <v>10</v>
      </c>
      <c r="G7178" s="19">
        <v>1</v>
      </c>
    </row>
    <row r="7179" spans="1:7" x14ac:dyDescent="0.2">
      <c r="A7179" s="19">
        <v>12000</v>
      </c>
      <c r="B7179" s="19">
        <v>6.0299999999999999E-2</v>
      </c>
      <c r="C7179" s="19" t="s">
        <v>41</v>
      </c>
      <c r="D7179" s="19">
        <v>60000</v>
      </c>
      <c r="E7179" s="19">
        <v>36</v>
      </c>
      <c r="F7179" s="19">
        <v>0.5</v>
      </c>
      <c r="G7179" s="19">
        <v>0</v>
      </c>
    </row>
    <row r="7180" spans="1:7" x14ac:dyDescent="0.2">
      <c r="A7180" s="19">
        <v>13000</v>
      </c>
      <c r="B7180" s="19">
        <v>8.8999999999999996E-2</v>
      </c>
      <c r="C7180" s="19" t="s">
        <v>39</v>
      </c>
      <c r="D7180" s="19">
        <v>54000</v>
      </c>
      <c r="E7180" s="19">
        <v>36</v>
      </c>
      <c r="F7180" s="19">
        <v>8</v>
      </c>
      <c r="G7180" s="19">
        <v>0</v>
      </c>
    </row>
    <row r="7181" spans="1:7" x14ac:dyDescent="0.2">
      <c r="A7181" s="19">
        <v>10000</v>
      </c>
      <c r="B7181" s="19">
        <v>6.0299999999999999E-2</v>
      </c>
      <c r="C7181" s="19" t="s">
        <v>39</v>
      </c>
      <c r="D7181" s="19">
        <v>55000</v>
      </c>
      <c r="E7181" s="19">
        <v>36</v>
      </c>
      <c r="F7181" s="19">
        <v>2</v>
      </c>
      <c r="G7181" s="19">
        <v>0</v>
      </c>
    </row>
    <row r="7182" spans="1:7" x14ac:dyDescent="0.2">
      <c r="A7182" s="19">
        <v>7000</v>
      </c>
      <c r="B7182" s="19">
        <v>7.6200000000000004E-2</v>
      </c>
      <c r="C7182" s="19" t="s">
        <v>39</v>
      </c>
      <c r="D7182" s="19">
        <v>40000</v>
      </c>
      <c r="E7182" s="19">
        <v>36</v>
      </c>
      <c r="F7182" s="19">
        <v>0.5</v>
      </c>
      <c r="G7182" s="19">
        <v>1</v>
      </c>
    </row>
    <row r="7183" spans="1:7" x14ac:dyDescent="0.2">
      <c r="A7183" s="19">
        <v>16000</v>
      </c>
      <c r="B7183" s="19">
        <v>0.13669999999999999</v>
      </c>
      <c r="C7183" s="19" t="s">
        <v>39</v>
      </c>
      <c r="D7183" s="19">
        <v>83440</v>
      </c>
      <c r="E7183" s="19">
        <v>36</v>
      </c>
      <c r="F7183" s="19">
        <v>10</v>
      </c>
      <c r="G7183" s="19">
        <v>0</v>
      </c>
    </row>
    <row r="7184" spans="1:7" x14ac:dyDescent="0.2">
      <c r="A7184" s="19">
        <v>19600</v>
      </c>
      <c r="B7184" s="19">
        <v>0.15310000000000001</v>
      </c>
      <c r="C7184" s="19" t="s">
        <v>40</v>
      </c>
      <c r="D7184" s="19">
        <v>55000</v>
      </c>
      <c r="E7184" s="19">
        <v>60</v>
      </c>
      <c r="F7184" s="19">
        <v>10</v>
      </c>
      <c r="G7184" s="19">
        <v>1</v>
      </c>
    </row>
    <row r="7185" spans="1:7" x14ac:dyDescent="0.2">
      <c r="A7185" s="19">
        <v>15000</v>
      </c>
      <c r="B7185" s="19">
        <v>0.1799</v>
      </c>
      <c r="C7185" s="19" t="s">
        <v>39</v>
      </c>
      <c r="D7185" s="19">
        <v>72000</v>
      </c>
      <c r="E7185" s="19">
        <v>36</v>
      </c>
      <c r="F7185" s="19">
        <v>10</v>
      </c>
      <c r="G7185" s="19">
        <v>0</v>
      </c>
    </row>
    <row r="7186" spans="1:7" x14ac:dyDescent="0.2">
      <c r="A7186" s="19">
        <v>14800</v>
      </c>
      <c r="B7186" s="19">
        <v>0.1399</v>
      </c>
      <c r="C7186" s="19" t="s">
        <v>41</v>
      </c>
      <c r="D7186" s="19">
        <v>36000</v>
      </c>
      <c r="E7186" s="19">
        <v>36</v>
      </c>
      <c r="F7186" s="19">
        <v>6</v>
      </c>
      <c r="G7186" s="19">
        <v>0</v>
      </c>
    </row>
    <row r="7187" spans="1:7" x14ac:dyDescent="0.2">
      <c r="A7187" s="19">
        <v>26900</v>
      </c>
      <c r="B7187" s="19">
        <v>0.14649999999999999</v>
      </c>
      <c r="C7187" s="19" t="s">
        <v>41</v>
      </c>
      <c r="D7187" s="19">
        <v>90000</v>
      </c>
      <c r="E7187" s="19">
        <v>60</v>
      </c>
      <c r="F7187" s="19">
        <v>10</v>
      </c>
      <c r="G7187" s="19">
        <v>0</v>
      </c>
    </row>
    <row r="7188" spans="1:7" x14ac:dyDescent="0.2">
      <c r="A7188" s="19">
        <v>16950</v>
      </c>
      <c r="B7188" s="19">
        <v>7.9000000000000001E-2</v>
      </c>
      <c r="C7188" s="19" t="s">
        <v>40</v>
      </c>
      <c r="D7188" s="19">
        <v>34500</v>
      </c>
      <c r="E7188" s="19">
        <v>36</v>
      </c>
      <c r="F7188" s="19">
        <v>1</v>
      </c>
      <c r="G7188" s="19">
        <v>0</v>
      </c>
    </row>
    <row r="7189" spans="1:7" x14ac:dyDescent="0.2">
      <c r="A7189" s="19">
        <v>3500</v>
      </c>
      <c r="B7189" s="19">
        <v>0.1212</v>
      </c>
      <c r="C7189" s="19" t="s">
        <v>39</v>
      </c>
      <c r="D7189" s="19">
        <v>41000</v>
      </c>
      <c r="E7189" s="19">
        <v>60</v>
      </c>
      <c r="F7189" s="19">
        <v>7</v>
      </c>
      <c r="G7189" s="19">
        <v>1</v>
      </c>
    </row>
    <row r="7190" spans="1:7" x14ac:dyDescent="0.2">
      <c r="A7190" s="19">
        <v>15000</v>
      </c>
      <c r="B7190" s="19">
        <v>7.9000000000000001E-2</v>
      </c>
      <c r="C7190" s="19" t="s">
        <v>39</v>
      </c>
      <c r="D7190" s="19">
        <v>60000</v>
      </c>
      <c r="E7190" s="19">
        <v>36</v>
      </c>
      <c r="F7190" s="19">
        <v>10</v>
      </c>
      <c r="G7190" s="19">
        <v>0</v>
      </c>
    </row>
    <row r="7191" spans="1:7" x14ac:dyDescent="0.2">
      <c r="A7191" s="19">
        <v>4200</v>
      </c>
      <c r="B7191" s="19">
        <v>6.0299999999999999E-2</v>
      </c>
      <c r="C7191" s="19" t="s">
        <v>41</v>
      </c>
      <c r="D7191" s="19">
        <v>30000</v>
      </c>
      <c r="E7191" s="19">
        <v>36</v>
      </c>
      <c r="F7191" s="19">
        <v>3</v>
      </c>
      <c r="G7191" s="19">
        <v>0</v>
      </c>
    </row>
    <row r="7192" spans="1:7" x14ac:dyDescent="0.2">
      <c r="A7192" s="19">
        <v>8300</v>
      </c>
      <c r="B7192" s="19">
        <v>0.21970000000000001</v>
      </c>
      <c r="C7192" s="19" t="s">
        <v>41</v>
      </c>
      <c r="D7192" s="19">
        <v>65000</v>
      </c>
      <c r="E7192" s="19">
        <v>60</v>
      </c>
      <c r="F7192" s="19">
        <v>5</v>
      </c>
      <c r="G7192" s="19">
        <v>1</v>
      </c>
    </row>
    <row r="7193" spans="1:7" x14ac:dyDescent="0.2">
      <c r="A7193" s="19">
        <v>25000</v>
      </c>
      <c r="B7193" s="19">
        <v>7.6200000000000004E-2</v>
      </c>
      <c r="C7193" s="19" t="s">
        <v>41</v>
      </c>
      <c r="D7193" s="19">
        <v>113000</v>
      </c>
      <c r="E7193" s="19">
        <v>36</v>
      </c>
      <c r="F7193" s="19">
        <v>1</v>
      </c>
      <c r="G7193" s="19">
        <v>0</v>
      </c>
    </row>
    <row r="7194" spans="1:7" x14ac:dyDescent="0.2">
      <c r="A7194" s="19">
        <v>5000</v>
      </c>
      <c r="B7194" s="19">
        <v>0.1212</v>
      </c>
      <c r="C7194" s="19" t="s">
        <v>41</v>
      </c>
      <c r="D7194" s="19">
        <v>65000</v>
      </c>
      <c r="E7194" s="19">
        <v>36</v>
      </c>
      <c r="F7194" s="19">
        <v>0.5</v>
      </c>
      <c r="G7194" s="19">
        <v>0</v>
      </c>
    </row>
    <row r="7195" spans="1:7" x14ac:dyDescent="0.2">
      <c r="A7195" s="19">
        <v>4000</v>
      </c>
      <c r="B7195" s="19">
        <v>7.9000000000000001E-2</v>
      </c>
      <c r="C7195" s="19" t="s">
        <v>39</v>
      </c>
      <c r="D7195" s="19">
        <v>28000</v>
      </c>
      <c r="E7195" s="19">
        <v>36</v>
      </c>
      <c r="F7195" s="19">
        <v>0.5</v>
      </c>
      <c r="G7195" s="19">
        <v>0</v>
      </c>
    </row>
    <row r="7196" spans="1:7" x14ac:dyDescent="0.2">
      <c r="A7196" s="19">
        <v>8000</v>
      </c>
      <c r="B7196" s="19">
        <v>0.16289999999999999</v>
      </c>
      <c r="C7196" s="19" t="s">
        <v>39</v>
      </c>
      <c r="D7196" s="19">
        <v>45000</v>
      </c>
      <c r="E7196" s="19">
        <v>36</v>
      </c>
      <c r="F7196" s="19">
        <v>6</v>
      </c>
      <c r="G7196" s="19">
        <v>1</v>
      </c>
    </row>
    <row r="7197" spans="1:7" x14ac:dyDescent="0.2">
      <c r="A7197" s="19">
        <v>8400</v>
      </c>
      <c r="B7197" s="19">
        <v>6.0299999999999999E-2</v>
      </c>
      <c r="C7197" s="19" t="s">
        <v>41</v>
      </c>
      <c r="D7197" s="19">
        <v>32232</v>
      </c>
      <c r="E7197" s="19">
        <v>36</v>
      </c>
      <c r="F7197" s="19">
        <v>10</v>
      </c>
      <c r="G7197" s="19">
        <v>0</v>
      </c>
    </row>
    <row r="7198" spans="1:7" x14ac:dyDescent="0.2">
      <c r="A7198" s="19">
        <v>2500</v>
      </c>
      <c r="B7198" s="19">
        <v>0.1074</v>
      </c>
      <c r="C7198" s="19" t="s">
        <v>41</v>
      </c>
      <c r="D7198" s="19">
        <v>55000</v>
      </c>
      <c r="E7198" s="19">
        <v>36</v>
      </c>
      <c r="F7198" s="19">
        <v>10</v>
      </c>
      <c r="G7198" s="19">
        <v>0</v>
      </c>
    </row>
    <row r="7199" spans="1:7" x14ac:dyDescent="0.2">
      <c r="A7199" s="19">
        <v>7000</v>
      </c>
      <c r="B7199" s="19">
        <v>9.7600000000000006E-2</v>
      </c>
      <c r="C7199" s="19" t="s">
        <v>41</v>
      </c>
      <c r="D7199" s="19">
        <v>115200</v>
      </c>
      <c r="E7199" s="19">
        <v>60</v>
      </c>
      <c r="F7199" s="19">
        <v>6</v>
      </c>
      <c r="G7199" s="19">
        <v>0</v>
      </c>
    </row>
    <row r="7200" spans="1:7" x14ac:dyDescent="0.2">
      <c r="A7200" s="19">
        <v>11200</v>
      </c>
      <c r="B7200" s="19">
        <v>9.7600000000000006E-2</v>
      </c>
      <c r="C7200" s="19" t="s">
        <v>39</v>
      </c>
      <c r="D7200" s="19">
        <v>106500</v>
      </c>
      <c r="E7200" s="19">
        <v>36</v>
      </c>
      <c r="F7200" s="19">
        <v>5</v>
      </c>
      <c r="G7200" s="19">
        <v>0</v>
      </c>
    </row>
    <row r="7201" spans="1:7" x14ac:dyDescent="0.2">
      <c r="A7201" s="19">
        <v>11200</v>
      </c>
      <c r="B7201" s="19">
        <v>0.19220000000000001</v>
      </c>
      <c r="C7201" s="19" t="s">
        <v>39</v>
      </c>
      <c r="D7201" s="19">
        <v>42500</v>
      </c>
      <c r="E7201" s="19">
        <v>60</v>
      </c>
      <c r="F7201" s="19">
        <v>6</v>
      </c>
      <c r="G7201" s="19">
        <v>0</v>
      </c>
    </row>
    <row r="7202" spans="1:7" x14ac:dyDescent="0.2">
      <c r="A7202" s="19">
        <v>9000</v>
      </c>
      <c r="B7202" s="19">
        <v>9.7600000000000006E-2</v>
      </c>
      <c r="C7202" s="19" t="s">
        <v>39</v>
      </c>
      <c r="D7202" s="19">
        <v>37000</v>
      </c>
      <c r="E7202" s="19">
        <v>36</v>
      </c>
      <c r="F7202" s="19">
        <v>0.5</v>
      </c>
      <c r="G7202" s="19">
        <v>0</v>
      </c>
    </row>
    <row r="7203" spans="1:7" x14ac:dyDescent="0.2">
      <c r="A7203" s="19">
        <v>11200</v>
      </c>
      <c r="B7203" s="19">
        <v>7.6200000000000004E-2</v>
      </c>
      <c r="C7203" s="19" t="s">
        <v>40</v>
      </c>
      <c r="D7203" s="19">
        <v>81000</v>
      </c>
      <c r="E7203" s="19">
        <v>36</v>
      </c>
      <c r="F7203" s="19">
        <v>10</v>
      </c>
      <c r="G7203" s="19">
        <v>0</v>
      </c>
    </row>
    <row r="7204" spans="1:7" x14ac:dyDescent="0.2">
      <c r="A7204" s="19">
        <v>20000</v>
      </c>
      <c r="B7204" s="19">
        <v>0.1399</v>
      </c>
      <c r="C7204" s="19" t="s">
        <v>41</v>
      </c>
      <c r="D7204" s="19">
        <v>184000</v>
      </c>
      <c r="E7204" s="19">
        <v>36</v>
      </c>
      <c r="F7204" s="19">
        <v>10</v>
      </c>
      <c r="G7204" s="19">
        <v>0</v>
      </c>
    </row>
    <row r="7205" spans="1:7" x14ac:dyDescent="0.2">
      <c r="A7205" s="19">
        <v>7200</v>
      </c>
      <c r="B7205" s="19">
        <v>9.7600000000000006E-2</v>
      </c>
      <c r="C7205" s="19" t="s">
        <v>41</v>
      </c>
      <c r="D7205" s="19">
        <v>70168.679999999993</v>
      </c>
      <c r="E7205" s="19">
        <v>36</v>
      </c>
      <c r="F7205" s="19">
        <v>10</v>
      </c>
      <c r="G7205" s="19">
        <v>0</v>
      </c>
    </row>
    <row r="7206" spans="1:7" x14ac:dyDescent="0.2">
      <c r="A7206" s="19">
        <v>12800</v>
      </c>
      <c r="B7206" s="19">
        <v>6.0299999999999999E-2</v>
      </c>
      <c r="C7206" s="19" t="s">
        <v>39</v>
      </c>
      <c r="D7206" s="19">
        <v>52500</v>
      </c>
      <c r="E7206" s="19">
        <v>36</v>
      </c>
      <c r="F7206" s="19">
        <v>0.5</v>
      </c>
      <c r="G7206" s="19">
        <v>0</v>
      </c>
    </row>
    <row r="7207" spans="1:7" x14ac:dyDescent="0.2">
      <c r="A7207" s="19">
        <v>14900</v>
      </c>
      <c r="B7207" s="19">
        <v>6.6199999999999995E-2</v>
      </c>
      <c r="C7207" s="19" t="s">
        <v>39</v>
      </c>
      <c r="D7207" s="19">
        <v>120000</v>
      </c>
      <c r="E7207" s="19">
        <v>36</v>
      </c>
      <c r="F7207" s="19">
        <v>5</v>
      </c>
      <c r="G7207" s="19">
        <v>0</v>
      </c>
    </row>
    <row r="7208" spans="1:7" x14ac:dyDescent="0.2">
      <c r="A7208" s="19">
        <v>6000</v>
      </c>
      <c r="B7208" s="19">
        <v>9.7600000000000006E-2</v>
      </c>
      <c r="C7208" s="19" t="s">
        <v>41</v>
      </c>
      <c r="D7208" s="19">
        <v>60000</v>
      </c>
      <c r="E7208" s="19">
        <v>36</v>
      </c>
      <c r="F7208" s="19">
        <v>8</v>
      </c>
      <c r="G7208" s="19">
        <v>0</v>
      </c>
    </row>
    <row r="7209" spans="1:7" x14ac:dyDescent="0.2">
      <c r="A7209" s="19">
        <v>21000</v>
      </c>
      <c r="B7209" s="19">
        <v>0.1074</v>
      </c>
      <c r="C7209" s="19" t="s">
        <v>39</v>
      </c>
      <c r="D7209" s="19">
        <v>77983</v>
      </c>
      <c r="E7209" s="19">
        <v>60</v>
      </c>
      <c r="F7209" s="19">
        <v>10</v>
      </c>
      <c r="G7209" s="19">
        <v>0</v>
      </c>
    </row>
    <row r="7210" spans="1:7" x14ac:dyDescent="0.2">
      <c r="A7210" s="19">
        <v>7200</v>
      </c>
      <c r="B7210" s="19">
        <v>0.13109999999999999</v>
      </c>
      <c r="C7210" s="19" t="s">
        <v>39</v>
      </c>
      <c r="D7210" s="19">
        <v>39000</v>
      </c>
      <c r="E7210" s="19">
        <v>36</v>
      </c>
      <c r="F7210" s="19">
        <v>8</v>
      </c>
      <c r="G7210" s="19">
        <v>0</v>
      </c>
    </row>
    <row r="7211" spans="1:7" x14ac:dyDescent="0.2">
      <c r="A7211" s="19">
        <v>18225</v>
      </c>
      <c r="B7211" s="19">
        <v>0.1799</v>
      </c>
      <c r="C7211" s="19" t="s">
        <v>39</v>
      </c>
      <c r="D7211" s="19">
        <v>37000</v>
      </c>
      <c r="E7211" s="19">
        <v>36</v>
      </c>
      <c r="F7211" s="19">
        <v>3</v>
      </c>
      <c r="G7211" s="19">
        <v>0</v>
      </c>
    </row>
    <row r="7212" spans="1:7" x14ac:dyDescent="0.2">
      <c r="A7212" s="19">
        <v>9000</v>
      </c>
      <c r="B7212" s="19">
        <v>7.9000000000000001E-2</v>
      </c>
      <c r="C7212" s="19" t="s">
        <v>41</v>
      </c>
      <c r="D7212" s="19">
        <v>61000</v>
      </c>
      <c r="E7212" s="19">
        <v>36</v>
      </c>
      <c r="F7212" s="19">
        <v>10</v>
      </c>
      <c r="G7212" s="19">
        <v>0</v>
      </c>
    </row>
    <row r="7213" spans="1:7" x14ac:dyDescent="0.2">
      <c r="A7213" s="19">
        <v>9450</v>
      </c>
      <c r="B7213" s="19">
        <v>7.9000000000000001E-2</v>
      </c>
      <c r="C7213" s="19" t="s">
        <v>40</v>
      </c>
      <c r="D7213" s="19">
        <v>19000</v>
      </c>
      <c r="E7213" s="19">
        <v>36</v>
      </c>
      <c r="F7213" s="19">
        <v>10</v>
      </c>
      <c r="G7213" s="19">
        <v>0</v>
      </c>
    </row>
    <row r="7214" spans="1:7" x14ac:dyDescent="0.2">
      <c r="A7214" s="19">
        <v>10000</v>
      </c>
      <c r="B7214" s="19">
        <v>0.1212</v>
      </c>
      <c r="C7214" s="19" t="s">
        <v>41</v>
      </c>
      <c r="D7214" s="19">
        <v>37000</v>
      </c>
      <c r="E7214" s="19">
        <v>36</v>
      </c>
      <c r="F7214" s="19">
        <v>10</v>
      </c>
      <c r="G7214" s="19">
        <v>0</v>
      </c>
    </row>
    <row r="7215" spans="1:7" x14ac:dyDescent="0.2">
      <c r="A7215" s="19">
        <v>6000</v>
      </c>
      <c r="B7215" s="19">
        <v>7.9000000000000001E-2</v>
      </c>
      <c r="C7215" s="19" t="s">
        <v>39</v>
      </c>
      <c r="D7215" s="19">
        <v>40000</v>
      </c>
      <c r="E7215" s="19">
        <v>36</v>
      </c>
      <c r="F7215" s="19">
        <v>8</v>
      </c>
      <c r="G7215" s="19">
        <v>0</v>
      </c>
    </row>
    <row r="7216" spans="1:7" x14ac:dyDescent="0.2">
      <c r="A7216" s="19">
        <v>1700</v>
      </c>
      <c r="B7216" s="19">
        <v>6.6199999999999995E-2</v>
      </c>
      <c r="C7216" s="19" t="s">
        <v>40</v>
      </c>
      <c r="D7216" s="19">
        <v>24000</v>
      </c>
      <c r="E7216" s="19">
        <v>36</v>
      </c>
      <c r="F7216" s="19">
        <v>2</v>
      </c>
      <c r="G7216" s="19">
        <v>0</v>
      </c>
    </row>
    <row r="7217" spans="1:7" x14ac:dyDescent="0.2">
      <c r="A7217" s="19">
        <v>18000</v>
      </c>
      <c r="B7217" s="19">
        <v>0.14649999999999999</v>
      </c>
      <c r="C7217" s="19" t="s">
        <v>39</v>
      </c>
      <c r="D7217" s="19">
        <v>94000</v>
      </c>
      <c r="E7217" s="19">
        <v>60</v>
      </c>
      <c r="F7217" s="19">
        <v>4</v>
      </c>
      <c r="G7217" s="19">
        <v>0</v>
      </c>
    </row>
    <row r="7218" spans="1:7" x14ac:dyDescent="0.2">
      <c r="A7218" s="19">
        <v>2150</v>
      </c>
      <c r="B7218" s="19">
        <v>0.15310000000000001</v>
      </c>
      <c r="C7218" s="19" t="s">
        <v>39</v>
      </c>
      <c r="D7218" s="19">
        <v>44500</v>
      </c>
      <c r="E7218" s="19">
        <v>36</v>
      </c>
      <c r="F7218" s="19">
        <v>9</v>
      </c>
      <c r="G7218" s="19">
        <v>1</v>
      </c>
    </row>
    <row r="7219" spans="1:7" x14ac:dyDescent="0.2">
      <c r="A7219" s="19">
        <v>10000</v>
      </c>
      <c r="B7219" s="19">
        <v>9.7600000000000006E-2</v>
      </c>
      <c r="C7219" s="19" t="s">
        <v>41</v>
      </c>
      <c r="D7219" s="19">
        <v>65000</v>
      </c>
      <c r="E7219" s="19">
        <v>36</v>
      </c>
      <c r="F7219" s="19">
        <v>3</v>
      </c>
      <c r="G7219" s="19">
        <v>0</v>
      </c>
    </row>
    <row r="7220" spans="1:7" x14ac:dyDescent="0.2">
      <c r="A7220" s="19">
        <v>8000</v>
      </c>
      <c r="B7220" s="19">
        <v>0.13669999999999999</v>
      </c>
      <c r="C7220" s="19" t="s">
        <v>41</v>
      </c>
      <c r="D7220" s="19">
        <v>32000</v>
      </c>
      <c r="E7220" s="19">
        <v>36</v>
      </c>
      <c r="F7220" s="19">
        <v>8</v>
      </c>
      <c r="G7220" s="19">
        <v>0</v>
      </c>
    </row>
    <row r="7221" spans="1:7" x14ac:dyDescent="0.2">
      <c r="A7221" s="19">
        <v>7000</v>
      </c>
      <c r="B7221" s="19">
        <v>0.13109999999999999</v>
      </c>
      <c r="C7221" s="19" t="s">
        <v>39</v>
      </c>
      <c r="D7221" s="19">
        <v>48000</v>
      </c>
      <c r="E7221" s="19">
        <v>60</v>
      </c>
      <c r="F7221" s="19">
        <v>5</v>
      </c>
      <c r="G7221" s="19">
        <v>1</v>
      </c>
    </row>
    <row r="7222" spans="1:7" x14ac:dyDescent="0.2">
      <c r="A7222" s="19">
        <v>12000</v>
      </c>
      <c r="B7222" s="19">
        <v>0.1799</v>
      </c>
      <c r="C7222" s="19" t="s">
        <v>41</v>
      </c>
      <c r="D7222" s="19">
        <v>78000</v>
      </c>
      <c r="E7222" s="19">
        <v>36</v>
      </c>
      <c r="F7222" s="19">
        <v>2</v>
      </c>
      <c r="G7222" s="19">
        <v>0</v>
      </c>
    </row>
    <row r="7223" spans="1:7" x14ac:dyDescent="0.2">
      <c r="A7223" s="19">
        <v>10000</v>
      </c>
      <c r="B7223" s="19">
        <v>9.7600000000000006E-2</v>
      </c>
      <c r="C7223" s="19" t="s">
        <v>39</v>
      </c>
      <c r="D7223" s="19">
        <v>45000</v>
      </c>
      <c r="E7223" s="19">
        <v>36</v>
      </c>
      <c r="F7223" s="19">
        <v>2</v>
      </c>
      <c r="G7223" s="19">
        <v>0</v>
      </c>
    </row>
    <row r="7224" spans="1:7" x14ac:dyDescent="0.2">
      <c r="A7224" s="19">
        <v>35000</v>
      </c>
      <c r="B7224" s="19">
        <v>0.1212</v>
      </c>
      <c r="C7224" s="19" t="s">
        <v>39</v>
      </c>
      <c r="D7224" s="19">
        <v>90000</v>
      </c>
      <c r="E7224" s="19">
        <v>36</v>
      </c>
      <c r="F7224" s="19">
        <v>5</v>
      </c>
      <c r="G7224" s="19">
        <v>0</v>
      </c>
    </row>
    <row r="7225" spans="1:7" x14ac:dyDescent="0.2">
      <c r="A7225" s="19">
        <v>8400</v>
      </c>
      <c r="B7225" s="19">
        <v>0.15809999999999999</v>
      </c>
      <c r="C7225" s="19" t="s">
        <v>41</v>
      </c>
      <c r="D7225" s="19">
        <v>80000</v>
      </c>
      <c r="E7225" s="19">
        <v>36</v>
      </c>
      <c r="F7225" s="19">
        <v>0.5</v>
      </c>
      <c r="G7225" s="19">
        <v>1</v>
      </c>
    </row>
    <row r="7226" spans="1:7" x14ac:dyDescent="0.2">
      <c r="A7226" s="19">
        <v>4600</v>
      </c>
      <c r="B7226" s="19">
        <v>0.13669999999999999</v>
      </c>
      <c r="C7226" s="19" t="s">
        <v>39</v>
      </c>
      <c r="D7226" s="19">
        <v>55000</v>
      </c>
      <c r="E7226" s="19">
        <v>36</v>
      </c>
      <c r="F7226" s="19">
        <v>0.5</v>
      </c>
      <c r="G7226" s="19">
        <v>0</v>
      </c>
    </row>
    <row r="7227" spans="1:7" x14ac:dyDescent="0.2">
      <c r="A7227" s="19">
        <v>9300</v>
      </c>
      <c r="B7227" s="19">
        <v>0.1799</v>
      </c>
      <c r="C7227" s="19" t="s">
        <v>39</v>
      </c>
      <c r="D7227" s="19">
        <v>93000</v>
      </c>
      <c r="E7227" s="19">
        <v>36</v>
      </c>
      <c r="F7227" s="19">
        <v>8</v>
      </c>
      <c r="G7227" s="19">
        <v>0</v>
      </c>
    </row>
    <row r="7228" spans="1:7" x14ac:dyDescent="0.2">
      <c r="A7228" s="19">
        <v>25000</v>
      </c>
      <c r="B7228" s="19">
        <v>0.15310000000000001</v>
      </c>
      <c r="C7228" s="19" t="s">
        <v>41</v>
      </c>
      <c r="D7228" s="19">
        <v>120000</v>
      </c>
      <c r="E7228" s="19">
        <v>36</v>
      </c>
      <c r="F7228" s="19">
        <v>10</v>
      </c>
      <c r="G7228" s="19">
        <v>0</v>
      </c>
    </row>
    <row r="7229" spans="1:7" x14ac:dyDescent="0.2">
      <c r="A7229" s="19">
        <v>9600</v>
      </c>
      <c r="B7229" s="19">
        <v>7.6200000000000004E-2</v>
      </c>
      <c r="C7229" s="19" t="s">
        <v>39</v>
      </c>
      <c r="D7229" s="19">
        <v>45000</v>
      </c>
      <c r="E7229" s="19">
        <v>36</v>
      </c>
      <c r="F7229" s="19">
        <v>5</v>
      </c>
      <c r="G7229" s="19">
        <v>1</v>
      </c>
    </row>
    <row r="7230" spans="1:7" x14ac:dyDescent="0.2">
      <c r="A7230" s="19">
        <v>19400</v>
      </c>
      <c r="B7230" s="19">
        <v>0.1855</v>
      </c>
      <c r="C7230" s="19" t="s">
        <v>41</v>
      </c>
      <c r="D7230" s="19">
        <v>60000</v>
      </c>
      <c r="E7230" s="19">
        <v>36</v>
      </c>
      <c r="F7230" s="19">
        <v>10</v>
      </c>
      <c r="G7230" s="19">
        <v>0</v>
      </c>
    </row>
    <row r="7231" spans="1:7" x14ac:dyDescent="0.2">
      <c r="A7231" s="19">
        <v>16000</v>
      </c>
      <c r="B7231" s="19">
        <v>0.1825</v>
      </c>
      <c r="C7231" s="19" t="s">
        <v>39</v>
      </c>
      <c r="D7231" s="19">
        <v>50000</v>
      </c>
      <c r="E7231" s="19">
        <v>60</v>
      </c>
      <c r="F7231" s="19">
        <v>9</v>
      </c>
      <c r="G7231" s="19">
        <v>0</v>
      </c>
    </row>
    <row r="7232" spans="1:7" x14ac:dyDescent="0.2">
      <c r="A7232" s="19">
        <v>22250</v>
      </c>
      <c r="B7232" s="19">
        <v>0.1855</v>
      </c>
      <c r="C7232" s="19" t="s">
        <v>39</v>
      </c>
      <c r="D7232" s="19">
        <v>84000</v>
      </c>
      <c r="E7232" s="19">
        <v>60</v>
      </c>
      <c r="F7232" s="19">
        <v>5</v>
      </c>
      <c r="G7232" s="19">
        <v>0</v>
      </c>
    </row>
    <row r="7233" spans="1:7" x14ac:dyDescent="0.2">
      <c r="A7233" s="19">
        <v>30000</v>
      </c>
      <c r="B7233" s="19">
        <v>0.22450000000000001</v>
      </c>
      <c r="C7233" s="19" t="s">
        <v>39</v>
      </c>
      <c r="D7233" s="19">
        <v>170000</v>
      </c>
      <c r="E7233" s="19">
        <v>60</v>
      </c>
      <c r="F7233" s="19">
        <v>7</v>
      </c>
      <c r="G7233" s="19">
        <v>0</v>
      </c>
    </row>
    <row r="7234" spans="1:7" x14ac:dyDescent="0.2">
      <c r="A7234" s="19">
        <v>10000</v>
      </c>
      <c r="B7234" s="19">
        <v>6.6199999999999995E-2</v>
      </c>
      <c r="C7234" s="19" t="s">
        <v>41</v>
      </c>
      <c r="D7234" s="19">
        <v>42000</v>
      </c>
      <c r="E7234" s="19">
        <v>36</v>
      </c>
      <c r="F7234" s="19">
        <v>9</v>
      </c>
      <c r="G7234" s="19">
        <v>0</v>
      </c>
    </row>
    <row r="7235" spans="1:7" x14ac:dyDescent="0.2">
      <c r="A7235" s="19">
        <v>20000</v>
      </c>
      <c r="B7235" s="19">
        <v>0.13669999999999999</v>
      </c>
      <c r="C7235" s="19" t="s">
        <v>41</v>
      </c>
      <c r="D7235" s="19">
        <v>60000</v>
      </c>
      <c r="E7235" s="19">
        <v>36</v>
      </c>
      <c r="F7235" s="19">
        <v>1</v>
      </c>
      <c r="G7235" s="19">
        <v>0</v>
      </c>
    </row>
    <row r="7236" spans="1:7" x14ac:dyDescent="0.2">
      <c r="A7236" s="19">
        <v>12000</v>
      </c>
      <c r="B7236" s="19">
        <v>0.17269999999999999</v>
      </c>
      <c r="C7236" s="19" t="s">
        <v>40</v>
      </c>
      <c r="D7236" s="19">
        <v>40000</v>
      </c>
      <c r="E7236" s="19">
        <v>36</v>
      </c>
      <c r="F7236" s="19">
        <v>5</v>
      </c>
      <c r="G7236" s="19">
        <v>0</v>
      </c>
    </row>
    <row r="7237" spans="1:7" x14ac:dyDescent="0.2">
      <c r="A7237" s="19">
        <v>13200</v>
      </c>
      <c r="B7237" s="19">
        <v>9.7600000000000006E-2</v>
      </c>
      <c r="C7237" s="19" t="s">
        <v>41</v>
      </c>
      <c r="D7237" s="19">
        <v>27000</v>
      </c>
      <c r="E7237" s="19">
        <v>36</v>
      </c>
      <c r="F7237" s="19">
        <v>0.5</v>
      </c>
      <c r="G7237" s="19">
        <v>0</v>
      </c>
    </row>
    <row r="7238" spans="1:7" x14ac:dyDescent="0.2">
      <c r="A7238" s="19">
        <v>12000</v>
      </c>
      <c r="B7238" s="19">
        <v>0.1212</v>
      </c>
      <c r="C7238" s="19" t="s">
        <v>39</v>
      </c>
      <c r="D7238" s="19">
        <v>75500</v>
      </c>
      <c r="E7238" s="19">
        <v>36</v>
      </c>
      <c r="F7238" s="19">
        <v>10</v>
      </c>
      <c r="G7238" s="19">
        <v>0</v>
      </c>
    </row>
    <row r="7239" spans="1:7" x14ac:dyDescent="0.2">
      <c r="A7239" s="19">
        <v>2500</v>
      </c>
      <c r="B7239" s="19">
        <v>7.6200000000000004E-2</v>
      </c>
      <c r="C7239" s="19" t="s">
        <v>41</v>
      </c>
      <c r="D7239" s="19">
        <v>85000</v>
      </c>
      <c r="E7239" s="19">
        <v>36</v>
      </c>
      <c r="F7239" s="19">
        <v>3</v>
      </c>
      <c r="G7239" s="19">
        <v>0</v>
      </c>
    </row>
    <row r="7240" spans="1:7" x14ac:dyDescent="0.2">
      <c r="A7240" s="19">
        <v>6000</v>
      </c>
      <c r="B7240" s="19">
        <v>7.6200000000000004E-2</v>
      </c>
      <c r="C7240" s="19" t="s">
        <v>39</v>
      </c>
      <c r="D7240" s="19">
        <v>30912</v>
      </c>
      <c r="E7240" s="19">
        <v>36</v>
      </c>
      <c r="F7240" s="19">
        <v>10</v>
      </c>
      <c r="G7240" s="19">
        <v>0</v>
      </c>
    </row>
    <row r="7241" spans="1:7" x14ac:dyDescent="0.2">
      <c r="A7241" s="19">
        <v>15000</v>
      </c>
      <c r="B7241" s="19">
        <v>9.7600000000000006E-2</v>
      </c>
      <c r="C7241" s="19" t="s">
        <v>39</v>
      </c>
      <c r="D7241" s="19">
        <v>70000</v>
      </c>
      <c r="E7241" s="19">
        <v>36</v>
      </c>
      <c r="F7241" s="19">
        <v>4</v>
      </c>
      <c r="G7241" s="19">
        <v>0</v>
      </c>
    </row>
    <row r="7242" spans="1:7" x14ac:dyDescent="0.2">
      <c r="A7242" s="19">
        <v>11000</v>
      </c>
      <c r="B7242" s="19">
        <v>0.15809999999999999</v>
      </c>
      <c r="C7242" s="19" t="s">
        <v>39</v>
      </c>
      <c r="D7242" s="19">
        <v>72000</v>
      </c>
      <c r="E7242" s="19">
        <v>36</v>
      </c>
      <c r="F7242" s="19">
        <v>6</v>
      </c>
      <c r="G7242" s="19">
        <v>1</v>
      </c>
    </row>
    <row r="7243" spans="1:7" x14ac:dyDescent="0.2">
      <c r="A7243" s="19">
        <v>17000</v>
      </c>
      <c r="B7243" s="19">
        <v>0.1855</v>
      </c>
      <c r="C7243" s="19" t="s">
        <v>39</v>
      </c>
      <c r="D7243" s="19">
        <v>130000</v>
      </c>
      <c r="E7243" s="19">
        <v>36</v>
      </c>
      <c r="F7243" s="19">
        <v>0.5</v>
      </c>
      <c r="G7243" s="19">
        <v>0</v>
      </c>
    </row>
    <row r="7244" spans="1:7" x14ac:dyDescent="0.2">
      <c r="A7244" s="19">
        <v>4500</v>
      </c>
      <c r="B7244" s="19">
        <v>8.8999999999999996E-2</v>
      </c>
      <c r="C7244" s="19" t="s">
        <v>39</v>
      </c>
      <c r="D7244" s="19">
        <v>16120</v>
      </c>
      <c r="E7244" s="19">
        <v>36</v>
      </c>
      <c r="F7244" s="19">
        <v>2</v>
      </c>
      <c r="G7244" s="19">
        <v>0</v>
      </c>
    </row>
    <row r="7245" spans="1:7" x14ac:dyDescent="0.2">
      <c r="A7245" s="19">
        <v>5500</v>
      </c>
      <c r="B7245" s="19">
        <v>0.15809999999999999</v>
      </c>
      <c r="C7245" s="19" t="s">
        <v>39</v>
      </c>
      <c r="D7245" s="19">
        <v>44000</v>
      </c>
      <c r="E7245" s="19">
        <v>36</v>
      </c>
      <c r="F7245" s="19">
        <v>1</v>
      </c>
      <c r="G7245" s="19">
        <v>0</v>
      </c>
    </row>
    <row r="7246" spans="1:7" x14ac:dyDescent="0.2">
      <c r="A7246" s="19">
        <v>15600</v>
      </c>
      <c r="B7246" s="19">
        <v>0.13669999999999999</v>
      </c>
      <c r="C7246" s="19" t="s">
        <v>39</v>
      </c>
      <c r="D7246" s="19">
        <v>47000</v>
      </c>
      <c r="E7246" s="19">
        <v>36</v>
      </c>
      <c r="F7246" s="19">
        <v>10</v>
      </c>
      <c r="G7246" s="19">
        <v>1</v>
      </c>
    </row>
    <row r="7247" spans="1:7" x14ac:dyDescent="0.2">
      <c r="A7247" s="19">
        <v>13200</v>
      </c>
      <c r="B7247" s="19">
        <v>0.1074</v>
      </c>
      <c r="C7247" s="19" t="s">
        <v>39</v>
      </c>
      <c r="D7247" s="19">
        <v>52000</v>
      </c>
      <c r="E7247" s="19">
        <v>36</v>
      </c>
      <c r="F7247" s="19">
        <v>3</v>
      </c>
      <c r="G7247" s="19">
        <v>0</v>
      </c>
    </row>
    <row r="7248" spans="1:7" x14ac:dyDescent="0.2">
      <c r="A7248" s="19">
        <v>16000</v>
      </c>
      <c r="B7248" s="19">
        <v>0.1399</v>
      </c>
      <c r="C7248" s="19" t="s">
        <v>39</v>
      </c>
      <c r="D7248" s="19">
        <v>49000</v>
      </c>
      <c r="E7248" s="19">
        <v>60</v>
      </c>
      <c r="F7248" s="19">
        <v>5</v>
      </c>
      <c r="G7248" s="19">
        <v>1</v>
      </c>
    </row>
    <row r="7249" spans="1:7" x14ac:dyDescent="0.2">
      <c r="A7249" s="19">
        <v>14000</v>
      </c>
      <c r="B7249" s="19">
        <v>0.1212</v>
      </c>
      <c r="C7249" s="19" t="s">
        <v>41</v>
      </c>
      <c r="D7249" s="19">
        <v>73000</v>
      </c>
      <c r="E7249" s="19">
        <v>36</v>
      </c>
      <c r="F7249" s="19">
        <v>10</v>
      </c>
      <c r="G7249" s="19">
        <v>0</v>
      </c>
    </row>
    <row r="7250" spans="1:7" x14ac:dyDescent="0.2">
      <c r="A7250" s="19">
        <v>6000</v>
      </c>
      <c r="B7250" s="19">
        <v>9.7600000000000006E-2</v>
      </c>
      <c r="C7250" s="19" t="s">
        <v>39</v>
      </c>
      <c r="D7250" s="19">
        <v>75000</v>
      </c>
      <c r="E7250" s="19">
        <v>36</v>
      </c>
      <c r="F7250" s="19">
        <v>0.5</v>
      </c>
      <c r="G7250" s="19">
        <v>0</v>
      </c>
    </row>
    <row r="7251" spans="1:7" x14ac:dyDescent="0.2">
      <c r="A7251" s="19">
        <v>16000</v>
      </c>
      <c r="B7251" s="19">
        <v>7.9000000000000001E-2</v>
      </c>
      <c r="C7251" s="19" t="s">
        <v>41</v>
      </c>
      <c r="D7251" s="19">
        <v>46000</v>
      </c>
      <c r="E7251" s="19">
        <v>36</v>
      </c>
      <c r="F7251" s="19">
        <v>6</v>
      </c>
      <c r="G7251" s="19">
        <v>0</v>
      </c>
    </row>
    <row r="7252" spans="1:7" x14ac:dyDescent="0.2">
      <c r="A7252" s="19">
        <v>3000</v>
      </c>
      <c r="B7252" s="19">
        <v>6.0299999999999999E-2</v>
      </c>
      <c r="C7252" s="19" t="s">
        <v>41</v>
      </c>
      <c r="D7252" s="19">
        <v>50000</v>
      </c>
      <c r="E7252" s="19">
        <v>36</v>
      </c>
      <c r="F7252" s="19">
        <v>10</v>
      </c>
      <c r="G7252" s="19">
        <v>0</v>
      </c>
    </row>
    <row r="7253" spans="1:7" x14ac:dyDescent="0.2">
      <c r="A7253" s="19">
        <v>3200</v>
      </c>
      <c r="B7253" s="19">
        <v>7.9000000000000001E-2</v>
      </c>
      <c r="C7253" s="19" t="s">
        <v>39</v>
      </c>
      <c r="D7253" s="19">
        <v>120000</v>
      </c>
      <c r="E7253" s="19">
        <v>36</v>
      </c>
      <c r="F7253" s="19">
        <v>0.5</v>
      </c>
      <c r="G7253" s="19">
        <v>0</v>
      </c>
    </row>
    <row r="7254" spans="1:7" x14ac:dyDescent="0.2">
      <c r="A7254" s="19">
        <v>10575</v>
      </c>
      <c r="B7254" s="19">
        <v>0.14649999999999999</v>
      </c>
      <c r="C7254" s="19" t="s">
        <v>41</v>
      </c>
      <c r="D7254" s="19">
        <v>61000</v>
      </c>
      <c r="E7254" s="19">
        <v>36</v>
      </c>
      <c r="F7254" s="19">
        <v>6</v>
      </c>
      <c r="G7254" s="19">
        <v>0</v>
      </c>
    </row>
    <row r="7255" spans="1:7" x14ac:dyDescent="0.2">
      <c r="A7255" s="19">
        <v>8000</v>
      </c>
      <c r="B7255" s="19">
        <v>0.1399</v>
      </c>
      <c r="C7255" s="19" t="s">
        <v>41</v>
      </c>
      <c r="D7255" s="20">
        <v>100000</v>
      </c>
      <c r="E7255" s="19">
        <v>36</v>
      </c>
      <c r="F7255" s="19">
        <v>0.5</v>
      </c>
      <c r="G7255" s="19">
        <v>0</v>
      </c>
    </row>
    <row r="7256" spans="1:7" x14ac:dyDescent="0.2">
      <c r="A7256" s="19">
        <v>6900</v>
      </c>
      <c r="B7256" s="19">
        <v>0.1212</v>
      </c>
      <c r="C7256" s="19" t="s">
        <v>39</v>
      </c>
      <c r="D7256" s="19">
        <v>79000</v>
      </c>
      <c r="E7256" s="19">
        <v>36</v>
      </c>
      <c r="F7256" s="19">
        <v>6</v>
      </c>
      <c r="G7256" s="19">
        <v>0</v>
      </c>
    </row>
    <row r="7257" spans="1:7" x14ac:dyDescent="0.2">
      <c r="A7257" s="19">
        <v>32000</v>
      </c>
      <c r="B7257" s="19">
        <v>0.1074</v>
      </c>
      <c r="C7257" s="19" t="s">
        <v>39</v>
      </c>
      <c r="D7257" s="19">
        <v>140000</v>
      </c>
      <c r="E7257" s="19">
        <v>60</v>
      </c>
      <c r="F7257" s="19">
        <v>0.5</v>
      </c>
      <c r="G7257" s="19">
        <v>0</v>
      </c>
    </row>
    <row r="7258" spans="1:7" x14ac:dyDescent="0.2">
      <c r="A7258" s="19">
        <v>9675</v>
      </c>
      <c r="B7258" s="19">
        <v>0.1074</v>
      </c>
      <c r="C7258" s="19" t="s">
        <v>39</v>
      </c>
      <c r="D7258" s="19">
        <v>33000</v>
      </c>
      <c r="E7258" s="19">
        <v>36</v>
      </c>
      <c r="F7258" s="19">
        <v>10</v>
      </c>
      <c r="G7258" s="19">
        <v>0</v>
      </c>
    </row>
    <row r="7259" spans="1:7" x14ac:dyDescent="0.2">
      <c r="A7259" s="19">
        <v>7000</v>
      </c>
      <c r="B7259" s="19">
        <v>9.7600000000000006E-2</v>
      </c>
      <c r="C7259" s="19" t="s">
        <v>39</v>
      </c>
      <c r="D7259" s="19">
        <v>85000</v>
      </c>
      <c r="E7259" s="19">
        <v>36</v>
      </c>
      <c r="F7259" s="19">
        <v>2</v>
      </c>
      <c r="G7259" s="19">
        <v>0</v>
      </c>
    </row>
    <row r="7260" spans="1:7" x14ac:dyDescent="0.2">
      <c r="A7260" s="19">
        <v>19575</v>
      </c>
      <c r="B7260" s="19">
        <v>0.1399</v>
      </c>
      <c r="C7260" s="19" t="s">
        <v>41</v>
      </c>
      <c r="D7260" s="19">
        <v>40000</v>
      </c>
      <c r="E7260" s="19">
        <v>36</v>
      </c>
      <c r="F7260" s="19">
        <v>10</v>
      </c>
      <c r="G7260" s="19">
        <v>0</v>
      </c>
    </row>
    <row r="7261" spans="1:7" x14ac:dyDescent="0.2">
      <c r="A7261" s="19">
        <v>10000</v>
      </c>
      <c r="B7261" s="19">
        <v>0.1212</v>
      </c>
      <c r="C7261" s="19" t="s">
        <v>39</v>
      </c>
      <c r="D7261" s="19">
        <v>36000</v>
      </c>
      <c r="E7261" s="19">
        <v>36</v>
      </c>
      <c r="F7261" s="19">
        <v>4</v>
      </c>
      <c r="G7261" s="19">
        <v>0</v>
      </c>
    </row>
    <row r="7262" spans="1:7" x14ac:dyDescent="0.2">
      <c r="A7262" s="19">
        <v>24175</v>
      </c>
      <c r="B7262" s="19">
        <v>0.1799</v>
      </c>
      <c r="C7262" s="19" t="s">
        <v>41</v>
      </c>
      <c r="D7262" s="19">
        <v>125000</v>
      </c>
      <c r="E7262" s="19">
        <v>36</v>
      </c>
      <c r="F7262" s="19">
        <v>6</v>
      </c>
      <c r="G7262" s="19">
        <v>0</v>
      </c>
    </row>
    <row r="7263" spans="1:7" x14ac:dyDescent="0.2">
      <c r="A7263" s="19">
        <v>10000</v>
      </c>
      <c r="B7263" s="19">
        <v>6.0299999999999999E-2</v>
      </c>
      <c r="C7263" s="19" t="s">
        <v>41</v>
      </c>
      <c r="D7263" s="19">
        <v>41600</v>
      </c>
      <c r="E7263" s="19">
        <v>36</v>
      </c>
      <c r="F7263" s="19">
        <v>2</v>
      </c>
      <c r="G7263" s="19">
        <v>0</v>
      </c>
    </row>
    <row r="7264" spans="1:7" x14ac:dyDescent="0.2">
      <c r="A7264" s="19">
        <v>15000</v>
      </c>
      <c r="B7264" s="19">
        <v>0.13109999999999999</v>
      </c>
      <c r="C7264" s="19" t="s">
        <v>39</v>
      </c>
      <c r="D7264" s="19">
        <v>89000</v>
      </c>
      <c r="E7264" s="19">
        <v>36</v>
      </c>
      <c r="F7264" s="19">
        <v>10</v>
      </c>
      <c r="G7264" s="19">
        <v>0</v>
      </c>
    </row>
    <row r="7265" spans="1:7" x14ac:dyDescent="0.2">
      <c r="A7265" s="19">
        <v>6000</v>
      </c>
      <c r="B7265" s="19">
        <v>7.9000000000000001E-2</v>
      </c>
      <c r="C7265" s="19" t="s">
        <v>39</v>
      </c>
      <c r="D7265" s="19">
        <v>20000</v>
      </c>
      <c r="E7265" s="19">
        <v>36</v>
      </c>
      <c r="F7265" s="19">
        <v>0.5</v>
      </c>
      <c r="G7265" s="19">
        <v>0</v>
      </c>
    </row>
    <row r="7266" spans="1:7" x14ac:dyDescent="0.2">
      <c r="A7266" s="19">
        <v>5400</v>
      </c>
      <c r="B7266" s="19">
        <v>0.1212</v>
      </c>
      <c r="C7266" s="19" t="s">
        <v>39</v>
      </c>
      <c r="D7266" s="19">
        <v>28000</v>
      </c>
      <c r="E7266" s="19">
        <v>36</v>
      </c>
      <c r="F7266" s="19">
        <v>10</v>
      </c>
      <c r="G7266" s="19">
        <v>0</v>
      </c>
    </row>
    <row r="7267" spans="1:7" x14ac:dyDescent="0.2">
      <c r="A7267" s="19">
        <v>16000</v>
      </c>
      <c r="B7267" s="19">
        <v>7.9000000000000001E-2</v>
      </c>
      <c r="C7267" s="19" t="s">
        <v>41</v>
      </c>
      <c r="D7267" s="19">
        <v>87000</v>
      </c>
      <c r="E7267" s="19">
        <v>36</v>
      </c>
      <c r="F7267" s="19">
        <v>10</v>
      </c>
      <c r="G7267" s="19">
        <v>0</v>
      </c>
    </row>
    <row r="7268" spans="1:7" x14ac:dyDescent="0.2">
      <c r="A7268" s="19">
        <v>30000</v>
      </c>
      <c r="B7268" s="19">
        <v>0.1799</v>
      </c>
      <c r="C7268" s="19" t="s">
        <v>41</v>
      </c>
      <c r="D7268" s="19">
        <v>105000</v>
      </c>
      <c r="E7268" s="19">
        <v>36</v>
      </c>
      <c r="F7268" s="19">
        <v>8</v>
      </c>
      <c r="G7268" s="19">
        <v>0</v>
      </c>
    </row>
    <row r="7269" spans="1:7" x14ac:dyDescent="0.2">
      <c r="A7269" s="19">
        <v>10000</v>
      </c>
      <c r="B7269" s="19">
        <v>0.15809999999999999</v>
      </c>
      <c r="C7269" s="19" t="s">
        <v>39</v>
      </c>
      <c r="D7269" s="19">
        <v>68000</v>
      </c>
      <c r="E7269" s="19">
        <v>36</v>
      </c>
      <c r="F7269" s="19">
        <v>4</v>
      </c>
      <c r="G7269" s="19">
        <v>0</v>
      </c>
    </row>
    <row r="7270" spans="1:7" x14ac:dyDescent="0.2">
      <c r="A7270" s="19">
        <v>15500</v>
      </c>
      <c r="B7270" s="19">
        <v>0.13669999999999999</v>
      </c>
      <c r="C7270" s="19" t="s">
        <v>39</v>
      </c>
      <c r="D7270" s="19">
        <v>31200</v>
      </c>
      <c r="E7270" s="19">
        <v>36</v>
      </c>
      <c r="F7270" s="19">
        <v>4</v>
      </c>
      <c r="G7270" s="19">
        <v>0</v>
      </c>
    </row>
    <row r="7271" spans="1:7" x14ac:dyDescent="0.2">
      <c r="A7271" s="19">
        <v>6400</v>
      </c>
      <c r="B7271" s="19">
        <v>7.9000000000000001E-2</v>
      </c>
      <c r="C7271" s="19" t="s">
        <v>41</v>
      </c>
      <c r="D7271" s="19">
        <v>55000</v>
      </c>
      <c r="E7271" s="19">
        <v>36</v>
      </c>
      <c r="F7271" s="19">
        <v>10</v>
      </c>
      <c r="G7271" s="19">
        <v>0</v>
      </c>
    </row>
    <row r="7272" spans="1:7" x14ac:dyDescent="0.2">
      <c r="A7272" s="19">
        <v>10000</v>
      </c>
      <c r="B7272" s="19">
        <v>0.1074</v>
      </c>
      <c r="C7272" s="19" t="s">
        <v>39</v>
      </c>
      <c r="D7272" s="19">
        <v>52000</v>
      </c>
      <c r="E7272" s="19">
        <v>36</v>
      </c>
      <c r="F7272" s="19">
        <v>2</v>
      </c>
      <c r="G7272" s="19">
        <v>0</v>
      </c>
    </row>
    <row r="7273" spans="1:7" x14ac:dyDescent="0.2">
      <c r="A7273" s="19">
        <v>18000</v>
      </c>
      <c r="B7273" s="19">
        <v>0.15310000000000001</v>
      </c>
      <c r="C7273" s="19" t="s">
        <v>41</v>
      </c>
      <c r="D7273" s="19">
        <v>86400</v>
      </c>
      <c r="E7273" s="19">
        <v>36</v>
      </c>
      <c r="F7273" s="19">
        <v>10</v>
      </c>
      <c r="G7273" s="19">
        <v>0</v>
      </c>
    </row>
    <row r="7274" spans="1:7" x14ac:dyDescent="0.2">
      <c r="A7274" s="19">
        <v>19125</v>
      </c>
      <c r="B7274" s="19">
        <v>0.13669999999999999</v>
      </c>
      <c r="C7274" s="19" t="s">
        <v>41</v>
      </c>
      <c r="D7274" s="19">
        <v>90000</v>
      </c>
      <c r="E7274" s="19">
        <v>36</v>
      </c>
      <c r="F7274" s="19">
        <v>5</v>
      </c>
      <c r="G7274" s="19">
        <v>0</v>
      </c>
    </row>
    <row r="7275" spans="1:7" x14ac:dyDescent="0.2">
      <c r="A7275" s="19">
        <v>12500</v>
      </c>
      <c r="B7275" s="19">
        <v>0.1212</v>
      </c>
      <c r="C7275" s="19" t="s">
        <v>39</v>
      </c>
      <c r="D7275" s="19">
        <v>48000</v>
      </c>
      <c r="E7275" s="19">
        <v>36</v>
      </c>
      <c r="F7275" s="19">
        <v>0.5</v>
      </c>
      <c r="G7275" s="19">
        <v>0</v>
      </c>
    </row>
    <row r="7276" spans="1:7" x14ac:dyDescent="0.2">
      <c r="A7276" s="19">
        <v>22000</v>
      </c>
      <c r="B7276" s="19">
        <v>0.1855</v>
      </c>
      <c r="C7276" s="19" t="s">
        <v>39</v>
      </c>
      <c r="D7276" s="19">
        <v>72000</v>
      </c>
      <c r="E7276" s="19">
        <v>36</v>
      </c>
      <c r="F7276" s="19">
        <v>7</v>
      </c>
      <c r="G7276" s="19">
        <v>0</v>
      </c>
    </row>
    <row r="7277" spans="1:7" x14ac:dyDescent="0.2">
      <c r="A7277" s="19">
        <v>1000</v>
      </c>
      <c r="B7277" s="19">
        <v>0.13669999999999999</v>
      </c>
      <c r="C7277" s="19" t="s">
        <v>39</v>
      </c>
      <c r="D7277" s="19">
        <v>20000</v>
      </c>
      <c r="E7277" s="19">
        <v>36</v>
      </c>
      <c r="F7277" s="19">
        <v>0.5</v>
      </c>
      <c r="G7277" s="19">
        <v>0</v>
      </c>
    </row>
    <row r="7278" spans="1:7" x14ac:dyDescent="0.2">
      <c r="A7278" s="19">
        <v>5000</v>
      </c>
      <c r="B7278" s="19">
        <v>7.9000000000000001E-2</v>
      </c>
      <c r="C7278" s="19" t="s">
        <v>39</v>
      </c>
      <c r="D7278" s="19">
        <v>36000</v>
      </c>
      <c r="E7278" s="19">
        <v>36</v>
      </c>
      <c r="F7278" s="19">
        <v>9</v>
      </c>
      <c r="G7278" s="19">
        <v>0</v>
      </c>
    </row>
    <row r="7279" spans="1:7" x14ac:dyDescent="0.2">
      <c r="A7279" s="19">
        <v>8000</v>
      </c>
      <c r="B7279" s="19">
        <v>0.13669999999999999</v>
      </c>
      <c r="C7279" s="19" t="s">
        <v>39</v>
      </c>
      <c r="D7279" s="19">
        <v>30160</v>
      </c>
      <c r="E7279" s="19">
        <v>36</v>
      </c>
      <c r="F7279" s="19">
        <v>8</v>
      </c>
      <c r="G7279" s="19">
        <v>0</v>
      </c>
    </row>
    <row r="7280" spans="1:7" x14ac:dyDescent="0.2">
      <c r="A7280" s="19">
        <v>2575</v>
      </c>
      <c r="B7280" s="19">
        <v>7.9000000000000001E-2</v>
      </c>
      <c r="C7280" s="19" t="s">
        <v>41</v>
      </c>
      <c r="D7280" s="19">
        <v>68000</v>
      </c>
      <c r="E7280" s="19">
        <v>36</v>
      </c>
      <c r="F7280" s="19">
        <v>10</v>
      </c>
      <c r="G7280" s="19">
        <v>0</v>
      </c>
    </row>
    <row r="7281" spans="1:7" x14ac:dyDescent="0.2">
      <c r="A7281" s="19">
        <v>35000</v>
      </c>
      <c r="B7281" s="19">
        <v>0.1212</v>
      </c>
      <c r="C7281" s="19" t="s">
        <v>41</v>
      </c>
      <c r="D7281" s="19">
        <v>215000</v>
      </c>
      <c r="E7281" s="19">
        <v>36</v>
      </c>
      <c r="F7281" s="19">
        <v>0.5</v>
      </c>
      <c r="G7281" s="19">
        <v>0</v>
      </c>
    </row>
    <row r="7282" spans="1:7" x14ac:dyDescent="0.2">
      <c r="A7282" s="19">
        <v>11000</v>
      </c>
      <c r="B7282" s="19">
        <v>8.8999999999999996E-2</v>
      </c>
      <c r="C7282" s="19" t="s">
        <v>39</v>
      </c>
      <c r="D7282" s="19">
        <v>32000</v>
      </c>
      <c r="E7282" s="19">
        <v>36</v>
      </c>
      <c r="F7282" s="19">
        <v>4</v>
      </c>
      <c r="G7282" s="19">
        <v>0</v>
      </c>
    </row>
    <row r="7283" spans="1:7" x14ac:dyDescent="0.2">
      <c r="A7283" s="19">
        <v>25000</v>
      </c>
      <c r="B7283" s="19">
        <v>0.19989999999999999</v>
      </c>
      <c r="C7283" s="19" t="s">
        <v>39</v>
      </c>
      <c r="D7283" s="19">
        <v>51000</v>
      </c>
      <c r="E7283" s="19">
        <v>60</v>
      </c>
      <c r="F7283" s="19">
        <v>5</v>
      </c>
      <c r="G7283" s="19">
        <v>0</v>
      </c>
    </row>
    <row r="7284" spans="1:7" x14ac:dyDescent="0.2">
      <c r="A7284" s="19">
        <v>10000</v>
      </c>
      <c r="B7284" s="19">
        <v>0.14649999999999999</v>
      </c>
      <c r="C7284" s="19" t="s">
        <v>41</v>
      </c>
      <c r="D7284" s="19">
        <v>75000</v>
      </c>
      <c r="E7284" s="19">
        <v>36</v>
      </c>
      <c r="F7284" s="19">
        <v>10</v>
      </c>
      <c r="G7284" s="19">
        <v>0</v>
      </c>
    </row>
    <row r="7285" spans="1:7" x14ac:dyDescent="0.2">
      <c r="A7285" s="19">
        <v>3250</v>
      </c>
      <c r="B7285" s="19">
        <v>0.1399</v>
      </c>
      <c r="C7285" s="19" t="s">
        <v>41</v>
      </c>
      <c r="D7285" s="19">
        <v>28875</v>
      </c>
      <c r="E7285" s="19">
        <v>36</v>
      </c>
      <c r="F7285" s="19">
        <v>4</v>
      </c>
      <c r="G7285" s="19">
        <v>0</v>
      </c>
    </row>
    <row r="7286" spans="1:7" x14ac:dyDescent="0.2">
      <c r="A7286" s="19">
        <v>10000</v>
      </c>
      <c r="B7286" s="19">
        <v>0.16289999999999999</v>
      </c>
      <c r="C7286" s="19" t="s">
        <v>39</v>
      </c>
      <c r="D7286" s="19">
        <v>40000</v>
      </c>
      <c r="E7286" s="19">
        <v>36</v>
      </c>
      <c r="F7286" s="19">
        <v>2</v>
      </c>
      <c r="G7286" s="19">
        <v>0</v>
      </c>
    </row>
    <row r="7287" spans="1:7" x14ac:dyDescent="0.2">
      <c r="A7287" s="19">
        <v>9200</v>
      </c>
      <c r="B7287" s="19">
        <v>8.8999999999999996E-2</v>
      </c>
      <c r="C7287" s="19" t="s">
        <v>39</v>
      </c>
      <c r="D7287" s="19">
        <v>51000</v>
      </c>
      <c r="E7287" s="19">
        <v>36</v>
      </c>
      <c r="F7287" s="19">
        <v>2</v>
      </c>
      <c r="G7287" s="19">
        <v>0</v>
      </c>
    </row>
    <row r="7288" spans="1:7" x14ac:dyDescent="0.2">
      <c r="A7288" s="19">
        <v>2500</v>
      </c>
      <c r="B7288" s="19">
        <v>6.0299999999999999E-2</v>
      </c>
      <c r="C7288" s="19" t="s">
        <v>41</v>
      </c>
      <c r="D7288" s="19">
        <v>96000</v>
      </c>
      <c r="E7288" s="19">
        <v>36</v>
      </c>
      <c r="F7288" s="19">
        <v>0.5</v>
      </c>
      <c r="G7288" s="19">
        <v>0</v>
      </c>
    </row>
    <row r="7289" spans="1:7" x14ac:dyDescent="0.2">
      <c r="A7289" s="19">
        <v>17300</v>
      </c>
      <c r="B7289" s="19">
        <v>0.22450000000000001</v>
      </c>
      <c r="C7289" s="19" t="s">
        <v>41</v>
      </c>
      <c r="D7289" s="19">
        <v>66000</v>
      </c>
      <c r="E7289" s="19">
        <v>60</v>
      </c>
      <c r="F7289" s="19">
        <v>4</v>
      </c>
      <c r="G7289" s="19">
        <v>0</v>
      </c>
    </row>
    <row r="7290" spans="1:7" x14ac:dyDescent="0.2">
      <c r="A7290" s="19">
        <v>9600</v>
      </c>
      <c r="B7290" s="19">
        <v>0.19220000000000001</v>
      </c>
      <c r="C7290" s="19" t="s">
        <v>41</v>
      </c>
      <c r="D7290" s="19">
        <v>42000</v>
      </c>
      <c r="E7290" s="19">
        <v>36</v>
      </c>
      <c r="F7290" s="19">
        <v>1</v>
      </c>
      <c r="G7290" s="19">
        <v>0</v>
      </c>
    </row>
    <row r="7291" spans="1:7" x14ac:dyDescent="0.2">
      <c r="A7291" s="19">
        <v>9000</v>
      </c>
      <c r="B7291" s="19">
        <v>0.13109999999999999</v>
      </c>
      <c r="C7291" s="19" t="s">
        <v>41</v>
      </c>
      <c r="D7291" s="19">
        <v>58000</v>
      </c>
      <c r="E7291" s="19">
        <v>36</v>
      </c>
      <c r="F7291" s="19">
        <v>10</v>
      </c>
      <c r="G7291" s="19">
        <v>1</v>
      </c>
    </row>
    <row r="7292" spans="1:7" x14ac:dyDescent="0.2">
      <c r="A7292" s="19">
        <v>6750</v>
      </c>
      <c r="B7292" s="19">
        <v>0.1212</v>
      </c>
      <c r="C7292" s="19" t="s">
        <v>41</v>
      </c>
      <c r="D7292" s="19">
        <v>42000</v>
      </c>
      <c r="E7292" s="19">
        <v>36</v>
      </c>
      <c r="F7292" s="19">
        <v>1</v>
      </c>
      <c r="G7292" s="19">
        <v>0</v>
      </c>
    </row>
    <row r="7293" spans="1:7" x14ac:dyDescent="0.2">
      <c r="A7293" s="19">
        <v>16000</v>
      </c>
      <c r="B7293" s="19">
        <v>0.1825</v>
      </c>
      <c r="C7293" s="19" t="s">
        <v>41</v>
      </c>
      <c r="D7293" s="19">
        <v>40800</v>
      </c>
      <c r="E7293" s="19">
        <v>36</v>
      </c>
      <c r="F7293" s="19">
        <v>3</v>
      </c>
      <c r="G7293" s="19">
        <v>0</v>
      </c>
    </row>
    <row r="7294" spans="1:7" x14ac:dyDescent="0.2">
      <c r="A7294" s="19">
        <v>30000</v>
      </c>
      <c r="B7294" s="19">
        <v>6.6199999999999995E-2</v>
      </c>
      <c r="C7294" s="19" t="s">
        <v>41</v>
      </c>
      <c r="D7294" s="19">
        <v>120000</v>
      </c>
      <c r="E7294" s="19">
        <v>36</v>
      </c>
      <c r="F7294" s="19">
        <v>2</v>
      </c>
      <c r="G7294" s="19">
        <v>0</v>
      </c>
    </row>
    <row r="7295" spans="1:7" x14ac:dyDescent="0.2">
      <c r="A7295" s="19">
        <v>5000</v>
      </c>
      <c r="B7295" s="19">
        <v>0.1074</v>
      </c>
      <c r="C7295" s="19" t="s">
        <v>39</v>
      </c>
      <c r="D7295" s="19">
        <v>52000</v>
      </c>
      <c r="E7295" s="19">
        <v>36</v>
      </c>
      <c r="F7295" s="19">
        <v>10</v>
      </c>
      <c r="G7295" s="19">
        <v>0</v>
      </c>
    </row>
    <row r="7296" spans="1:7" x14ac:dyDescent="0.2">
      <c r="A7296" s="19">
        <v>15000</v>
      </c>
      <c r="B7296" s="19">
        <v>0.13109999999999999</v>
      </c>
      <c r="C7296" s="19" t="s">
        <v>39</v>
      </c>
      <c r="D7296" s="19">
        <v>60000</v>
      </c>
      <c r="E7296" s="19">
        <v>36</v>
      </c>
      <c r="F7296" s="19">
        <v>1</v>
      </c>
      <c r="G7296" s="19">
        <v>0</v>
      </c>
    </row>
    <row r="7297" spans="1:7" x14ac:dyDescent="0.2">
      <c r="A7297" s="19">
        <v>30000</v>
      </c>
      <c r="B7297" s="19">
        <v>0.21479999999999999</v>
      </c>
      <c r="C7297" s="19" t="s">
        <v>41</v>
      </c>
      <c r="D7297" s="19">
        <v>62000</v>
      </c>
      <c r="E7297" s="19">
        <v>60</v>
      </c>
      <c r="F7297" s="19">
        <v>6</v>
      </c>
      <c r="G7297" s="19">
        <v>0</v>
      </c>
    </row>
    <row r="7298" spans="1:7" x14ac:dyDescent="0.2">
      <c r="A7298" s="19">
        <v>6000</v>
      </c>
      <c r="B7298" s="19">
        <v>0.1212</v>
      </c>
      <c r="C7298" s="19" t="s">
        <v>41</v>
      </c>
      <c r="D7298" s="19">
        <v>70000</v>
      </c>
      <c r="E7298" s="19">
        <v>36</v>
      </c>
      <c r="F7298" s="19">
        <v>5</v>
      </c>
      <c r="G7298" s="19">
        <v>0</v>
      </c>
    </row>
    <row r="7299" spans="1:7" x14ac:dyDescent="0.2">
      <c r="A7299" s="19">
        <v>15000</v>
      </c>
      <c r="B7299" s="19">
        <v>0.13669999999999999</v>
      </c>
      <c r="C7299" s="19" t="s">
        <v>39</v>
      </c>
      <c r="D7299" s="19">
        <v>39000</v>
      </c>
      <c r="E7299" s="19">
        <v>36</v>
      </c>
      <c r="F7299" s="19">
        <v>4</v>
      </c>
      <c r="G7299" s="19">
        <v>0</v>
      </c>
    </row>
    <row r="7300" spans="1:7" x14ac:dyDescent="0.2">
      <c r="A7300" s="19">
        <v>26200</v>
      </c>
      <c r="B7300" s="19">
        <v>0.21479999999999999</v>
      </c>
      <c r="C7300" s="19" t="s">
        <v>41</v>
      </c>
      <c r="D7300" s="19">
        <v>69000</v>
      </c>
      <c r="E7300" s="19">
        <v>60</v>
      </c>
      <c r="F7300" s="19">
        <v>10</v>
      </c>
      <c r="G7300" s="19">
        <v>1</v>
      </c>
    </row>
    <row r="7301" spans="1:7" x14ac:dyDescent="0.2">
      <c r="A7301" s="19">
        <v>20000</v>
      </c>
      <c r="B7301" s="19">
        <v>7.9000000000000001E-2</v>
      </c>
      <c r="C7301" s="19" t="s">
        <v>41</v>
      </c>
      <c r="D7301" s="19">
        <v>185000</v>
      </c>
      <c r="E7301" s="19">
        <v>36</v>
      </c>
      <c r="F7301" s="19">
        <v>10</v>
      </c>
      <c r="G7301" s="19">
        <v>0</v>
      </c>
    </row>
    <row r="7302" spans="1:7" x14ac:dyDescent="0.2">
      <c r="A7302" s="19">
        <v>3000</v>
      </c>
      <c r="B7302" s="19">
        <v>6.0299999999999999E-2</v>
      </c>
      <c r="C7302" s="19" t="s">
        <v>41</v>
      </c>
      <c r="D7302" s="19">
        <v>40000</v>
      </c>
      <c r="E7302" s="19">
        <v>36</v>
      </c>
      <c r="F7302" s="19">
        <v>4</v>
      </c>
      <c r="G7302" s="19">
        <v>0</v>
      </c>
    </row>
    <row r="7303" spans="1:7" x14ac:dyDescent="0.2">
      <c r="A7303" s="19">
        <v>15000</v>
      </c>
      <c r="B7303" s="19">
        <v>0.1399</v>
      </c>
      <c r="C7303" s="19" t="s">
        <v>39</v>
      </c>
      <c r="D7303" s="19">
        <v>73000</v>
      </c>
      <c r="E7303" s="19">
        <v>36</v>
      </c>
      <c r="F7303" s="19">
        <v>4</v>
      </c>
      <c r="G7303" s="19">
        <v>0</v>
      </c>
    </row>
    <row r="7304" spans="1:7" x14ac:dyDescent="0.2">
      <c r="A7304" s="19">
        <v>20000</v>
      </c>
      <c r="B7304" s="19">
        <v>7.6200000000000004E-2</v>
      </c>
      <c r="C7304" s="19" t="s">
        <v>41</v>
      </c>
      <c r="D7304" s="19">
        <v>110000</v>
      </c>
      <c r="E7304" s="19">
        <v>36</v>
      </c>
      <c r="F7304" s="19">
        <v>10</v>
      </c>
      <c r="G7304" s="19">
        <v>0</v>
      </c>
    </row>
    <row r="7305" spans="1:7" x14ac:dyDescent="0.2">
      <c r="A7305" s="19">
        <v>11200</v>
      </c>
      <c r="B7305" s="19">
        <v>7.6200000000000004E-2</v>
      </c>
      <c r="C7305" s="19" t="s">
        <v>41</v>
      </c>
      <c r="D7305" s="19">
        <v>210000</v>
      </c>
      <c r="E7305" s="19">
        <v>36</v>
      </c>
      <c r="F7305" s="19">
        <v>10</v>
      </c>
      <c r="G7305" s="19">
        <v>0</v>
      </c>
    </row>
    <row r="7306" spans="1:7" x14ac:dyDescent="0.2">
      <c r="A7306" s="19">
        <v>8000</v>
      </c>
      <c r="B7306" s="19">
        <v>0.1799</v>
      </c>
      <c r="C7306" s="19" t="s">
        <v>41</v>
      </c>
      <c r="D7306" s="19">
        <v>82000</v>
      </c>
      <c r="E7306" s="19">
        <v>36</v>
      </c>
      <c r="F7306" s="19">
        <v>6</v>
      </c>
      <c r="G7306" s="19">
        <v>0</v>
      </c>
    </row>
    <row r="7307" spans="1:7" x14ac:dyDescent="0.2">
      <c r="A7307" s="19">
        <v>12000</v>
      </c>
      <c r="B7307" s="19">
        <v>9.7600000000000006E-2</v>
      </c>
      <c r="C7307" s="19" t="s">
        <v>41</v>
      </c>
      <c r="D7307" s="19">
        <v>70000</v>
      </c>
      <c r="E7307" s="19">
        <v>60</v>
      </c>
      <c r="F7307" s="19">
        <v>1</v>
      </c>
      <c r="G7307" s="19">
        <v>0</v>
      </c>
    </row>
    <row r="7308" spans="1:7" x14ac:dyDescent="0.2">
      <c r="A7308" s="19">
        <v>10000</v>
      </c>
      <c r="B7308" s="19">
        <v>0.13109999999999999</v>
      </c>
      <c r="C7308" s="19" t="s">
        <v>39</v>
      </c>
      <c r="D7308" s="19">
        <v>56000</v>
      </c>
      <c r="E7308" s="19">
        <v>36</v>
      </c>
      <c r="F7308" s="19">
        <v>5</v>
      </c>
      <c r="G7308" s="19">
        <v>0</v>
      </c>
    </row>
    <row r="7309" spans="1:7" x14ac:dyDescent="0.2">
      <c r="A7309" s="19">
        <v>6500</v>
      </c>
      <c r="B7309" s="19">
        <v>7.9000000000000001E-2</v>
      </c>
      <c r="C7309" s="19" t="s">
        <v>39</v>
      </c>
      <c r="D7309" s="19">
        <v>35373</v>
      </c>
      <c r="E7309" s="19">
        <v>36</v>
      </c>
      <c r="F7309" s="19">
        <v>5</v>
      </c>
      <c r="G7309" s="19">
        <v>0</v>
      </c>
    </row>
    <row r="7310" spans="1:7" x14ac:dyDescent="0.2">
      <c r="A7310" s="19">
        <v>28000</v>
      </c>
      <c r="B7310" s="19">
        <v>0.2099</v>
      </c>
      <c r="C7310" s="19" t="s">
        <v>41</v>
      </c>
      <c r="D7310" s="19">
        <v>90000</v>
      </c>
      <c r="E7310" s="19">
        <v>60</v>
      </c>
      <c r="F7310" s="19">
        <v>8</v>
      </c>
      <c r="G7310" s="19">
        <v>0</v>
      </c>
    </row>
    <row r="7311" spans="1:7" x14ac:dyDescent="0.2">
      <c r="A7311" s="19">
        <v>10000</v>
      </c>
      <c r="B7311" s="19">
        <v>0.15809999999999999</v>
      </c>
      <c r="C7311" s="19" t="s">
        <v>39</v>
      </c>
      <c r="D7311" s="19">
        <v>40000</v>
      </c>
      <c r="E7311" s="19">
        <v>36</v>
      </c>
      <c r="F7311" s="19">
        <v>6</v>
      </c>
      <c r="G7311" s="19">
        <v>1</v>
      </c>
    </row>
    <row r="7312" spans="1:7" x14ac:dyDescent="0.2">
      <c r="A7312" s="19">
        <v>7200</v>
      </c>
      <c r="B7312" s="19">
        <v>0.1799</v>
      </c>
      <c r="C7312" s="19" t="s">
        <v>41</v>
      </c>
      <c r="D7312" s="19">
        <v>38000</v>
      </c>
      <c r="E7312" s="19">
        <v>36</v>
      </c>
      <c r="F7312" s="19">
        <v>5</v>
      </c>
      <c r="G7312" s="19">
        <v>0</v>
      </c>
    </row>
    <row r="7313" spans="1:7" x14ac:dyDescent="0.2">
      <c r="A7313" s="19">
        <v>20000</v>
      </c>
      <c r="B7313" s="19">
        <v>0.14649999999999999</v>
      </c>
      <c r="C7313" s="19" t="s">
        <v>41</v>
      </c>
      <c r="D7313" s="19">
        <v>172000</v>
      </c>
      <c r="E7313" s="19">
        <v>36</v>
      </c>
      <c r="F7313" s="19">
        <v>0.5</v>
      </c>
      <c r="G7313" s="19">
        <v>0</v>
      </c>
    </row>
    <row r="7314" spans="1:7" x14ac:dyDescent="0.2">
      <c r="A7314" s="19">
        <v>6000</v>
      </c>
      <c r="B7314" s="19">
        <v>0.1074</v>
      </c>
      <c r="C7314" s="19" t="s">
        <v>41</v>
      </c>
      <c r="D7314" s="19">
        <v>96000</v>
      </c>
      <c r="E7314" s="19">
        <v>36</v>
      </c>
      <c r="F7314" s="19">
        <v>10</v>
      </c>
      <c r="G7314" s="19">
        <v>0</v>
      </c>
    </row>
    <row r="7315" spans="1:7" x14ac:dyDescent="0.2">
      <c r="A7315" s="19">
        <v>14600</v>
      </c>
      <c r="B7315" s="19">
        <v>0.2099</v>
      </c>
      <c r="C7315" s="19" t="s">
        <v>41</v>
      </c>
      <c r="D7315" s="19">
        <v>94333.8</v>
      </c>
      <c r="E7315" s="19">
        <v>36</v>
      </c>
      <c r="F7315" s="19">
        <v>7</v>
      </c>
      <c r="G7315" s="19">
        <v>0</v>
      </c>
    </row>
    <row r="7316" spans="1:7" x14ac:dyDescent="0.2">
      <c r="A7316" s="19">
        <v>20000</v>
      </c>
      <c r="B7316" s="19">
        <v>0.15809999999999999</v>
      </c>
      <c r="C7316" s="19" t="s">
        <v>41</v>
      </c>
      <c r="D7316" s="19">
        <v>125000</v>
      </c>
      <c r="E7316" s="19">
        <v>60</v>
      </c>
      <c r="F7316" s="19">
        <v>0.5</v>
      </c>
      <c r="G7316" s="19">
        <v>1</v>
      </c>
    </row>
    <row r="7317" spans="1:7" x14ac:dyDescent="0.2">
      <c r="A7317" s="19">
        <v>25000</v>
      </c>
      <c r="B7317" s="19">
        <v>0.1212</v>
      </c>
      <c r="C7317" s="19" t="s">
        <v>39</v>
      </c>
      <c r="D7317" s="19">
        <v>110000</v>
      </c>
      <c r="E7317" s="19">
        <v>36</v>
      </c>
      <c r="F7317" s="19">
        <v>5</v>
      </c>
      <c r="G7317" s="19">
        <v>0</v>
      </c>
    </row>
    <row r="7318" spans="1:7" x14ac:dyDescent="0.2">
      <c r="A7318" s="19">
        <v>15000</v>
      </c>
      <c r="B7318" s="19">
        <v>0.13109999999999999</v>
      </c>
      <c r="C7318" s="19" t="s">
        <v>41</v>
      </c>
      <c r="D7318" s="19">
        <v>60000</v>
      </c>
      <c r="E7318" s="19">
        <v>36</v>
      </c>
      <c r="F7318" s="19">
        <v>2</v>
      </c>
      <c r="G7318" s="19">
        <v>0</v>
      </c>
    </row>
    <row r="7319" spans="1:7" x14ac:dyDescent="0.2">
      <c r="A7319" s="19">
        <v>30000</v>
      </c>
      <c r="B7319" s="19">
        <v>0.1074</v>
      </c>
      <c r="C7319" s="19" t="s">
        <v>41</v>
      </c>
      <c r="D7319" s="19">
        <v>105000</v>
      </c>
      <c r="E7319" s="19">
        <v>36</v>
      </c>
      <c r="F7319" s="19">
        <v>2</v>
      </c>
      <c r="G7319" s="19">
        <v>0</v>
      </c>
    </row>
    <row r="7320" spans="1:7" x14ac:dyDescent="0.2">
      <c r="A7320" s="19">
        <v>4300</v>
      </c>
      <c r="B7320" s="19">
        <v>0.1074</v>
      </c>
      <c r="C7320" s="19" t="s">
        <v>39</v>
      </c>
      <c r="D7320" s="19">
        <v>65000</v>
      </c>
      <c r="E7320" s="19">
        <v>36</v>
      </c>
      <c r="F7320" s="19">
        <v>0.5</v>
      </c>
      <c r="G7320" s="19">
        <v>0</v>
      </c>
    </row>
    <row r="7321" spans="1:7" x14ac:dyDescent="0.2">
      <c r="A7321" s="19">
        <v>6650</v>
      </c>
      <c r="B7321" s="19">
        <v>0.1212</v>
      </c>
      <c r="C7321" s="19" t="s">
        <v>41</v>
      </c>
      <c r="D7321" s="19">
        <v>61200</v>
      </c>
      <c r="E7321" s="19">
        <v>60</v>
      </c>
      <c r="F7321" s="19">
        <v>3</v>
      </c>
      <c r="G7321" s="19">
        <v>0</v>
      </c>
    </row>
    <row r="7322" spans="1:7" x14ac:dyDescent="0.2">
      <c r="A7322" s="19">
        <v>6800</v>
      </c>
      <c r="B7322" s="19">
        <v>7.9000000000000001E-2</v>
      </c>
      <c r="C7322" s="19" t="s">
        <v>41</v>
      </c>
      <c r="D7322" s="19">
        <v>40800</v>
      </c>
      <c r="E7322" s="19">
        <v>36</v>
      </c>
      <c r="F7322" s="19">
        <v>3</v>
      </c>
      <c r="G7322" s="19">
        <v>0</v>
      </c>
    </row>
    <row r="7323" spans="1:7" x14ac:dyDescent="0.2">
      <c r="A7323" s="19">
        <v>13750</v>
      </c>
      <c r="B7323" s="19">
        <v>6.0299999999999999E-2</v>
      </c>
      <c r="C7323" s="19" t="s">
        <v>41</v>
      </c>
      <c r="D7323" s="19">
        <v>45000</v>
      </c>
      <c r="E7323" s="19">
        <v>36</v>
      </c>
      <c r="F7323" s="19">
        <v>2</v>
      </c>
      <c r="G7323" s="19">
        <v>1</v>
      </c>
    </row>
    <row r="7324" spans="1:7" x14ac:dyDescent="0.2">
      <c r="A7324" s="19">
        <v>10000</v>
      </c>
      <c r="B7324" s="19">
        <v>0.1212</v>
      </c>
      <c r="C7324" s="19" t="s">
        <v>39</v>
      </c>
      <c r="D7324" s="19">
        <v>49000</v>
      </c>
      <c r="E7324" s="19">
        <v>36</v>
      </c>
      <c r="F7324" s="19">
        <v>10</v>
      </c>
      <c r="G7324" s="19">
        <v>0</v>
      </c>
    </row>
    <row r="7325" spans="1:7" x14ac:dyDescent="0.2">
      <c r="A7325" s="19">
        <v>1500</v>
      </c>
      <c r="B7325" s="19">
        <v>0.17269999999999999</v>
      </c>
      <c r="C7325" s="19" t="s">
        <v>41</v>
      </c>
      <c r="D7325" s="19">
        <v>29472</v>
      </c>
      <c r="E7325" s="19">
        <v>36</v>
      </c>
      <c r="F7325" s="19">
        <v>5</v>
      </c>
      <c r="G7325" s="19">
        <v>0</v>
      </c>
    </row>
    <row r="7326" spans="1:7" x14ac:dyDescent="0.2">
      <c r="A7326" s="19">
        <v>16500</v>
      </c>
      <c r="B7326" s="19">
        <v>0.1212</v>
      </c>
      <c r="C7326" s="19" t="s">
        <v>41</v>
      </c>
      <c r="D7326" s="19">
        <v>70315</v>
      </c>
      <c r="E7326" s="19">
        <v>60</v>
      </c>
      <c r="F7326" s="19">
        <v>10</v>
      </c>
      <c r="G7326" s="19">
        <v>0</v>
      </c>
    </row>
    <row r="7327" spans="1:7" x14ac:dyDescent="0.2">
      <c r="A7327" s="19">
        <v>9800</v>
      </c>
      <c r="B7327" s="19">
        <v>8.8999999999999996E-2</v>
      </c>
      <c r="C7327" s="19" t="s">
        <v>40</v>
      </c>
      <c r="D7327" s="19">
        <v>24000</v>
      </c>
      <c r="E7327" s="19">
        <v>36</v>
      </c>
      <c r="F7327" s="19">
        <v>2</v>
      </c>
      <c r="G7327" s="19">
        <v>0</v>
      </c>
    </row>
    <row r="7328" spans="1:7" x14ac:dyDescent="0.2">
      <c r="A7328" s="19">
        <v>19125</v>
      </c>
      <c r="B7328" s="19">
        <v>0.1799</v>
      </c>
      <c r="C7328" s="19" t="s">
        <v>39</v>
      </c>
      <c r="D7328" s="19">
        <v>38400</v>
      </c>
      <c r="E7328" s="19">
        <v>60</v>
      </c>
      <c r="F7328" s="19">
        <v>1</v>
      </c>
      <c r="G7328" s="19">
        <v>0</v>
      </c>
    </row>
    <row r="7329" spans="1:7" x14ac:dyDescent="0.2">
      <c r="A7329" s="19">
        <v>27000</v>
      </c>
      <c r="B7329" s="19">
        <v>0.1825</v>
      </c>
      <c r="C7329" s="19" t="s">
        <v>41</v>
      </c>
      <c r="D7329" s="19">
        <v>120000</v>
      </c>
      <c r="E7329" s="19">
        <v>36</v>
      </c>
      <c r="F7329" s="19">
        <v>10</v>
      </c>
      <c r="G7329" s="19">
        <v>0</v>
      </c>
    </row>
    <row r="7330" spans="1:7" x14ac:dyDescent="0.2">
      <c r="A7330" s="19">
        <v>10000</v>
      </c>
      <c r="B7330" s="19">
        <v>0.13109999999999999</v>
      </c>
      <c r="C7330" s="19" t="s">
        <v>41</v>
      </c>
      <c r="D7330" s="19">
        <v>25000</v>
      </c>
      <c r="E7330" s="19">
        <v>36</v>
      </c>
      <c r="F7330" s="19">
        <v>6</v>
      </c>
      <c r="G7330" s="19">
        <v>0</v>
      </c>
    </row>
    <row r="7331" spans="1:7" x14ac:dyDescent="0.2">
      <c r="A7331" s="19">
        <v>3000</v>
      </c>
      <c r="B7331" s="19">
        <v>7.6200000000000004E-2</v>
      </c>
      <c r="C7331" s="19" t="s">
        <v>39</v>
      </c>
      <c r="D7331" s="19">
        <v>43800</v>
      </c>
      <c r="E7331" s="19">
        <v>36</v>
      </c>
      <c r="F7331" s="19">
        <v>8</v>
      </c>
      <c r="G7331" s="19">
        <v>0</v>
      </c>
    </row>
    <row r="7332" spans="1:7" x14ac:dyDescent="0.2">
      <c r="A7332" s="19">
        <v>5175</v>
      </c>
      <c r="B7332" s="19">
        <v>7.9000000000000001E-2</v>
      </c>
      <c r="C7332" s="19" t="s">
        <v>41</v>
      </c>
      <c r="D7332" s="19">
        <v>43000</v>
      </c>
      <c r="E7332" s="19">
        <v>36</v>
      </c>
      <c r="F7332" s="19">
        <v>6</v>
      </c>
      <c r="G7332" s="19">
        <v>1</v>
      </c>
    </row>
    <row r="7333" spans="1:7" x14ac:dyDescent="0.2">
      <c r="A7333" s="19">
        <v>10000</v>
      </c>
      <c r="B7333" s="19">
        <v>9.7600000000000006E-2</v>
      </c>
      <c r="C7333" s="19" t="s">
        <v>40</v>
      </c>
      <c r="D7333" s="19">
        <v>30000</v>
      </c>
      <c r="E7333" s="19">
        <v>36</v>
      </c>
      <c r="F7333" s="19">
        <v>10</v>
      </c>
      <c r="G7333" s="19">
        <v>1</v>
      </c>
    </row>
    <row r="7334" spans="1:7" x14ac:dyDescent="0.2">
      <c r="A7334" s="19">
        <v>10300</v>
      </c>
      <c r="B7334" s="19">
        <v>0.1212</v>
      </c>
      <c r="C7334" s="19" t="s">
        <v>39</v>
      </c>
      <c r="D7334" s="19">
        <v>50500</v>
      </c>
      <c r="E7334" s="19">
        <v>36</v>
      </c>
      <c r="F7334" s="19">
        <v>6</v>
      </c>
      <c r="G7334" s="19">
        <v>0</v>
      </c>
    </row>
    <row r="7335" spans="1:7" x14ac:dyDescent="0.2">
      <c r="A7335" s="19">
        <v>1575</v>
      </c>
      <c r="B7335" s="19">
        <v>0.1399</v>
      </c>
      <c r="C7335" s="19" t="s">
        <v>39</v>
      </c>
      <c r="D7335" s="19">
        <v>24000</v>
      </c>
      <c r="E7335" s="19">
        <v>36</v>
      </c>
      <c r="F7335" s="19">
        <v>8</v>
      </c>
      <c r="G7335" s="19">
        <v>0</v>
      </c>
    </row>
    <row r="7336" spans="1:7" x14ac:dyDescent="0.2">
      <c r="A7336" s="19">
        <v>2000</v>
      </c>
      <c r="B7336" s="19">
        <v>6.0299999999999999E-2</v>
      </c>
      <c r="C7336" s="19" t="s">
        <v>40</v>
      </c>
      <c r="D7336" s="19">
        <v>30000</v>
      </c>
      <c r="E7336" s="19">
        <v>36</v>
      </c>
      <c r="F7336" s="19">
        <v>2</v>
      </c>
      <c r="G7336" s="19">
        <v>0</v>
      </c>
    </row>
    <row r="7337" spans="1:7" x14ac:dyDescent="0.2">
      <c r="A7337" s="19">
        <v>17000</v>
      </c>
      <c r="B7337" s="19">
        <v>6.0299999999999999E-2</v>
      </c>
      <c r="C7337" s="19" t="s">
        <v>41</v>
      </c>
      <c r="D7337" s="19">
        <v>88452</v>
      </c>
      <c r="E7337" s="19">
        <v>36</v>
      </c>
      <c r="F7337" s="19">
        <v>10</v>
      </c>
      <c r="G7337" s="19">
        <v>0</v>
      </c>
    </row>
    <row r="7338" spans="1:7" x14ac:dyDescent="0.2">
      <c r="A7338" s="19">
        <v>6325</v>
      </c>
      <c r="B7338" s="19">
        <v>0.13669999999999999</v>
      </c>
      <c r="C7338" s="19" t="s">
        <v>39</v>
      </c>
      <c r="D7338" s="19">
        <v>83000</v>
      </c>
      <c r="E7338" s="19">
        <v>36</v>
      </c>
      <c r="F7338" s="19">
        <v>0.5</v>
      </c>
      <c r="G7338" s="19">
        <v>0</v>
      </c>
    </row>
    <row r="7339" spans="1:7" x14ac:dyDescent="0.2">
      <c r="A7339" s="19">
        <v>10000</v>
      </c>
      <c r="B7339" s="19">
        <v>0.13109999999999999</v>
      </c>
      <c r="C7339" s="19" t="s">
        <v>41</v>
      </c>
      <c r="D7339" s="19">
        <v>106000</v>
      </c>
      <c r="E7339" s="19">
        <v>36</v>
      </c>
      <c r="F7339" s="19">
        <v>5</v>
      </c>
      <c r="G7339" s="19">
        <v>1</v>
      </c>
    </row>
    <row r="7340" spans="1:7" x14ac:dyDescent="0.2">
      <c r="A7340" s="19">
        <v>12000</v>
      </c>
      <c r="B7340" s="19">
        <v>6.6199999999999995E-2</v>
      </c>
      <c r="C7340" s="19" t="s">
        <v>40</v>
      </c>
      <c r="D7340" s="19">
        <v>70000</v>
      </c>
      <c r="E7340" s="19">
        <v>36</v>
      </c>
      <c r="F7340" s="19">
        <v>0.5</v>
      </c>
      <c r="G7340" s="19">
        <v>0</v>
      </c>
    </row>
    <row r="7341" spans="1:7" x14ac:dyDescent="0.2">
      <c r="A7341" s="19">
        <v>30000</v>
      </c>
      <c r="B7341" s="19">
        <v>0.2278</v>
      </c>
      <c r="C7341" s="19" t="s">
        <v>40</v>
      </c>
      <c r="D7341" s="20">
        <v>200000</v>
      </c>
      <c r="E7341" s="19">
        <v>60</v>
      </c>
      <c r="F7341" s="19">
        <v>6</v>
      </c>
      <c r="G7341" s="19">
        <v>0</v>
      </c>
    </row>
    <row r="7342" spans="1:7" x14ac:dyDescent="0.2">
      <c r="A7342" s="19">
        <v>4000</v>
      </c>
      <c r="B7342" s="19">
        <v>9.7600000000000006E-2</v>
      </c>
      <c r="C7342" s="19" t="s">
        <v>41</v>
      </c>
      <c r="D7342" s="19">
        <v>48000</v>
      </c>
      <c r="E7342" s="19">
        <v>36</v>
      </c>
      <c r="F7342" s="19">
        <v>9</v>
      </c>
      <c r="G7342" s="19">
        <v>0</v>
      </c>
    </row>
    <row r="7343" spans="1:7" x14ac:dyDescent="0.2">
      <c r="A7343" s="19">
        <v>7800</v>
      </c>
      <c r="B7343" s="19">
        <v>8.8999999999999996E-2</v>
      </c>
      <c r="C7343" s="19" t="s">
        <v>39</v>
      </c>
      <c r="D7343" s="19">
        <v>22800</v>
      </c>
      <c r="E7343" s="19">
        <v>36</v>
      </c>
      <c r="F7343" s="19">
        <v>0.5</v>
      </c>
      <c r="G7343" s="19">
        <v>0</v>
      </c>
    </row>
    <row r="7344" spans="1:7" x14ac:dyDescent="0.2">
      <c r="A7344" s="19">
        <v>35000</v>
      </c>
      <c r="B7344" s="19">
        <v>0.2278</v>
      </c>
      <c r="C7344" s="19" t="s">
        <v>39</v>
      </c>
      <c r="D7344" s="19">
        <v>98800</v>
      </c>
      <c r="E7344" s="19">
        <v>60</v>
      </c>
      <c r="F7344" s="19">
        <v>10</v>
      </c>
      <c r="G7344" s="19">
        <v>0</v>
      </c>
    </row>
    <row r="7345" spans="1:7" x14ac:dyDescent="0.2">
      <c r="A7345" s="19">
        <v>17400</v>
      </c>
      <c r="B7345" s="19">
        <v>0.1212</v>
      </c>
      <c r="C7345" s="19" t="s">
        <v>41</v>
      </c>
      <c r="D7345" s="19">
        <v>75000</v>
      </c>
      <c r="E7345" s="19">
        <v>36</v>
      </c>
      <c r="F7345" s="19">
        <v>4</v>
      </c>
      <c r="G7345" s="19">
        <v>0</v>
      </c>
    </row>
    <row r="7346" spans="1:7" x14ac:dyDescent="0.2">
      <c r="A7346" s="19">
        <v>3000</v>
      </c>
      <c r="B7346" s="19">
        <v>0.15310000000000001</v>
      </c>
      <c r="C7346" s="19" t="s">
        <v>39</v>
      </c>
      <c r="D7346" s="19">
        <v>60000</v>
      </c>
      <c r="E7346" s="19">
        <v>36</v>
      </c>
      <c r="F7346" s="19">
        <v>3</v>
      </c>
      <c r="G7346" s="19">
        <v>0</v>
      </c>
    </row>
    <row r="7347" spans="1:7" x14ac:dyDescent="0.2">
      <c r="A7347" s="19">
        <v>12000</v>
      </c>
      <c r="B7347" s="19">
        <v>0.14649999999999999</v>
      </c>
      <c r="C7347" s="19" t="s">
        <v>41</v>
      </c>
      <c r="D7347" s="19">
        <v>57000</v>
      </c>
      <c r="E7347" s="19">
        <v>36</v>
      </c>
      <c r="F7347" s="19">
        <v>6</v>
      </c>
      <c r="G7347" s="19">
        <v>0</v>
      </c>
    </row>
    <row r="7348" spans="1:7" x14ac:dyDescent="0.2">
      <c r="A7348" s="19">
        <v>4775</v>
      </c>
      <c r="B7348" s="19">
        <v>0.13669999999999999</v>
      </c>
      <c r="C7348" s="19" t="s">
        <v>39</v>
      </c>
      <c r="D7348" s="19">
        <v>21000</v>
      </c>
      <c r="E7348" s="19">
        <v>36</v>
      </c>
      <c r="F7348" s="19">
        <v>4</v>
      </c>
      <c r="G7348" s="19">
        <v>0</v>
      </c>
    </row>
    <row r="7349" spans="1:7" x14ac:dyDescent="0.2">
      <c r="A7349" s="19">
        <v>10000</v>
      </c>
      <c r="B7349" s="19">
        <v>0.1399</v>
      </c>
      <c r="C7349" s="19" t="s">
        <v>39</v>
      </c>
      <c r="D7349" s="19">
        <v>44000</v>
      </c>
      <c r="E7349" s="19">
        <v>36</v>
      </c>
      <c r="F7349" s="19">
        <v>8</v>
      </c>
      <c r="G7349" s="19">
        <v>0</v>
      </c>
    </row>
    <row r="7350" spans="1:7" x14ac:dyDescent="0.2">
      <c r="A7350" s="19">
        <v>15000</v>
      </c>
      <c r="B7350" s="19">
        <v>0.1799</v>
      </c>
      <c r="C7350" s="19" t="s">
        <v>41</v>
      </c>
      <c r="D7350" s="19">
        <v>57000</v>
      </c>
      <c r="E7350" s="19">
        <v>36</v>
      </c>
      <c r="F7350" s="19">
        <v>4</v>
      </c>
      <c r="G7350" s="19">
        <v>0</v>
      </c>
    </row>
    <row r="7351" spans="1:7" x14ac:dyDescent="0.2">
      <c r="A7351" s="19">
        <v>25000</v>
      </c>
      <c r="B7351" s="19">
        <v>0.15809999999999999</v>
      </c>
      <c r="C7351" s="19" t="s">
        <v>39</v>
      </c>
      <c r="D7351" s="19">
        <v>75000</v>
      </c>
      <c r="E7351" s="19">
        <v>60</v>
      </c>
      <c r="F7351" s="19">
        <v>2</v>
      </c>
      <c r="G7351" s="19">
        <v>0</v>
      </c>
    </row>
    <row r="7352" spans="1:7" x14ac:dyDescent="0.2">
      <c r="A7352" s="19">
        <v>4000</v>
      </c>
      <c r="B7352" s="19">
        <v>0.1825</v>
      </c>
      <c r="C7352" s="19" t="s">
        <v>39</v>
      </c>
      <c r="D7352" s="19">
        <v>90000</v>
      </c>
      <c r="E7352" s="19">
        <v>36</v>
      </c>
      <c r="F7352" s="19">
        <v>4</v>
      </c>
      <c r="G7352" s="19">
        <v>0</v>
      </c>
    </row>
    <row r="7353" spans="1:7" x14ac:dyDescent="0.2">
      <c r="A7353" s="19">
        <v>10000</v>
      </c>
      <c r="B7353" s="19">
        <v>0.1212</v>
      </c>
      <c r="C7353" s="19" t="s">
        <v>39</v>
      </c>
      <c r="D7353" s="19">
        <v>80000</v>
      </c>
      <c r="E7353" s="19">
        <v>36</v>
      </c>
      <c r="F7353" s="19">
        <v>6</v>
      </c>
      <c r="G7353" s="19">
        <v>0</v>
      </c>
    </row>
    <row r="7354" spans="1:7" x14ac:dyDescent="0.2">
      <c r="A7354" s="19">
        <v>18550</v>
      </c>
      <c r="B7354" s="19">
        <v>0.1799</v>
      </c>
      <c r="C7354" s="19" t="s">
        <v>41</v>
      </c>
      <c r="D7354" s="19">
        <v>110000</v>
      </c>
      <c r="E7354" s="19">
        <v>60</v>
      </c>
      <c r="F7354" s="19">
        <v>10</v>
      </c>
      <c r="G7354" s="19">
        <v>1</v>
      </c>
    </row>
    <row r="7355" spans="1:7" x14ac:dyDescent="0.2">
      <c r="A7355" s="19">
        <v>6100</v>
      </c>
      <c r="B7355" s="19">
        <v>0.15310000000000001</v>
      </c>
      <c r="C7355" s="19" t="s">
        <v>39</v>
      </c>
      <c r="D7355" s="19">
        <v>53000</v>
      </c>
      <c r="E7355" s="19">
        <v>36</v>
      </c>
      <c r="F7355" s="19">
        <v>4</v>
      </c>
      <c r="G7355" s="19">
        <v>0</v>
      </c>
    </row>
    <row r="7356" spans="1:7" x14ac:dyDescent="0.2">
      <c r="A7356" s="19">
        <v>20000</v>
      </c>
      <c r="B7356" s="19">
        <v>0.13109999999999999</v>
      </c>
      <c r="C7356" s="19" t="s">
        <v>41</v>
      </c>
      <c r="D7356" s="19">
        <v>225000</v>
      </c>
      <c r="E7356" s="19">
        <v>36</v>
      </c>
      <c r="F7356" s="19">
        <v>10</v>
      </c>
      <c r="G7356" s="19">
        <v>0</v>
      </c>
    </row>
    <row r="7357" spans="1:7" x14ac:dyDescent="0.2">
      <c r="A7357" s="19">
        <v>20000</v>
      </c>
      <c r="B7357" s="19">
        <v>0.13669999999999999</v>
      </c>
      <c r="C7357" s="19" t="s">
        <v>41</v>
      </c>
      <c r="D7357" s="19">
        <v>68500</v>
      </c>
      <c r="E7357" s="19">
        <v>60</v>
      </c>
      <c r="F7357" s="19">
        <v>10</v>
      </c>
      <c r="G7357" s="19">
        <v>0</v>
      </c>
    </row>
    <row r="7358" spans="1:7" x14ac:dyDescent="0.2">
      <c r="A7358" s="19">
        <v>14000</v>
      </c>
      <c r="B7358" s="19">
        <v>0.14649999999999999</v>
      </c>
      <c r="C7358" s="19" t="s">
        <v>39</v>
      </c>
      <c r="D7358" s="19">
        <v>36000</v>
      </c>
      <c r="E7358" s="19">
        <v>36</v>
      </c>
      <c r="F7358" s="19">
        <v>6</v>
      </c>
      <c r="G7358" s="19">
        <v>1</v>
      </c>
    </row>
    <row r="7359" spans="1:7" x14ac:dyDescent="0.2">
      <c r="A7359" s="19">
        <v>12000</v>
      </c>
      <c r="B7359" s="19">
        <v>0.1212</v>
      </c>
      <c r="C7359" s="19" t="s">
        <v>39</v>
      </c>
      <c r="D7359" s="19">
        <v>60000</v>
      </c>
      <c r="E7359" s="19">
        <v>36</v>
      </c>
      <c r="F7359" s="19">
        <v>10</v>
      </c>
      <c r="G7359" s="19">
        <v>0</v>
      </c>
    </row>
    <row r="7360" spans="1:7" x14ac:dyDescent="0.2">
      <c r="A7360" s="19">
        <v>6000</v>
      </c>
      <c r="B7360" s="19">
        <v>6.6199999999999995E-2</v>
      </c>
      <c r="C7360" s="19" t="s">
        <v>39</v>
      </c>
      <c r="D7360" s="19">
        <v>50000</v>
      </c>
      <c r="E7360" s="19">
        <v>36</v>
      </c>
      <c r="F7360" s="19">
        <v>4</v>
      </c>
      <c r="G7360" s="19">
        <v>0</v>
      </c>
    </row>
    <row r="7361" spans="1:7" x14ac:dyDescent="0.2">
      <c r="A7361" s="19">
        <v>7750</v>
      </c>
      <c r="B7361" s="19">
        <v>0.1399</v>
      </c>
      <c r="C7361" s="19" t="s">
        <v>41</v>
      </c>
      <c r="D7361" s="19">
        <v>65000</v>
      </c>
      <c r="E7361" s="19">
        <v>36</v>
      </c>
      <c r="F7361" s="19">
        <v>6</v>
      </c>
      <c r="G7361" s="19">
        <v>0</v>
      </c>
    </row>
    <row r="7362" spans="1:7" x14ac:dyDescent="0.2">
      <c r="A7362" s="19">
        <v>15000</v>
      </c>
      <c r="B7362" s="19">
        <v>6.0299999999999999E-2</v>
      </c>
      <c r="C7362" s="19" t="s">
        <v>41</v>
      </c>
      <c r="D7362" s="19">
        <v>42000</v>
      </c>
      <c r="E7362" s="19">
        <v>36</v>
      </c>
      <c r="F7362" s="19">
        <v>10</v>
      </c>
      <c r="G7362" s="19">
        <v>0</v>
      </c>
    </row>
    <row r="7363" spans="1:7" x14ac:dyDescent="0.2">
      <c r="A7363" s="19">
        <v>15000</v>
      </c>
      <c r="B7363" s="19">
        <v>9.7600000000000006E-2</v>
      </c>
      <c r="C7363" s="19" t="s">
        <v>41</v>
      </c>
      <c r="D7363" s="19">
        <v>55600</v>
      </c>
      <c r="E7363" s="19">
        <v>36</v>
      </c>
      <c r="F7363" s="19">
        <v>0.5</v>
      </c>
      <c r="G7363" s="19">
        <v>0</v>
      </c>
    </row>
    <row r="7364" spans="1:7" x14ac:dyDescent="0.2">
      <c r="A7364" s="19">
        <v>3825</v>
      </c>
      <c r="B7364" s="19">
        <v>0.16289999999999999</v>
      </c>
      <c r="C7364" s="19" t="s">
        <v>39</v>
      </c>
      <c r="D7364" s="19">
        <v>42000</v>
      </c>
      <c r="E7364" s="19">
        <v>36</v>
      </c>
      <c r="F7364" s="19">
        <v>10</v>
      </c>
      <c r="G7364" s="19">
        <v>0</v>
      </c>
    </row>
    <row r="7365" spans="1:7" x14ac:dyDescent="0.2">
      <c r="A7365" s="19">
        <v>6000</v>
      </c>
      <c r="B7365" s="19">
        <v>0.15809999999999999</v>
      </c>
      <c r="C7365" s="19" t="s">
        <v>41</v>
      </c>
      <c r="D7365" s="19">
        <v>60000</v>
      </c>
      <c r="E7365" s="19">
        <v>36</v>
      </c>
      <c r="F7365" s="19">
        <v>5</v>
      </c>
      <c r="G7365" s="19">
        <v>1</v>
      </c>
    </row>
    <row r="7366" spans="1:7" x14ac:dyDescent="0.2">
      <c r="A7366" s="19">
        <v>3000</v>
      </c>
      <c r="B7366" s="19">
        <v>6.0299999999999999E-2</v>
      </c>
      <c r="C7366" s="19" t="s">
        <v>39</v>
      </c>
      <c r="D7366" s="19">
        <v>73000</v>
      </c>
      <c r="E7366" s="19">
        <v>36</v>
      </c>
      <c r="F7366" s="19">
        <v>0.5</v>
      </c>
      <c r="G7366" s="19">
        <v>0</v>
      </c>
    </row>
    <row r="7367" spans="1:7" x14ac:dyDescent="0.2">
      <c r="A7367" s="19">
        <v>13000</v>
      </c>
      <c r="B7367" s="19">
        <v>9.7600000000000006E-2</v>
      </c>
      <c r="C7367" s="19" t="s">
        <v>41</v>
      </c>
      <c r="D7367" s="19">
        <v>30000</v>
      </c>
      <c r="E7367" s="19">
        <v>36</v>
      </c>
      <c r="F7367" s="19">
        <v>5</v>
      </c>
      <c r="G7367" s="19">
        <v>0</v>
      </c>
    </row>
    <row r="7368" spans="1:7" x14ac:dyDescent="0.2">
      <c r="A7368" s="19">
        <v>12000</v>
      </c>
      <c r="B7368" s="19">
        <v>0.1212</v>
      </c>
      <c r="C7368" s="19" t="s">
        <v>39</v>
      </c>
      <c r="D7368" s="19">
        <v>30000</v>
      </c>
      <c r="E7368" s="19">
        <v>36</v>
      </c>
      <c r="F7368" s="19">
        <v>5</v>
      </c>
      <c r="G7368" s="19">
        <v>1</v>
      </c>
    </row>
    <row r="7369" spans="1:7" x14ac:dyDescent="0.2">
      <c r="A7369" s="19">
        <v>4500</v>
      </c>
      <c r="B7369" s="19">
        <v>6.6199999999999995E-2</v>
      </c>
      <c r="C7369" s="19" t="s">
        <v>41</v>
      </c>
      <c r="D7369" s="19">
        <v>75000</v>
      </c>
      <c r="E7369" s="19">
        <v>36</v>
      </c>
      <c r="F7369" s="19">
        <v>6</v>
      </c>
      <c r="G7369" s="19">
        <v>0</v>
      </c>
    </row>
    <row r="7370" spans="1:7" x14ac:dyDescent="0.2">
      <c r="A7370" s="19">
        <v>6000</v>
      </c>
      <c r="B7370" s="19">
        <v>0.17269999999999999</v>
      </c>
      <c r="C7370" s="19" t="s">
        <v>40</v>
      </c>
      <c r="D7370" s="19">
        <v>97200</v>
      </c>
      <c r="E7370" s="19">
        <v>36</v>
      </c>
      <c r="F7370" s="19">
        <v>1</v>
      </c>
      <c r="G7370" s="19">
        <v>1</v>
      </c>
    </row>
    <row r="7371" spans="1:7" x14ac:dyDescent="0.2">
      <c r="A7371" s="19">
        <v>16950</v>
      </c>
      <c r="B7371" s="19">
        <v>7.9000000000000001E-2</v>
      </c>
      <c r="C7371" s="19" t="s">
        <v>39</v>
      </c>
      <c r="D7371" s="19">
        <v>36000</v>
      </c>
      <c r="E7371" s="19">
        <v>36</v>
      </c>
      <c r="F7371" s="19">
        <v>3</v>
      </c>
      <c r="G7371" s="19">
        <v>0</v>
      </c>
    </row>
    <row r="7372" spans="1:7" x14ac:dyDescent="0.2">
      <c r="A7372" s="19">
        <v>25000</v>
      </c>
      <c r="B7372" s="19">
        <v>0.1074</v>
      </c>
      <c r="C7372" s="19" t="s">
        <v>41</v>
      </c>
      <c r="D7372" s="19">
        <v>143000</v>
      </c>
      <c r="E7372" s="19">
        <v>36</v>
      </c>
      <c r="F7372" s="19">
        <v>10</v>
      </c>
      <c r="G7372" s="19">
        <v>0</v>
      </c>
    </row>
    <row r="7373" spans="1:7" x14ac:dyDescent="0.2">
      <c r="A7373" s="19">
        <v>8000</v>
      </c>
      <c r="B7373" s="19">
        <v>0.13109999999999999</v>
      </c>
      <c r="C7373" s="19" t="s">
        <v>39</v>
      </c>
      <c r="D7373" s="19">
        <v>116000</v>
      </c>
      <c r="E7373" s="19">
        <v>36</v>
      </c>
      <c r="F7373" s="19">
        <v>2</v>
      </c>
      <c r="G7373" s="19">
        <v>0</v>
      </c>
    </row>
    <row r="7374" spans="1:7" x14ac:dyDescent="0.2">
      <c r="A7374" s="19">
        <v>5000</v>
      </c>
      <c r="B7374" s="19">
        <v>8.8999999999999996E-2</v>
      </c>
      <c r="C7374" s="19" t="s">
        <v>39</v>
      </c>
      <c r="D7374" s="19">
        <v>30000</v>
      </c>
      <c r="E7374" s="19">
        <v>36</v>
      </c>
      <c r="F7374" s="19">
        <v>0.5</v>
      </c>
      <c r="G7374" s="19">
        <v>0</v>
      </c>
    </row>
    <row r="7375" spans="1:7" x14ac:dyDescent="0.2">
      <c r="A7375" s="19">
        <v>6000</v>
      </c>
      <c r="B7375" s="19">
        <v>0.1399</v>
      </c>
      <c r="C7375" s="19" t="s">
        <v>41</v>
      </c>
      <c r="D7375" s="20">
        <v>100000</v>
      </c>
      <c r="E7375" s="19">
        <v>36</v>
      </c>
      <c r="F7375" s="19">
        <v>10</v>
      </c>
      <c r="G7375" s="19">
        <v>0</v>
      </c>
    </row>
    <row r="7376" spans="1:7" x14ac:dyDescent="0.2">
      <c r="A7376" s="19">
        <v>14000</v>
      </c>
      <c r="B7376" s="19">
        <v>0.13109999999999999</v>
      </c>
      <c r="C7376" s="19" t="s">
        <v>40</v>
      </c>
      <c r="D7376" s="19">
        <v>75000</v>
      </c>
      <c r="E7376" s="19">
        <v>36</v>
      </c>
      <c r="F7376" s="19">
        <v>10</v>
      </c>
      <c r="G7376" s="19">
        <v>1</v>
      </c>
    </row>
    <row r="7377" spans="1:7" x14ac:dyDescent="0.2">
      <c r="A7377" s="19">
        <v>21000</v>
      </c>
      <c r="B7377" s="19">
        <v>0.1399</v>
      </c>
      <c r="C7377" s="19" t="s">
        <v>39</v>
      </c>
      <c r="D7377" s="19">
        <v>136709</v>
      </c>
      <c r="E7377" s="19">
        <v>36</v>
      </c>
      <c r="F7377" s="19">
        <v>6</v>
      </c>
      <c r="G7377" s="19">
        <v>0</v>
      </c>
    </row>
    <row r="7378" spans="1:7" x14ac:dyDescent="0.2">
      <c r="A7378" s="19">
        <v>21650</v>
      </c>
      <c r="B7378" s="19">
        <v>0.1399</v>
      </c>
      <c r="C7378" s="19" t="s">
        <v>39</v>
      </c>
      <c r="D7378" s="19">
        <v>55000</v>
      </c>
      <c r="E7378" s="19">
        <v>60</v>
      </c>
      <c r="F7378" s="19">
        <v>1</v>
      </c>
      <c r="G7378" s="19">
        <v>1</v>
      </c>
    </row>
    <row r="7379" spans="1:7" x14ac:dyDescent="0.2">
      <c r="A7379" s="19">
        <v>7200</v>
      </c>
      <c r="B7379" s="19">
        <v>7.6200000000000004E-2</v>
      </c>
      <c r="C7379" s="19" t="s">
        <v>39</v>
      </c>
      <c r="D7379" s="19">
        <v>34000</v>
      </c>
      <c r="E7379" s="19">
        <v>36</v>
      </c>
      <c r="F7379" s="19">
        <v>6</v>
      </c>
      <c r="G7379" s="19">
        <v>0</v>
      </c>
    </row>
    <row r="7380" spans="1:7" x14ac:dyDescent="0.2">
      <c r="A7380" s="19">
        <v>7000</v>
      </c>
      <c r="B7380" s="19">
        <v>8.8999999999999996E-2</v>
      </c>
      <c r="C7380" s="19" t="s">
        <v>41</v>
      </c>
      <c r="D7380" s="19">
        <v>114000</v>
      </c>
      <c r="E7380" s="19">
        <v>36</v>
      </c>
      <c r="F7380" s="19">
        <v>10</v>
      </c>
      <c r="G7380" s="19">
        <v>0</v>
      </c>
    </row>
    <row r="7381" spans="1:7" x14ac:dyDescent="0.2">
      <c r="A7381" s="19">
        <v>7200</v>
      </c>
      <c r="B7381" s="19">
        <v>9.7600000000000006E-2</v>
      </c>
      <c r="C7381" s="19" t="s">
        <v>41</v>
      </c>
      <c r="D7381" s="19">
        <v>68000</v>
      </c>
      <c r="E7381" s="19">
        <v>36</v>
      </c>
      <c r="F7381" s="19">
        <v>7</v>
      </c>
      <c r="G7381" s="19">
        <v>0</v>
      </c>
    </row>
    <row r="7382" spans="1:7" x14ac:dyDescent="0.2">
      <c r="A7382" s="19">
        <v>16000</v>
      </c>
      <c r="B7382" s="19">
        <v>0.21479999999999999</v>
      </c>
      <c r="C7382" s="19" t="s">
        <v>40</v>
      </c>
      <c r="D7382" s="19">
        <v>45600</v>
      </c>
      <c r="E7382" s="19">
        <v>60</v>
      </c>
      <c r="F7382" s="19">
        <v>4</v>
      </c>
      <c r="G7382" s="19">
        <v>0</v>
      </c>
    </row>
    <row r="7383" spans="1:7" x14ac:dyDescent="0.2">
      <c r="A7383" s="19">
        <v>3625</v>
      </c>
      <c r="B7383" s="19">
        <v>7.6200000000000004E-2</v>
      </c>
      <c r="C7383" s="19" t="s">
        <v>41</v>
      </c>
      <c r="D7383" s="19">
        <v>54228</v>
      </c>
      <c r="E7383" s="19">
        <v>36</v>
      </c>
      <c r="F7383" s="19">
        <v>4</v>
      </c>
      <c r="G7383" s="19">
        <v>0</v>
      </c>
    </row>
    <row r="7384" spans="1:7" x14ac:dyDescent="0.2">
      <c r="A7384" s="19">
        <v>10625</v>
      </c>
      <c r="B7384" s="19">
        <v>0.1212</v>
      </c>
      <c r="C7384" s="19" t="s">
        <v>41</v>
      </c>
      <c r="D7384" s="19">
        <v>35000</v>
      </c>
      <c r="E7384" s="19">
        <v>36</v>
      </c>
      <c r="F7384" s="19">
        <v>10</v>
      </c>
      <c r="G7384" s="19">
        <v>0</v>
      </c>
    </row>
    <row r="7385" spans="1:7" x14ac:dyDescent="0.2">
      <c r="A7385" s="19">
        <v>3500</v>
      </c>
      <c r="B7385" s="19">
        <v>7.6200000000000004E-2</v>
      </c>
      <c r="C7385" s="19" t="s">
        <v>39</v>
      </c>
      <c r="D7385" s="19">
        <v>52000</v>
      </c>
      <c r="E7385" s="19">
        <v>36</v>
      </c>
      <c r="F7385" s="19">
        <v>6</v>
      </c>
      <c r="G7385" s="19">
        <v>0</v>
      </c>
    </row>
    <row r="7386" spans="1:7" x14ac:dyDescent="0.2">
      <c r="A7386" s="19">
        <v>7000</v>
      </c>
      <c r="B7386" s="19">
        <v>8.8999999999999996E-2</v>
      </c>
      <c r="C7386" s="19" t="s">
        <v>39</v>
      </c>
      <c r="D7386" s="19">
        <v>83000</v>
      </c>
      <c r="E7386" s="19">
        <v>36</v>
      </c>
      <c r="F7386" s="19">
        <v>4</v>
      </c>
      <c r="G7386" s="19">
        <v>0</v>
      </c>
    </row>
    <row r="7387" spans="1:7" x14ac:dyDescent="0.2">
      <c r="A7387" s="19">
        <v>5000</v>
      </c>
      <c r="B7387" s="19">
        <v>7.9000000000000001E-2</v>
      </c>
      <c r="C7387" s="19" t="s">
        <v>39</v>
      </c>
      <c r="D7387" s="19">
        <v>35000</v>
      </c>
      <c r="E7387" s="19">
        <v>36</v>
      </c>
      <c r="F7387" s="19">
        <v>9</v>
      </c>
      <c r="G7387" s="19">
        <v>0</v>
      </c>
    </row>
    <row r="7388" spans="1:7" x14ac:dyDescent="0.2">
      <c r="A7388" s="19">
        <v>19000</v>
      </c>
      <c r="B7388" s="19">
        <v>0.1855</v>
      </c>
      <c r="C7388" s="19" t="s">
        <v>39</v>
      </c>
      <c r="D7388" s="19">
        <v>38578</v>
      </c>
      <c r="E7388" s="19">
        <v>60</v>
      </c>
      <c r="F7388" s="19">
        <v>8</v>
      </c>
      <c r="G7388" s="19">
        <v>0</v>
      </c>
    </row>
    <row r="7389" spans="1:7" x14ac:dyDescent="0.2">
      <c r="A7389" s="19">
        <v>6000</v>
      </c>
      <c r="B7389" s="19">
        <v>0.1074</v>
      </c>
      <c r="C7389" s="19" t="s">
        <v>41</v>
      </c>
      <c r="D7389" s="19">
        <v>80400</v>
      </c>
      <c r="E7389" s="19">
        <v>36</v>
      </c>
      <c r="F7389" s="19">
        <v>1</v>
      </c>
      <c r="G7389" s="19">
        <v>0</v>
      </c>
    </row>
    <row r="7390" spans="1:7" x14ac:dyDescent="0.2">
      <c r="A7390" s="19">
        <v>12000</v>
      </c>
      <c r="B7390" s="19">
        <v>9.7600000000000006E-2</v>
      </c>
      <c r="C7390" s="19" t="s">
        <v>39</v>
      </c>
      <c r="D7390" s="19">
        <v>30000</v>
      </c>
      <c r="E7390" s="19">
        <v>36</v>
      </c>
      <c r="F7390" s="19">
        <v>5</v>
      </c>
      <c r="G7390" s="19">
        <v>0</v>
      </c>
    </row>
    <row r="7391" spans="1:7" x14ac:dyDescent="0.2">
      <c r="A7391" s="19">
        <v>10000</v>
      </c>
      <c r="B7391" s="19">
        <v>0.14649999999999999</v>
      </c>
      <c r="C7391" s="19" t="s">
        <v>41</v>
      </c>
      <c r="D7391" s="19">
        <v>80000</v>
      </c>
      <c r="E7391" s="19">
        <v>36</v>
      </c>
      <c r="F7391" s="19">
        <v>7</v>
      </c>
      <c r="G7391" s="19">
        <v>0</v>
      </c>
    </row>
    <row r="7392" spans="1:7" x14ac:dyDescent="0.2">
      <c r="A7392" s="19">
        <v>20375</v>
      </c>
      <c r="B7392" s="19">
        <v>8.8999999999999996E-2</v>
      </c>
      <c r="C7392" s="19" t="s">
        <v>41</v>
      </c>
      <c r="D7392" s="19">
        <v>110000</v>
      </c>
      <c r="E7392" s="19">
        <v>36</v>
      </c>
      <c r="F7392" s="19">
        <v>7</v>
      </c>
      <c r="G7392" s="19">
        <v>0</v>
      </c>
    </row>
    <row r="7393" spans="1:7" x14ac:dyDescent="0.2">
      <c r="A7393" s="19">
        <v>12400</v>
      </c>
      <c r="B7393" s="19">
        <v>0.1074</v>
      </c>
      <c r="C7393" s="19" t="s">
        <v>39</v>
      </c>
      <c r="D7393" s="19">
        <v>67000</v>
      </c>
      <c r="E7393" s="19">
        <v>36</v>
      </c>
      <c r="F7393" s="19">
        <v>10</v>
      </c>
      <c r="G7393" s="19">
        <v>0</v>
      </c>
    </row>
    <row r="7394" spans="1:7" x14ac:dyDescent="0.2">
      <c r="A7394" s="19">
        <v>6000</v>
      </c>
      <c r="B7394" s="19">
        <v>0.15809999999999999</v>
      </c>
      <c r="C7394" s="19" t="s">
        <v>39</v>
      </c>
      <c r="D7394" s="19">
        <v>62000</v>
      </c>
      <c r="E7394" s="19">
        <v>36</v>
      </c>
      <c r="F7394" s="19">
        <v>3</v>
      </c>
      <c r="G7394" s="19">
        <v>0</v>
      </c>
    </row>
    <row r="7395" spans="1:7" x14ac:dyDescent="0.2">
      <c r="A7395" s="19">
        <v>7575</v>
      </c>
      <c r="B7395" s="19">
        <v>0.13109999999999999</v>
      </c>
      <c r="C7395" s="19" t="s">
        <v>41</v>
      </c>
      <c r="D7395" s="19">
        <v>88800</v>
      </c>
      <c r="E7395" s="19">
        <v>36</v>
      </c>
      <c r="F7395" s="19">
        <v>10</v>
      </c>
      <c r="G7395" s="19">
        <v>0</v>
      </c>
    </row>
    <row r="7396" spans="1:7" x14ac:dyDescent="0.2">
      <c r="A7396" s="19">
        <v>18000</v>
      </c>
      <c r="B7396" s="19">
        <v>7.9000000000000001E-2</v>
      </c>
      <c r="C7396" s="19" t="s">
        <v>39</v>
      </c>
      <c r="D7396" s="19">
        <v>60000</v>
      </c>
      <c r="E7396" s="19">
        <v>36</v>
      </c>
      <c r="F7396" s="19">
        <v>10</v>
      </c>
      <c r="G7396" s="19">
        <v>0</v>
      </c>
    </row>
    <row r="7397" spans="1:7" x14ac:dyDescent="0.2">
      <c r="A7397" s="19">
        <v>6000</v>
      </c>
      <c r="B7397" s="19">
        <v>0.13669999999999999</v>
      </c>
      <c r="C7397" s="19" t="s">
        <v>39</v>
      </c>
      <c r="D7397" s="19">
        <v>32600</v>
      </c>
      <c r="E7397" s="19">
        <v>60</v>
      </c>
      <c r="F7397" s="19">
        <v>2</v>
      </c>
      <c r="G7397" s="19">
        <v>0</v>
      </c>
    </row>
    <row r="7398" spans="1:7" x14ac:dyDescent="0.2">
      <c r="A7398" s="19">
        <v>10000</v>
      </c>
      <c r="B7398" s="19">
        <v>0.13669999999999999</v>
      </c>
      <c r="C7398" s="19" t="s">
        <v>39</v>
      </c>
      <c r="D7398" s="19">
        <v>34000</v>
      </c>
      <c r="E7398" s="19">
        <v>36</v>
      </c>
      <c r="F7398" s="19">
        <v>10</v>
      </c>
      <c r="G7398" s="19">
        <v>1</v>
      </c>
    </row>
    <row r="7399" spans="1:7" x14ac:dyDescent="0.2">
      <c r="A7399" s="19">
        <v>6000</v>
      </c>
      <c r="B7399" s="19">
        <v>7.9000000000000001E-2</v>
      </c>
      <c r="C7399" s="19" t="s">
        <v>39</v>
      </c>
      <c r="D7399" s="19">
        <v>14400</v>
      </c>
      <c r="E7399" s="19">
        <v>36</v>
      </c>
      <c r="F7399" s="19">
        <v>2</v>
      </c>
      <c r="G7399" s="19">
        <v>0</v>
      </c>
    </row>
    <row r="7400" spans="1:7" x14ac:dyDescent="0.2">
      <c r="A7400" s="19">
        <v>2800</v>
      </c>
      <c r="B7400" s="19">
        <v>0.1399</v>
      </c>
      <c r="C7400" s="19" t="s">
        <v>39</v>
      </c>
      <c r="D7400" s="19">
        <v>78000</v>
      </c>
      <c r="E7400" s="19">
        <v>36</v>
      </c>
      <c r="F7400" s="19">
        <v>2</v>
      </c>
      <c r="G7400" s="19">
        <v>0</v>
      </c>
    </row>
    <row r="7401" spans="1:7" x14ac:dyDescent="0.2">
      <c r="A7401" s="19">
        <v>18000</v>
      </c>
      <c r="B7401" s="19">
        <v>7.9000000000000001E-2</v>
      </c>
      <c r="C7401" s="19" t="s">
        <v>40</v>
      </c>
      <c r="D7401" s="19">
        <v>50000</v>
      </c>
      <c r="E7401" s="19">
        <v>36</v>
      </c>
      <c r="F7401" s="19">
        <v>5</v>
      </c>
      <c r="G7401" s="19">
        <v>0</v>
      </c>
    </row>
    <row r="7402" spans="1:7" x14ac:dyDescent="0.2">
      <c r="A7402" s="19">
        <v>6000</v>
      </c>
      <c r="B7402" s="19">
        <v>8.8999999999999996E-2</v>
      </c>
      <c r="C7402" s="19" t="s">
        <v>39</v>
      </c>
      <c r="D7402" s="19">
        <v>68598</v>
      </c>
      <c r="E7402" s="19">
        <v>36</v>
      </c>
      <c r="F7402" s="19">
        <v>6</v>
      </c>
      <c r="G7402" s="19">
        <v>0</v>
      </c>
    </row>
    <row r="7403" spans="1:7" x14ac:dyDescent="0.2">
      <c r="A7403" s="19">
        <v>9600</v>
      </c>
      <c r="B7403" s="19">
        <v>0.1855</v>
      </c>
      <c r="C7403" s="19" t="s">
        <v>41</v>
      </c>
      <c r="D7403" s="19">
        <v>112000</v>
      </c>
      <c r="E7403" s="19">
        <v>36</v>
      </c>
      <c r="F7403" s="19">
        <v>10</v>
      </c>
      <c r="G7403" s="19">
        <v>0</v>
      </c>
    </row>
    <row r="7404" spans="1:7" x14ac:dyDescent="0.2">
      <c r="A7404" s="19">
        <v>10000</v>
      </c>
      <c r="B7404" s="19">
        <v>0.1074</v>
      </c>
      <c r="C7404" s="19" t="s">
        <v>41</v>
      </c>
      <c r="D7404" s="19">
        <v>48000</v>
      </c>
      <c r="E7404" s="19">
        <v>36</v>
      </c>
      <c r="F7404" s="19">
        <v>5</v>
      </c>
      <c r="G7404" s="19">
        <v>0</v>
      </c>
    </row>
    <row r="7405" spans="1:7" x14ac:dyDescent="0.2">
      <c r="A7405" s="19">
        <v>1600</v>
      </c>
      <c r="B7405" s="19">
        <v>7.9000000000000001E-2</v>
      </c>
      <c r="C7405" s="19" t="s">
        <v>39</v>
      </c>
      <c r="D7405" s="19">
        <v>42700</v>
      </c>
      <c r="E7405" s="19">
        <v>36</v>
      </c>
      <c r="F7405" s="19">
        <v>0.5</v>
      </c>
      <c r="G7405" s="19">
        <v>0</v>
      </c>
    </row>
    <row r="7406" spans="1:7" x14ac:dyDescent="0.2">
      <c r="A7406" s="19">
        <v>15000</v>
      </c>
      <c r="B7406" s="19">
        <v>0.13669999999999999</v>
      </c>
      <c r="C7406" s="19" t="s">
        <v>39</v>
      </c>
      <c r="D7406" s="19">
        <v>40000</v>
      </c>
      <c r="E7406" s="19">
        <v>36</v>
      </c>
      <c r="F7406" s="19">
        <v>2</v>
      </c>
      <c r="G7406" s="19">
        <v>0</v>
      </c>
    </row>
    <row r="7407" spans="1:7" x14ac:dyDescent="0.2">
      <c r="A7407" s="19">
        <v>14675</v>
      </c>
      <c r="B7407" s="19">
        <v>6.0299999999999999E-2</v>
      </c>
      <c r="C7407" s="19" t="s">
        <v>39</v>
      </c>
      <c r="D7407" s="19">
        <v>30000</v>
      </c>
      <c r="E7407" s="19">
        <v>36</v>
      </c>
      <c r="F7407" s="19">
        <v>1</v>
      </c>
      <c r="G7407" s="19">
        <v>0</v>
      </c>
    </row>
    <row r="7408" spans="1:7" x14ac:dyDescent="0.2">
      <c r="A7408" s="19">
        <v>12000</v>
      </c>
      <c r="B7408" s="19">
        <v>0.13669999999999999</v>
      </c>
      <c r="C7408" s="19" t="s">
        <v>41</v>
      </c>
      <c r="D7408" s="19">
        <v>92000</v>
      </c>
      <c r="E7408" s="19">
        <v>36</v>
      </c>
      <c r="F7408" s="19">
        <v>0.5</v>
      </c>
      <c r="G7408" s="19">
        <v>0</v>
      </c>
    </row>
    <row r="7409" spans="1:7" x14ac:dyDescent="0.2">
      <c r="A7409" s="19">
        <v>5300</v>
      </c>
      <c r="B7409" s="19">
        <v>0.14649999999999999</v>
      </c>
      <c r="C7409" s="19" t="s">
        <v>39</v>
      </c>
      <c r="D7409" s="19">
        <v>33000</v>
      </c>
      <c r="E7409" s="19">
        <v>36</v>
      </c>
      <c r="F7409" s="19">
        <v>6</v>
      </c>
      <c r="G7409" s="19">
        <v>0</v>
      </c>
    </row>
    <row r="7410" spans="1:7" x14ac:dyDescent="0.2">
      <c r="A7410" s="19">
        <v>8000</v>
      </c>
      <c r="B7410" s="19">
        <v>0.1074</v>
      </c>
      <c r="C7410" s="19" t="s">
        <v>39</v>
      </c>
      <c r="D7410" s="19">
        <v>42000</v>
      </c>
      <c r="E7410" s="19">
        <v>36</v>
      </c>
      <c r="F7410" s="19">
        <v>8</v>
      </c>
      <c r="G7410" s="19">
        <v>1</v>
      </c>
    </row>
    <row r="7411" spans="1:7" x14ac:dyDescent="0.2">
      <c r="A7411" s="19">
        <v>9600</v>
      </c>
      <c r="B7411" s="19">
        <v>8.8999999999999996E-2</v>
      </c>
      <c r="C7411" s="19" t="s">
        <v>39</v>
      </c>
      <c r="D7411" s="19">
        <v>37000</v>
      </c>
      <c r="E7411" s="19">
        <v>36</v>
      </c>
      <c r="F7411" s="19">
        <v>5</v>
      </c>
      <c r="G7411" s="19">
        <v>0</v>
      </c>
    </row>
    <row r="7412" spans="1:7" x14ac:dyDescent="0.2">
      <c r="A7412" s="19">
        <v>27300</v>
      </c>
      <c r="B7412" s="19">
        <v>0.16289999999999999</v>
      </c>
      <c r="C7412" s="19" t="s">
        <v>41</v>
      </c>
      <c r="D7412" s="19">
        <v>82000</v>
      </c>
      <c r="E7412" s="19">
        <v>36</v>
      </c>
      <c r="F7412" s="19">
        <v>1</v>
      </c>
      <c r="G7412" s="19">
        <v>0</v>
      </c>
    </row>
    <row r="7413" spans="1:7" x14ac:dyDescent="0.2">
      <c r="A7413" s="19">
        <v>21000</v>
      </c>
      <c r="B7413" s="19">
        <v>0.13669999999999999</v>
      </c>
      <c r="C7413" s="19" t="s">
        <v>39</v>
      </c>
      <c r="D7413" s="19">
        <v>85000</v>
      </c>
      <c r="E7413" s="19">
        <v>36</v>
      </c>
      <c r="F7413" s="19">
        <v>4</v>
      </c>
      <c r="G7413" s="19">
        <v>0</v>
      </c>
    </row>
    <row r="7414" spans="1:7" x14ac:dyDescent="0.2">
      <c r="A7414" s="19">
        <v>14750</v>
      </c>
      <c r="B7414" s="19">
        <v>7.9000000000000001E-2</v>
      </c>
      <c r="C7414" s="19" t="s">
        <v>41</v>
      </c>
      <c r="D7414" s="19">
        <v>39000</v>
      </c>
      <c r="E7414" s="19">
        <v>36</v>
      </c>
      <c r="F7414" s="19">
        <v>5</v>
      </c>
      <c r="G7414" s="19">
        <v>0</v>
      </c>
    </row>
    <row r="7415" spans="1:7" x14ac:dyDescent="0.2">
      <c r="A7415" s="19">
        <v>15000</v>
      </c>
      <c r="B7415" s="19">
        <v>0.1212</v>
      </c>
      <c r="C7415" s="19" t="s">
        <v>41</v>
      </c>
      <c r="D7415" s="19">
        <v>135000</v>
      </c>
      <c r="E7415" s="19">
        <v>36</v>
      </c>
      <c r="F7415" s="19">
        <v>6</v>
      </c>
      <c r="G7415" s="19">
        <v>0</v>
      </c>
    </row>
    <row r="7416" spans="1:7" x14ac:dyDescent="0.2">
      <c r="A7416" s="19">
        <v>35000</v>
      </c>
      <c r="B7416" s="19">
        <v>8.8999999999999996E-2</v>
      </c>
      <c r="C7416" s="19" t="s">
        <v>39</v>
      </c>
      <c r="D7416" s="19">
        <v>115000</v>
      </c>
      <c r="E7416" s="19">
        <v>36</v>
      </c>
      <c r="F7416" s="19">
        <v>1</v>
      </c>
      <c r="G7416" s="19">
        <v>0</v>
      </c>
    </row>
    <row r="7417" spans="1:7" x14ac:dyDescent="0.2">
      <c r="A7417" s="19">
        <v>15000</v>
      </c>
      <c r="B7417" s="19">
        <v>0.1212</v>
      </c>
      <c r="C7417" s="19" t="s">
        <v>39</v>
      </c>
      <c r="D7417" s="19">
        <v>32000</v>
      </c>
      <c r="E7417" s="19">
        <v>36</v>
      </c>
      <c r="F7417" s="19">
        <v>8</v>
      </c>
      <c r="G7417" s="19">
        <v>1</v>
      </c>
    </row>
    <row r="7418" spans="1:7" x14ac:dyDescent="0.2">
      <c r="A7418" s="19">
        <v>11000</v>
      </c>
      <c r="B7418" s="19">
        <v>0.1399</v>
      </c>
      <c r="C7418" s="19" t="s">
        <v>40</v>
      </c>
      <c r="D7418" s="19">
        <v>30000</v>
      </c>
      <c r="E7418" s="19">
        <v>36</v>
      </c>
      <c r="F7418" s="19">
        <v>7</v>
      </c>
      <c r="G7418" s="19">
        <v>0</v>
      </c>
    </row>
    <row r="7419" spans="1:7" x14ac:dyDescent="0.2">
      <c r="A7419" s="19">
        <v>3000</v>
      </c>
      <c r="B7419" s="19">
        <v>0.13109999999999999</v>
      </c>
      <c r="C7419" s="19" t="s">
        <v>39</v>
      </c>
      <c r="D7419" s="19">
        <v>48000</v>
      </c>
      <c r="E7419" s="19">
        <v>36</v>
      </c>
      <c r="F7419" s="19">
        <v>6</v>
      </c>
      <c r="G7419" s="19">
        <v>0</v>
      </c>
    </row>
    <row r="7420" spans="1:7" x14ac:dyDescent="0.2">
      <c r="A7420" s="19">
        <v>9000</v>
      </c>
      <c r="B7420" s="19">
        <v>8.8999999999999996E-2</v>
      </c>
      <c r="C7420" s="19" t="s">
        <v>39</v>
      </c>
      <c r="D7420" s="19">
        <v>36000</v>
      </c>
      <c r="E7420" s="19">
        <v>36</v>
      </c>
      <c r="F7420" s="19">
        <v>0.5</v>
      </c>
      <c r="G7420" s="19">
        <v>0</v>
      </c>
    </row>
    <row r="7421" spans="1:7" x14ac:dyDescent="0.2">
      <c r="A7421" s="19">
        <v>16000</v>
      </c>
      <c r="B7421" s="19">
        <v>0.1212</v>
      </c>
      <c r="C7421" s="19" t="s">
        <v>39</v>
      </c>
      <c r="D7421" s="19">
        <v>60000</v>
      </c>
      <c r="E7421" s="19">
        <v>36</v>
      </c>
      <c r="F7421" s="19">
        <v>0.5</v>
      </c>
      <c r="G7421" s="19">
        <v>0</v>
      </c>
    </row>
    <row r="7422" spans="1:7" x14ac:dyDescent="0.2">
      <c r="A7422" s="19">
        <v>24000</v>
      </c>
      <c r="B7422" s="19">
        <v>0.1212</v>
      </c>
      <c r="C7422" s="19" t="s">
        <v>41</v>
      </c>
      <c r="D7422" s="19">
        <v>142500</v>
      </c>
      <c r="E7422" s="19">
        <v>36</v>
      </c>
      <c r="F7422" s="19">
        <v>4</v>
      </c>
      <c r="G7422" s="19">
        <v>0</v>
      </c>
    </row>
    <row r="7423" spans="1:7" x14ac:dyDescent="0.2">
      <c r="A7423" s="19">
        <v>7200</v>
      </c>
      <c r="B7423" s="19">
        <v>0.1074</v>
      </c>
      <c r="C7423" s="19" t="s">
        <v>39</v>
      </c>
      <c r="D7423" s="19">
        <v>46000</v>
      </c>
      <c r="E7423" s="19">
        <v>36</v>
      </c>
      <c r="F7423" s="19">
        <v>10</v>
      </c>
      <c r="G7423" s="19">
        <v>0</v>
      </c>
    </row>
    <row r="7424" spans="1:7" x14ac:dyDescent="0.2">
      <c r="A7424" s="19">
        <v>9100</v>
      </c>
      <c r="B7424" s="19">
        <v>0.13109999999999999</v>
      </c>
      <c r="C7424" s="19" t="s">
        <v>39</v>
      </c>
      <c r="D7424" s="19">
        <v>55000</v>
      </c>
      <c r="E7424" s="19">
        <v>36</v>
      </c>
      <c r="F7424" s="19">
        <v>4</v>
      </c>
      <c r="G7424" s="19">
        <v>0</v>
      </c>
    </row>
    <row r="7425" spans="1:7" x14ac:dyDescent="0.2">
      <c r="A7425" s="19">
        <v>1200</v>
      </c>
      <c r="B7425" s="19">
        <v>9.7600000000000006E-2</v>
      </c>
      <c r="C7425" s="19" t="s">
        <v>39</v>
      </c>
      <c r="D7425" s="19">
        <v>24000</v>
      </c>
      <c r="E7425" s="19">
        <v>36</v>
      </c>
      <c r="F7425" s="19">
        <v>1</v>
      </c>
      <c r="G7425" s="19">
        <v>0</v>
      </c>
    </row>
    <row r="7426" spans="1:7" x14ac:dyDescent="0.2">
      <c r="A7426" s="19">
        <v>5000</v>
      </c>
      <c r="B7426" s="19">
        <v>9.7600000000000006E-2</v>
      </c>
      <c r="C7426" s="19" t="s">
        <v>41</v>
      </c>
      <c r="D7426" s="19">
        <v>48000</v>
      </c>
      <c r="E7426" s="19">
        <v>36</v>
      </c>
      <c r="F7426" s="19">
        <v>6</v>
      </c>
      <c r="G7426" s="19">
        <v>0</v>
      </c>
    </row>
    <row r="7427" spans="1:7" x14ac:dyDescent="0.2">
      <c r="A7427" s="19">
        <v>10000</v>
      </c>
      <c r="B7427" s="19">
        <v>0.14649999999999999</v>
      </c>
      <c r="C7427" s="19" t="s">
        <v>39</v>
      </c>
      <c r="D7427" s="19">
        <v>57000</v>
      </c>
      <c r="E7427" s="19">
        <v>36</v>
      </c>
      <c r="F7427" s="19">
        <v>2</v>
      </c>
      <c r="G7427" s="19">
        <v>0</v>
      </c>
    </row>
    <row r="7428" spans="1:7" x14ac:dyDescent="0.2">
      <c r="A7428" s="19">
        <v>14000</v>
      </c>
      <c r="B7428" s="19">
        <v>0.1855</v>
      </c>
      <c r="C7428" s="19" t="s">
        <v>41</v>
      </c>
      <c r="D7428" s="19">
        <v>60000</v>
      </c>
      <c r="E7428" s="19">
        <v>36</v>
      </c>
      <c r="F7428" s="19">
        <v>10</v>
      </c>
      <c r="G7428" s="19">
        <v>0</v>
      </c>
    </row>
    <row r="7429" spans="1:7" x14ac:dyDescent="0.2">
      <c r="A7429" s="19">
        <v>5375</v>
      </c>
      <c r="B7429" s="19">
        <v>7.6200000000000004E-2</v>
      </c>
      <c r="C7429" s="19" t="s">
        <v>41</v>
      </c>
      <c r="D7429" s="19">
        <v>75000</v>
      </c>
      <c r="E7429" s="19">
        <v>36</v>
      </c>
      <c r="F7429" s="19">
        <v>4</v>
      </c>
      <c r="G7429" s="19">
        <v>0</v>
      </c>
    </row>
    <row r="7430" spans="1:7" x14ac:dyDescent="0.2">
      <c r="A7430" s="19">
        <v>4000</v>
      </c>
      <c r="B7430" s="19">
        <v>0.1212</v>
      </c>
      <c r="C7430" s="19" t="s">
        <v>39</v>
      </c>
      <c r="D7430" s="19">
        <v>86000</v>
      </c>
      <c r="E7430" s="19">
        <v>36</v>
      </c>
      <c r="F7430" s="19">
        <v>2</v>
      </c>
      <c r="G7430" s="19">
        <v>0</v>
      </c>
    </row>
    <row r="7431" spans="1:7" x14ac:dyDescent="0.2">
      <c r="A7431" s="19">
        <v>35000</v>
      </c>
      <c r="B7431" s="19">
        <v>0.14649999999999999</v>
      </c>
      <c r="C7431" s="19" t="s">
        <v>41</v>
      </c>
      <c r="D7431" s="19">
        <v>72000</v>
      </c>
      <c r="E7431" s="19">
        <v>60</v>
      </c>
      <c r="F7431" s="19">
        <v>6</v>
      </c>
      <c r="G7431" s="19">
        <v>0</v>
      </c>
    </row>
    <row r="7432" spans="1:7" x14ac:dyDescent="0.2">
      <c r="A7432" s="19">
        <v>14900</v>
      </c>
      <c r="B7432" s="19">
        <v>0.1074</v>
      </c>
      <c r="C7432" s="19" t="s">
        <v>40</v>
      </c>
      <c r="D7432" s="19">
        <v>52000</v>
      </c>
      <c r="E7432" s="19">
        <v>36</v>
      </c>
      <c r="F7432" s="19">
        <v>10</v>
      </c>
      <c r="G7432" s="19">
        <v>0</v>
      </c>
    </row>
    <row r="7433" spans="1:7" x14ac:dyDescent="0.2">
      <c r="A7433" s="19">
        <v>3000</v>
      </c>
      <c r="B7433" s="19">
        <v>0.1399</v>
      </c>
      <c r="C7433" s="19" t="s">
        <v>39</v>
      </c>
      <c r="D7433" s="19">
        <v>97500</v>
      </c>
      <c r="E7433" s="19">
        <v>36</v>
      </c>
      <c r="F7433" s="19">
        <v>4</v>
      </c>
      <c r="G7433" s="19">
        <v>0</v>
      </c>
    </row>
    <row r="7434" spans="1:7" x14ac:dyDescent="0.2">
      <c r="A7434" s="19">
        <v>24000</v>
      </c>
      <c r="B7434" s="19">
        <v>0.19220000000000001</v>
      </c>
      <c r="C7434" s="19" t="s">
        <v>39</v>
      </c>
      <c r="D7434" s="19">
        <v>50000</v>
      </c>
      <c r="E7434" s="19">
        <v>60</v>
      </c>
      <c r="F7434" s="19">
        <v>0.5</v>
      </c>
      <c r="G7434" s="19">
        <v>0</v>
      </c>
    </row>
    <row r="7435" spans="1:7" x14ac:dyDescent="0.2">
      <c r="A7435" s="19">
        <v>19200</v>
      </c>
      <c r="B7435" s="19">
        <v>6.6199999999999995E-2</v>
      </c>
      <c r="C7435" s="19" t="s">
        <v>40</v>
      </c>
      <c r="D7435" s="19">
        <v>50000</v>
      </c>
      <c r="E7435" s="19">
        <v>36</v>
      </c>
      <c r="F7435" s="19">
        <v>10</v>
      </c>
      <c r="G7435" s="19">
        <v>0</v>
      </c>
    </row>
    <row r="7436" spans="1:7" x14ac:dyDescent="0.2">
      <c r="A7436" s="19">
        <v>25000</v>
      </c>
      <c r="B7436" s="19">
        <v>0.16289999999999999</v>
      </c>
      <c r="C7436" s="19" t="s">
        <v>41</v>
      </c>
      <c r="D7436" s="19">
        <v>75000</v>
      </c>
      <c r="E7436" s="19">
        <v>36</v>
      </c>
      <c r="F7436" s="19">
        <v>6</v>
      </c>
      <c r="G7436" s="19">
        <v>0</v>
      </c>
    </row>
    <row r="7437" spans="1:7" x14ac:dyDescent="0.2">
      <c r="A7437" s="19">
        <v>16000</v>
      </c>
      <c r="B7437" s="19">
        <v>7.9000000000000001E-2</v>
      </c>
      <c r="C7437" s="19" t="s">
        <v>41</v>
      </c>
      <c r="D7437" s="19">
        <v>140000</v>
      </c>
      <c r="E7437" s="19">
        <v>36</v>
      </c>
      <c r="F7437" s="19">
        <v>10</v>
      </c>
      <c r="G7437" s="19">
        <v>0</v>
      </c>
    </row>
    <row r="7438" spans="1:7" x14ac:dyDescent="0.2">
      <c r="A7438" s="19">
        <v>5000</v>
      </c>
      <c r="B7438" s="19">
        <v>0.1212</v>
      </c>
      <c r="C7438" s="19" t="s">
        <v>39</v>
      </c>
      <c r="D7438" s="19">
        <v>30000</v>
      </c>
      <c r="E7438" s="19">
        <v>36</v>
      </c>
      <c r="F7438" s="19">
        <v>1</v>
      </c>
      <c r="G7438" s="19">
        <v>0</v>
      </c>
    </row>
    <row r="7439" spans="1:7" x14ac:dyDescent="0.2">
      <c r="A7439" s="19">
        <v>11200</v>
      </c>
      <c r="B7439" s="19">
        <v>6.0299999999999999E-2</v>
      </c>
      <c r="C7439" s="19" t="s">
        <v>39</v>
      </c>
      <c r="D7439" s="19">
        <v>65000</v>
      </c>
      <c r="E7439" s="19">
        <v>36</v>
      </c>
      <c r="F7439" s="19">
        <v>6</v>
      </c>
      <c r="G7439" s="19">
        <v>0</v>
      </c>
    </row>
    <row r="7440" spans="1:7" x14ac:dyDescent="0.2">
      <c r="A7440" s="19">
        <v>4000</v>
      </c>
      <c r="B7440" s="19">
        <v>0.1212</v>
      </c>
      <c r="C7440" s="19" t="s">
        <v>39</v>
      </c>
      <c r="D7440" s="19">
        <v>14000</v>
      </c>
      <c r="E7440" s="19">
        <v>36</v>
      </c>
      <c r="F7440" s="19">
        <v>6</v>
      </c>
      <c r="G7440" s="19">
        <v>0</v>
      </c>
    </row>
    <row r="7441" spans="1:7" x14ac:dyDescent="0.2">
      <c r="A7441" s="19">
        <v>24000</v>
      </c>
      <c r="B7441" s="19">
        <v>9.7600000000000006E-2</v>
      </c>
      <c r="C7441" s="19" t="s">
        <v>41</v>
      </c>
      <c r="D7441" s="19">
        <v>65000</v>
      </c>
      <c r="E7441" s="19">
        <v>36</v>
      </c>
      <c r="F7441" s="19">
        <v>10</v>
      </c>
      <c r="G7441" s="19">
        <v>0</v>
      </c>
    </row>
    <row r="7442" spans="1:7" x14ac:dyDescent="0.2">
      <c r="A7442" s="19">
        <v>10000</v>
      </c>
      <c r="B7442" s="19">
        <v>0.15809999999999999</v>
      </c>
      <c r="C7442" s="19" t="s">
        <v>41</v>
      </c>
      <c r="D7442" s="19">
        <v>73000</v>
      </c>
      <c r="E7442" s="19">
        <v>36</v>
      </c>
      <c r="F7442" s="19">
        <v>10</v>
      </c>
      <c r="G7442" s="19">
        <v>0</v>
      </c>
    </row>
    <row r="7443" spans="1:7" x14ac:dyDescent="0.2">
      <c r="A7443" s="19">
        <v>8400</v>
      </c>
      <c r="B7443" s="19">
        <v>6.0299999999999999E-2</v>
      </c>
      <c r="C7443" s="19" t="s">
        <v>41</v>
      </c>
      <c r="D7443" s="19">
        <v>46000</v>
      </c>
      <c r="E7443" s="19">
        <v>36</v>
      </c>
      <c r="F7443" s="19">
        <v>3</v>
      </c>
      <c r="G7443" s="19">
        <v>0</v>
      </c>
    </row>
    <row r="7444" spans="1:7" x14ac:dyDescent="0.2">
      <c r="A7444" s="19">
        <v>9600</v>
      </c>
      <c r="B7444" s="19">
        <v>0.1855</v>
      </c>
      <c r="C7444" s="19" t="s">
        <v>39</v>
      </c>
      <c r="D7444" s="19">
        <v>52000</v>
      </c>
      <c r="E7444" s="19">
        <v>36</v>
      </c>
      <c r="F7444" s="19">
        <v>10</v>
      </c>
      <c r="G7444" s="19">
        <v>1</v>
      </c>
    </row>
    <row r="7445" spans="1:7" x14ac:dyDescent="0.2">
      <c r="A7445" s="19">
        <v>9800</v>
      </c>
      <c r="B7445" s="19">
        <v>0.14649999999999999</v>
      </c>
      <c r="C7445" s="19" t="s">
        <v>39</v>
      </c>
      <c r="D7445" s="19">
        <v>24000</v>
      </c>
      <c r="E7445" s="19">
        <v>36</v>
      </c>
      <c r="F7445" s="19">
        <v>5</v>
      </c>
      <c r="G7445" s="19">
        <v>0</v>
      </c>
    </row>
    <row r="7446" spans="1:7" x14ac:dyDescent="0.2">
      <c r="A7446" s="19">
        <v>10400</v>
      </c>
      <c r="B7446" s="19">
        <v>0.13669999999999999</v>
      </c>
      <c r="C7446" s="19" t="s">
        <v>39</v>
      </c>
      <c r="D7446" s="19">
        <v>54000</v>
      </c>
      <c r="E7446" s="19">
        <v>36</v>
      </c>
      <c r="F7446" s="19">
        <v>2</v>
      </c>
      <c r="G7446" s="19">
        <v>0</v>
      </c>
    </row>
    <row r="7447" spans="1:7" x14ac:dyDescent="0.2">
      <c r="A7447" s="19">
        <v>19500</v>
      </c>
      <c r="B7447" s="19">
        <v>0.15809999999999999</v>
      </c>
      <c r="C7447" s="19" t="s">
        <v>41</v>
      </c>
      <c r="D7447" s="19">
        <v>55000</v>
      </c>
      <c r="E7447" s="19">
        <v>36</v>
      </c>
      <c r="F7447" s="19">
        <v>1</v>
      </c>
      <c r="G7447" s="19">
        <v>0</v>
      </c>
    </row>
    <row r="7448" spans="1:7" x14ac:dyDescent="0.2">
      <c r="A7448" s="19">
        <v>6400</v>
      </c>
      <c r="B7448" s="19">
        <v>0.1212</v>
      </c>
      <c r="C7448" s="19" t="s">
        <v>41</v>
      </c>
      <c r="D7448" s="19">
        <v>30000</v>
      </c>
      <c r="E7448" s="19">
        <v>36</v>
      </c>
      <c r="F7448" s="19">
        <v>2</v>
      </c>
      <c r="G7448" s="19">
        <v>0</v>
      </c>
    </row>
    <row r="7449" spans="1:7" x14ac:dyDescent="0.2">
      <c r="A7449" s="19">
        <v>1800</v>
      </c>
      <c r="B7449" s="19">
        <v>0.13109999999999999</v>
      </c>
      <c r="C7449" s="19" t="s">
        <v>39</v>
      </c>
      <c r="D7449" s="19">
        <v>60000</v>
      </c>
      <c r="E7449" s="19">
        <v>36</v>
      </c>
      <c r="F7449" s="19">
        <v>3</v>
      </c>
      <c r="G7449" s="19">
        <v>0</v>
      </c>
    </row>
    <row r="7450" spans="1:7" x14ac:dyDescent="0.2">
      <c r="A7450" s="19">
        <v>20000</v>
      </c>
      <c r="B7450" s="19">
        <v>7.9000000000000001E-2</v>
      </c>
      <c r="C7450" s="19" t="s">
        <v>41</v>
      </c>
      <c r="D7450" s="19">
        <v>85000</v>
      </c>
      <c r="E7450" s="19">
        <v>36</v>
      </c>
      <c r="F7450" s="19">
        <v>10</v>
      </c>
      <c r="G7450" s="19">
        <v>0</v>
      </c>
    </row>
    <row r="7451" spans="1:7" x14ac:dyDescent="0.2">
      <c r="A7451" s="19">
        <v>20000</v>
      </c>
      <c r="B7451" s="19">
        <v>0.13109999999999999</v>
      </c>
      <c r="C7451" s="19" t="s">
        <v>41</v>
      </c>
      <c r="D7451" s="19">
        <v>60000</v>
      </c>
      <c r="E7451" s="19">
        <v>36</v>
      </c>
      <c r="F7451" s="19">
        <v>3</v>
      </c>
      <c r="G7451" s="19">
        <v>1</v>
      </c>
    </row>
    <row r="7452" spans="1:7" x14ac:dyDescent="0.2">
      <c r="A7452" s="19">
        <v>12000</v>
      </c>
      <c r="B7452" s="19">
        <v>7.6200000000000004E-2</v>
      </c>
      <c r="C7452" s="19" t="s">
        <v>39</v>
      </c>
      <c r="D7452" s="19">
        <v>90000</v>
      </c>
      <c r="E7452" s="19">
        <v>36</v>
      </c>
      <c r="F7452" s="19">
        <v>4</v>
      </c>
      <c r="G7452" s="19">
        <v>0</v>
      </c>
    </row>
    <row r="7453" spans="1:7" x14ac:dyDescent="0.2">
      <c r="A7453" s="19">
        <v>3000</v>
      </c>
      <c r="B7453" s="19">
        <v>0.14649999999999999</v>
      </c>
      <c r="C7453" s="19" t="s">
        <v>41</v>
      </c>
      <c r="D7453" s="19">
        <v>37000</v>
      </c>
      <c r="E7453" s="19">
        <v>36</v>
      </c>
      <c r="F7453" s="19">
        <v>7</v>
      </c>
      <c r="G7453" s="19">
        <v>0</v>
      </c>
    </row>
    <row r="7454" spans="1:7" x14ac:dyDescent="0.2">
      <c r="A7454" s="19">
        <v>6000</v>
      </c>
      <c r="B7454" s="19">
        <v>0.13669999999999999</v>
      </c>
      <c r="C7454" s="19" t="s">
        <v>39</v>
      </c>
      <c r="D7454" s="19">
        <v>50000</v>
      </c>
      <c r="E7454" s="19">
        <v>36</v>
      </c>
      <c r="F7454" s="19">
        <v>4</v>
      </c>
      <c r="G7454" s="19">
        <v>0</v>
      </c>
    </row>
    <row r="7455" spans="1:7" x14ac:dyDescent="0.2">
      <c r="A7455" s="19">
        <v>7200</v>
      </c>
      <c r="B7455" s="19">
        <v>7.6200000000000004E-2</v>
      </c>
      <c r="C7455" s="19" t="s">
        <v>39</v>
      </c>
      <c r="D7455" s="19">
        <v>49999</v>
      </c>
      <c r="E7455" s="19">
        <v>36</v>
      </c>
      <c r="F7455" s="19">
        <v>4</v>
      </c>
      <c r="G7455" s="19">
        <v>0</v>
      </c>
    </row>
    <row r="7456" spans="1:7" x14ac:dyDescent="0.2">
      <c r="A7456" s="19">
        <v>3500</v>
      </c>
      <c r="B7456" s="19">
        <v>6.0299999999999999E-2</v>
      </c>
      <c r="C7456" s="19" t="s">
        <v>39</v>
      </c>
      <c r="D7456" s="19">
        <v>18000</v>
      </c>
      <c r="E7456" s="19">
        <v>36</v>
      </c>
      <c r="F7456" s="19">
        <v>1</v>
      </c>
      <c r="G7456" s="19">
        <v>0</v>
      </c>
    </row>
    <row r="7457" spans="1:7" x14ac:dyDescent="0.2">
      <c r="A7457" s="19">
        <v>8500</v>
      </c>
      <c r="B7457" s="19">
        <v>7.6200000000000004E-2</v>
      </c>
      <c r="C7457" s="19" t="s">
        <v>39</v>
      </c>
      <c r="D7457" s="19">
        <v>52000</v>
      </c>
      <c r="E7457" s="19">
        <v>36</v>
      </c>
      <c r="F7457" s="19">
        <v>4</v>
      </c>
      <c r="G7457" s="19">
        <v>0</v>
      </c>
    </row>
    <row r="7458" spans="1:7" x14ac:dyDescent="0.2">
      <c r="A7458" s="19">
        <v>1450</v>
      </c>
      <c r="B7458" s="19">
        <v>7.9000000000000001E-2</v>
      </c>
      <c r="C7458" s="19" t="s">
        <v>39</v>
      </c>
      <c r="D7458" s="19">
        <v>25000</v>
      </c>
      <c r="E7458" s="19">
        <v>36</v>
      </c>
      <c r="F7458" s="19">
        <v>3</v>
      </c>
      <c r="G7458" s="19">
        <v>0</v>
      </c>
    </row>
    <row r="7459" spans="1:7" x14ac:dyDescent="0.2">
      <c r="A7459" s="19">
        <v>4000</v>
      </c>
      <c r="B7459" s="19">
        <v>0.1399</v>
      </c>
      <c r="C7459" s="19" t="s">
        <v>40</v>
      </c>
      <c r="D7459" s="19">
        <v>18720</v>
      </c>
      <c r="E7459" s="19">
        <v>36</v>
      </c>
      <c r="F7459" s="19">
        <v>2</v>
      </c>
      <c r="G7459" s="19">
        <v>0</v>
      </c>
    </row>
    <row r="7460" spans="1:7" x14ac:dyDescent="0.2">
      <c r="A7460" s="19">
        <v>3600</v>
      </c>
      <c r="B7460" s="19">
        <v>6.0299999999999999E-2</v>
      </c>
      <c r="C7460" s="19" t="s">
        <v>40</v>
      </c>
      <c r="D7460" s="19">
        <v>24960</v>
      </c>
      <c r="E7460" s="19">
        <v>36</v>
      </c>
      <c r="F7460" s="19">
        <v>2</v>
      </c>
      <c r="G7460" s="19">
        <v>0</v>
      </c>
    </row>
    <row r="7461" spans="1:7" x14ac:dyDescent="0.2">
      <c r="A7461" s="19">
        <v>7000</v>
      </c>
      <c r="B7461" s="19">
        <v>0.13669999999999999</v>
      </c>
      <c r="C7461" s="19" t="s">
        <v>41</v>
      </c>
      <c r="D7461" s="19">
        <v>41000</v>
      </c>
      <c r="E7461" s="19">
        <v>36</v>
      </c>
      <c r="F7461" s="19">
        <v>8</v>
      </c>
      <c r="G7461" s="19">
        <v>1</v>
      </c>
    </row>
    <row r="7462" spans="1:7" x14ac:dyDescent="0.2">
      <c r="A7462" s="19">
        <v>12000</v>
      </c>
      <c r="B7462" s="19">
        <v>0.13109999999999999</v>
      </c>
      <c r="C7462" s="19" t="s">
        <v>39</v>
      </c>
      <c r="D7462" s="19">
        <v>48000</v>
      </c>
      <c r="E7462" s="19">
        <v>60</v>
      </c>
      <c r="F7462" s="19">
        <v>6</v>
      </c>
      <c r="G7462" s="19">
        <v>1</v>
      </c>
    </row>
    <row r="7463" spans="1:7" x14ac:dyDescent="0.2">
      <c r="A7463" s="19">
        <v>1000</v>
      </c>
      <c r="B7463" s="19">
        <v>7.9000000000000001E-2</v>
      </c>
      <c r="C7463" s="19" t="s">
        <v>41</v>
      </c>
      <c r="D7463" s="19">
        <v>85000</v>
      </c>
      <c r="E7463" s="19">
        <v>36</v>
      </c>
      <c r="F7463" s="19">
        <v>7</v>
      </c>
      <c r="G7463" s="19">
        <v>0</v>
      </c>
    </row>
    <row r="7464" spans="1:7" x14ac:dyDescent="0.2">
      <c r="A7464" s="19">
        <v>6000</v>
      </c>
      <c r="B7464" s="19">
        <v>0.1212</v>
      </c>
      <c r="C7464" s="19" t="s">
        <v>39</v>
      </c>
      <c r="D7464" s="19">
        <v>81000</v>
      </c>
      <c r="E7464" s="19">
        <v>36</v>
      </c>
      <c r="F7464" s="19">
        <v>8</v>
      </c>
      <c r="G7464" s="19">
        <v>0</v>
      </c>
    </row>
    <row r="7465" spans="1:7" x14ac:dyDescent="0.2">
      <c r="A7465" s="19">
        <v>4500</v>
      </c>
      <c r="B7465" s="19">
        <v>0.1399</v>
      </c>
      <c r="C7465" s="19" t="s">
        <v>41</v>
      </c>
      <c r="D7465" s="19">
        <v>50000</v>
      </c>
      <c r="E7465" s="19">
        <v>36</v>
      </c>
      <c r="F7465" s="19">
        <v>4</v>
      </c>
      <c r="G7465" s="19">
        <v>0</v>
      </c>
    </row>
    <row r="7466" spans="1:7" x14ac:dyDescent="0.2">
      <c r="A7466" s="19">
        <v>11000</v>
      </c>
      <c r="B7466" s="19">
        <v>7.6200000000000004E-2</v>
      </c>
      <c r="C7466" s="19" t="s">
        <v>39</v>
      </c>
      <c r="D7466" s="19">
        <v>34000</v>
      </c>
      <c r="E7466" s="19">
        <v>36</v>
      </c>
      <c r="F7466" s="19">
        <v>9</v>
      </c>
      <c r="G7466" s="19">
        <v>0</v>
      </c>
    </row>
    <row r="7467" spans="1:7" x14ac:dyDescent="0.2">
      <c r="A7467" s="19">
        <v>8000</v>
      </c>
      <c r="B7467" s="19">
        <v>6.0299999999999999E-2</v>
      </c>
      <c r="C7467" s="19" t="s">
        <v>39</v>
      </c>
      <c r="D7467" s="19">
        <v>64000</v>
      </c>
      <c r="E7467" s="19">
        <v>36</v>
      </c>
      <c r="F7467" s="19">
        <v>6</v>
      </c>
      <c r="G7467" s="19">
        <v>0</v>
      </c>
    </row>
    <row r="7468" spans="1:7" x14ac:dyDescent="0.2">
      <c r="A7468" s="19">
        <v>16950</v>
      </c>
      <c r="B7468" s="19">
        <v>0.15310000000000001</v>
      </c>
      <c r="C7468" s="19" t="s">
        <v>41</v>
      </c>
      <c r="D7468" s="19">
        <v>72000</v>
      </c>
      <c r="E7468" s="19">
        <v>36</v>
      </c>
      <c r="F7468" s="19">
        <v>4</v>
      </c>
      <c r="G7468" s="19">
        <v>1</v>
      </c>
    </row>
    <row r="7469" spans="1:7" x14ac:dyDescent="0.2">
      <c r="A7469" s="19">
        <v>4800</v>
      </c>
      <c r="B7469" s="19">
        <v>8.8999999999999996E-2</v>
      </c>
      <c r="C7469" s="19" t="s">
        <v>39</v>
      </c>
      <c r="D7469" s="19">
        <v>31000</v>
      </c>
      <c r="E7469" s="19">
        <v>36</v>
      </c>
      <c r="F7469" s="19">
        <v>8</v>
      </c>
      <c r="G7469" s="19">
        <v>0</v>
      </c>
    </row>
    <row r="7470" spans="1:7" x14ac:dyDescent="0.2">
      <c r="A7470" s="19">
        <v>8000</v>
      </c>
      <c r="B7470" s="19">
        <v>0.1212</v>
      </c>
      <c r="C7470" s="19" t="s">
        <v>41</v>
      </c>
      <c r="D7470" s="19">
        <v>60000</v>
      </c>
      <c r="E7470" s="19">
        <v>36</v>
      </c>
      <c r="F7470" s="19">
        <v>3</v>
      </c>
      <c r="G7470" s="19">
        <v>1</v>
      </c>
    </row>
    <row r="7471" spans="1:7" x14ac:dyDescent="0.2">
      <c r="A7471" s="19">
        <v>10000</v>
      </c>
      <c r="B7471" s="19">
        <v>0.1074</v>
      </c>
      <c r="C7471" s="19" t="s">
        <v>40</v>
      </c>
      <c r="D7471" s="19">
        <v>68000</v>
      </c>
      <c r="E7471" s="19">
        <v>36</v>
      </c>
      <c r="F7471" s="19">
        <v>4</v>
      </c>
      <c r="G7471" s="19">
        <v>0</v>
      </c>
    </row>
    <row r="7472" spans="1:7" x14ac:dyDescent="0.2">
      <c r="A7472" s="19">
        <v>16000</v>
      </c>
      <c r="B7472" s="19">
        <v>0.20499999999999999</v>
      </c>
      <c r="C7472" s="19" t="s">
        <v>39</v>
      </c>
      <c r="D7472" s="19">
        <v>60000</v>
      </c>
      <c r="E7472" s="19">
        <v>60</v>
      </c>
      <c r="F7472" s="19">
        <v>1</v>
      </c>
      <c r="G7472" s="19">
        <v>1</v>
      </c>
    </row>
    <row r="7473" spans="1:7" x14ac:dyDescent="0.2">
      <c r="A7473" s="19">
        <v>17000</v>
      </c>
      <c r="B7473" s="19">
        <v>9.7600000000000006E-2</v>
      </c>
      <c r="C7473" s="19" t="s">
        <v>40</v>
      </c>
      <c r="D7473" s="19">
        <v>72000</v>
      </c>
      <c r="E7473" s="19">
        <v>36</v>
      </c>
      <c r="F7473" s="19">
        <v>10</v>
      </c>
      <c r="G7473" s="19">
        <v>0</v>
      </c>
    </row>
    <row r="7474" spans="1:7" x14ac:dyDescent="0.2">
      <c r="A7474" s="19">
        <v>10500</v>
      </c>
      <c r="B7474" s="19">
        <v>0.13109999999999999</v>
      </c>
      <c r="C7474" s="19" t="s">
        <v>39</v>
      </c>
      <c r="D7474" s="19">
        <v>50000</v>
      </c>
      <c r="E7474" s="19">
        <v>36</v>
      </c>
      <c r="F7474" s="19">
        <v>1</v>
      </c>
      <c r="G7474" s="19">
        <v>0</v>
      </c>
    </row>
    <row r="7475" spans="1:7" x14ac:dyDescent="0.2">
      <c r="A7475" s="19">
        <v>3200</v>
      </c>
      <c r="B7475" s="19">
        <v>0.15809999999999999</v>
      </c>
      <c r="C7475" s="19" t="s">
        <v>39</v>
      </c>
      <c r="D7475" s="19">
        <v>37000</v>
      </c>
      <c r="E7475" s="19">
        <v>60</v>
      </c>
      <c r="F7475" s="19">
        <v>0.5</v>
      </c>
      <c r="G7475" s="19">
        <v>0</v>
      </c>
    </row>
    <row r="7476" spans="1:7" x14ac:dyDescent="0.2">
      <c r="A7476" s="19">
        <v>15000</v>
      </c>
      <c r="B7476" s="19">
        <v>0.1399</v>
      </c>
      <c r="C7476" s="19" t="s">
        <v>39</v>
      </c>
      <c r="D7476" s="19">
        <v>118000</v>
      </c>
      <c r="E7476" s="19">
        <v>36</v>
      </c>
      <c r="F7476" s="19">
        <v>6</v>
      </c>
      <c r="G7476" s="19">
        <v>0</v>
      </c>
    </row>
    <row r="7477" spans="1:7" x14ac:dyDescent="0.2">
      <c r="A7477" s="19">
        <v>7000</v>
      </c>
      <c r="B7477" s="19">
        <v>6.6199999999999995E-2</v>
      </c>
      <c r="C7477" s="19" t="s">
        <v>41</v>
      </c>
      <c r="D7477" s="19">
        <v>60000</v>
      </c>
      <c r="E7477" s="19">
        <v>36</v>
      </c>
      <c r="F7477" s="19">
        <v>8</v>
      </c>
      <c r="G7477" s="19">
        <v>0</v>
      </c>
    </row>
    <row r="7478" spans="1:7" x14ac:dyDescent="0.2">
      <c r="A7478" s="19">
        <v>16000</v>
      </c>
      <c r="B7478" s="19">
        <v>9.7600000000000006E-2</v>
      </c>
      <c r="C7478" s="19" t="s">
        <v>39</v>
      </c>
      <c r="D7478" s="19">
        <v>83000</v>
      </c>
      <c r="E7478" s="19">
        <v>36</v>
      </c>
      <c r="F7478" s="19">
        <v>6</v>
      </c>
      <c r="G7478" s="19">
        <v>0</v>
      </c>
    </row>
    <row r="7479" spans="1:7" x14ac:dyDescent="0.2">
      <c r="A7479" s="19">
        <v>35000</v>
      </c>
      <c r="B7479" s="19">
        <v>0.1855</v>
      </c>
      <c r="C7479" s="19" t="s">
        <v>41</v>
      </c>
      <c r="D7479" s="19">
        <v>120000</v>
      </c>
      <c r="E7479" s="19">
        <v>36</v>
      </c>
      <c r="F7479" s="19">
        <v>10</v>
      </c>
      <c r="G7479" s="19">
        <v>1</v>
      </c>
    </row>
    <row r="7480" spans="1:7" x14ac:dyDescent="0.2">
      <c r="A7480" s="19">
        <v>14000</v>
      </c>
      <c r="B7480" s="19">
        <v>0.13669999999999999</v>
      </c>
      <c r="C7480" s="19" t="s">
        <v>39</v>
      </c>
      <c r="D7480" s="19">
        <v>62000</v>
      </c>
      <c r="E7480" s="19">
        <v>36</v>
      </c>
      <c r="F7480" s="19">
        <v>10</v>
      </c>
      <c r="G7480" s="19">
        <v>0</v>
      </c>
    </row>
    <row r="7481" spans="1:7" x14ac:dyDescent="0.2">
      <c r="A7481" s="19">
        <v>6000</v>
      </c>
      <c r="B7481" s="19">
        <v>8.8999999999999996E-2</v>
      </c>
      <c r="C7481" s="19" t="s">
        <v>41</v>
      </c>
      <c r="D7481" s="19">
        <v>55000</v>
      </c>
      <c r="E7481" s="19">
        <v>36</v>
      </c>
      <c r="F7481" s="19">
        <v>10</v>
      </c>
      <c r="G7481" s="19">
        <v>0</v>
      </c>
    </row>
    <row r="7482" spans="1:7" x14ac:dyDescent="0.2">
      <c r="A7482" s="19">
        <v>5950</v>
      </c>
      <c r="B7482" s="19">
        <v>6.6199999999999995E-2</v>
      </c>
      <c r="C7482" s="19" t="s">
        <v>39</v>
      </c>
      <c r="D7482" s="19">
        <v>52000</v>
      </c>
      <c r="E7482" s="19">
        <v>36</v>
      </c>
      <c r="F7482" s="19">
        <v>2</v>
      </c>
      <c r="G7482" s="19">
        <v>0</v>
      </c>
    </row>
    <row r="7483" spans="1:7" x14ac:dyDescent="0.2">
      <c r="A7483" s="19">
        <v>6700</v>
      </c>
      <c r="B7483" s="19">
        <v>0.13109999999999999</v>
      </c>
      <c r="C7483" s="19" t="s">
        <v>39</v>
      </c>
      <c r="D7483" s="19">
        <v>95000</v>
      </c>
      <c r="E7483" s="19">
        <v>36</v>
      </c>
      <c r="F7483" s="19">
        <v>7</v>
      </c>
      <c r="G7483" s="19">
        <v>0</v>
      </c>
    </row>
    <row r="7484" spans="1:7" x14ac:dyDescent="0.2">
      <c r="A7484" s="19">
        <v>1000</v>
      </c>
      <c r="B7484" s="19">
        <v>8.8999999999999996E-2</v>
      </c>
      <c r="C7484" s="19" t="s">
        <v>39</v>
      </c>
      <c r="D7484" s="19">
        <v>44217</v>
      </c>
      <c r="E7484" s="19">
        <v>36</v>
      </c>
      <c r="F7484" s="19">
        <v>10</v>
      </c>
      <c r="G7484" s="19">
        <v>0</v>
      </c>
    </row>
    <row r="7485" spans="1:7" x14ac:dyDescent="0.2">
      <c r="A7485" s="19">
        <v>25000</v>
      </c>
      <c r="B7485" s="19">
        <v>0.1212</v>
      </c>
      <c r="C7485" s="19" t="s">
        <v>41</v>
      </c>
      <c r="D7485" s="19">
        <v>216000</v>
      </c>
      <c r="E7485" s="19">
        <v>36</v>
      </c>
      <c r="F7485" s="19">
        <v>8</v>
      </c>
      <c r="G7485" s="19">
        <v>0</v>
      </c>
    </row>
    <row r="7486" spans="1:7" x14ac:dyDescent="0.2">
      <c r="A7486" s="19">
        <v>13000</v>
      </c>
      <c r="B7486" s="19">
        <v>7.9000000000000001E-2</v>
      </c>
      <c r="C7486" s="19" t="s">
        <v>39</v>
      </c>
      <c r="D7486" s="19">
        <v>30000</v>
      </c>
      <c r="E7486" s="19">
        <v>36</v>
      </c>
      <c r="F7486" s="19">
        <v>2</v>
      </c>
      <c r="G7486" s="19">
        <v>0</v>
      </c>
    </row>
    <row r="7487" spans="1:7" x14ac:dyDescent="0.2">
      <c r="A7487" s="19">
        <v>15500</v>
      </c>
      <c r="B7487" s="19">
        <v>6.6199999999999995E-2</v>
      </c>
      <c r="C7487" s="19" t="s">
        <v>41</v>
      </c>
      <c r="D7487" s="19">
        <v>52000</v>
      </c>
      <c r="E7487" s="19">
        <v>36</v>
      </c>
      <c r="F7487" s="19">
        <v>6</v>
      </c>
      <c r="G7487" s="19">
        <v>0</v>
      </c>
    </row>
    <row r="7488" spans="1:7" x14ac:dyDescent="0.2">
      <c r="A7488" s="19">
        <v>8875</v>
      </c>
      <c r="B7488" s="19">
        <v>0.13109999999999999</v>
      </c>
      <c r="C7488" s="19" t="s">
        <v>39</v>
      </c>
      <c r="D7488" s="19">
        <v>20000</v>
      </c>
      <c r="E7488" s="19">
        <v>36</v>
      </c>
      <c r="F7488" s="19">
        <v>5</v>
      </c>
      <c r="G7488" s="19">
        <v>1</v>
      </c>
    </row>
    <row r="7489" spans="1:7" x14ac:dyDescent="0.2">
      <c r="A7489" s="19">
        <v>5000</v>
      </c>
      <c r="B7489" s="19">
        <v>7.6200000000000004E-2</v>
      </c>
      <c r="C7489" s="19" t="s">
        <v>41</v>
      </c>
      <c r="D7489" s="19">
        <v>48700</v>
      </c>
      <c r="E7489" s="19">
        <v>36</v>
      </c>
      <c r="F7489" s="19">
        <v>2</v>
      </c>
      <c r="G7489" s="19">
        <v>1</v>
      </c>
    </row>
    <row r="7490" spans="1:7" x14ac:dyDescent="0.2">
      <c r="A7490" s="19">
        <v>17550</v>
      </c>
      <c r="B7490" s="19">
        <v>0.21479999999999999</v>
      </c>
      <c r="C7490" s="19" t="s">
        <v>41</v>
      </c>
      <c r="D7490" s="19">
        <v>52157</v>
      </c>
      <c r="E7490" s="19">
        <v>60</v>
      </c>
      <c r="F7490" s="19">
        <v>10</v>
      </c>
      <c r="G7490" s="19">
        <v>1</v>
      </c>
    </row>
    <row r="7491" spans="1:7" x14ac:dyDescent="0.2">
      <c r="A7491" s="19">
        <v>20000</v>
      </c>
      <c r="B7491" s="19">
        <v>7.9000000000000001E-2</v>
      </c>
      <c r="C7491" s="19" t="s">
        <v>41</v>
      </c>
      <c r="D7491" s="19">
        <v>59000</v>
      </c>
      <c r="E7491" s="19">
        <v>36</v>
      </c>
      <c r="F7491" s="19">
        <v>2</v>
      </c>
      <c r="G7491" s="19">
        <v>0</v>
      </c>
    </row>
    <row r="7492" spans="1:7" x14ac:dyDescent="0.2">
      <c r="A7492" s="19">
        <v>25000</v>
      </c>
      <c r="B7492" s="19">
        <v>0.19989999999999999</v>
      </c>
      <c r="C7492" s="19" t="s">
        <v>39</v>
      </c>
      <c r="D7492" s="19">
        <v>153000</v>
      </c>
      <c r="E7492" s="19">
        <v>36</v>
      </c>
      <c r="F7492" s="19">
        <v>5</v>
      </c>
      <c r="G7492" s="19">
        <v>0</v>
      </c>
    </row>
    <row r="7493" spans="1:7" x14ac:dyDescent="0.2">
      <c r="A7493" s="19">
        <v>9500</v>
      </c>
      <c r="B7493" s="19">
        <v>7.6200000000000004E-2</v>
      </c>
      <c r="C7493" s="19" t="s">
        <v>41</v>
      </c>
      <c r="D7493" s="19">
        <v>60000</v>
      </c>
      <c r="E7493" s="19">
        <v>36</v>
      </c>
      <c r="F7493" s="19">
        <v>10</v>
      </c>
      <c r="G7493" s="19">
        <v>0</v>
      </c>
    </row>
    <row r="7494" spans="1:7" x14ac:dyDescent="0.2">
      <c r="A7494" s="19">
        <v>16950</v>
      </c>
      <c r="B7494" s="19">
        <v>0.17269999999999999</v>
      </c>
      <c r="C7494" s="19" t="s">
        <v>41</v>
      </c>
      <c r="D7494" s="19">
        <v>70000</v>
      </c>
      <c r="E7494" s="19">
        <v>36</v>
      </c>
      <c r="F7494" s="19">
        <v>10</v>
      </c>
      <c r="G7494" s="19">
        <v>0</v>
      </c>
    </row>
    <row r="7495" spans="1:7" x14ac:dyDescent="0.2">
      <c r="A7495" s="19">
        <v>9600</v>
      </c>
      <c r="B7495" s="19">
        <v>0.14649999999999999</v>
      </c>
      <c r="C7495" s="19" t="s">
        <v>39</v>
      </c>
      <c r="D7495" s="19">
        <v>99000</v>
      </c>
      <c r="E7495" s="19">
        <v>36</v>
      </c>
      <c r="F7495" s="19">
        <v>10</v>
      </c>
      <c r="G7495" s="19">
        <v>0</v>
      </c>
    </row>
    <row r="7496" spans="1:7" x14ac:dyDescent="0.2">
      <c r="A7496" s="19">
        <v>9000</v>
      </c>
      <c r="B7496" s="19">
        <v>0.17269999999999999</v>
      </c>
      <c r="C7496" s="19" t="s">
        <v>41</v>
      </c>
      <c r="D7496" s="19">
        <v>42000</v>
      </c>
      <c r="E7496" s="19">
        <v>36</v>
      </c>
      <c r="F7496" s="19">
        <v>9</v>
      </c>
      <c r="G7496" s="19">
        <v>0</v>
      </c>
    </row>
    <row r="7497" spans="1:7" x14ac:dyDescent="0.2">
      <c r="A7497" s="19">
        <v>35000</v>
      </c>
      <c r="B7497" s="19">
        <v>0.16289999999999999</v>
      </c>
      <c r="C7497" s="19" t="s">
        <v>41</v>
      </c>
      <c r="D7497" s="19">
        <v>85000</v>
      </c>
      <c r="E7497" s="19">
        <v>36</v>
      </c>
      <c r="F7497" s="19">
        <v>3</v>
      </c>
      <c r="G7497" s="19">
        <v>0</v>
      </c>
    </row>
    <row r="7498" spans="1:7" x14ac:dyDescent="0.2">
      <c r="A7498" s="19">
        <v>4800</v>
      </c>
      <c r="B7498" s="19">
        <v>0.13109999999999999</v>
      </c>
      <c r="C7498" s="19" t="s">
        <v>39</v>
      </c>
      <c r="D7498" s="19">
        <v>36000</v>
      </c>
      <c r="E7498" s="19">
        <v>36</v>
      </c>
      <c r="F7498" s="19">
        <v>0.5</v>
      </c>
      <c r="G7498" s="19">
        <v>0</v>
      </c>
    </row>
    <row r="7499" spans="1:7" x14ac:dyDescent="0.2">
      <c r="A7499" s="19">
        <v>12000</v>
      </c>
      <c r="B7499" s="19">
        <v>0.1212</v>
      </c>
      <c r="C7499" s="19" t="s">
        <v>41</v>
      </c>
      <c r="D7499" s="19">
        <v>62144</v>
      </c>
      <c r="E7499" s="19">
        <v>36</v>
      </c>
      <c r="F7499" s="19">
        <v>4</v>
      </c>
      <c r="G7499" s="19">
        <v>0</v>
      </c>
    </row>
    <row r="7500" spans="1:7" x14ac:dyDescent="0.2">
      <c r="A7500" s="19">
        <v>5925</v>
      </c>
      <c r="B7500" s="19">
        <v>7.6200000000000004E-2</v>
      </c>
      <c r="C7500" s="19" t="s">
        <v>39</v>
      </c>
      <c r="D7500" s="19">
        <v>33815</v>
      </c>
      <c r="E7500" s="19">
        <v>36</v>
      </c>
      <c r="F7500" s="19">
        <v>3</v>
      </c>
      <c r="G7500" s="19">
        <v>0</v>
      </c>
    </row>
    <row r="7501" spans="1:7" x14ac:dyDescent="0.2">
      <c r="A7501" s="19">
        <v>6000</v>
      </c>
      <c r="B7501" s="19">
        <v>6.6199999999999995E-2</v>
      </c>
      <c r="C7501" s="19" t="s">
        <v>39</v>
      </c>
      <c r="D7501" s="19">
        <v>37440</v>
      </c>
      <c r="E7501" s="19">
        <v>36</v>
      </c>
      <c r="F7501" s="19">
        <v>6</v>
      </c>
      <c r="G7501" s="19">
        <v>0</v>
      </c>
    </row>
    <row r="7502" spans="1:7" x14ac:dyDescent="0.2">
      <c r="A7502" s="19">
        <v>13600</v>
      </c>
      <c r="B7502" s="19">
        <v>6.0299999999999999E-2</v>
      </c>
      <c r="C7502" s="19" t="s">
        <v>39</v>
      </c>
      <c r="D7502" s="19">
        <v>43000</v>
      </c>
      <c r="E7502" s="19">
        <v>36</v>
      </c>
      <c r="F7502" s="19">
        <v>0.5</v>
      </c>
      <c r="G7502" s="19">
        <v>0</v>
      </c>
    </row>
    <row r="7503" spans="1:7" x14ac:dyDescent="0.2">
      <c r="A7503" s="19">
        <v>10000</v>
      </c>
      <c r="B7503" s="19">
        <v>9.7600000000000006E-2</v>
      </c>
      <c r="C7503" s="19" t="s">
        <v>39</v>
      </c>
      <c r="D7503" s="19">
        <v>42000</v>
      </c>
      <c r="E7503" s="19">
        <v>36</v>
      </c>
      <c r="F7503" s="19">
        <v>10</v>
      </c>
      <c r="G7503" s="19">
        <v>0</v>
      </c>
    </row>
    <row r="7504" spans="1:7" x14ac:dyDescent="0.2">
      <c r="A7504" s="19">
        <v>12000</v>
      </c>
      <c r="B7504" s="19">
        <v>6.6199999999999995E-2</v>
      </c>
      <c r="C7504" s="19" t="s">
        <v>39</v>
      </c>
      <c r="D7504" s="19">
        <v>35000</v>
      </c>
      <c r="E7504" s="19">
        <v>36</v>
      </c>
      <c r="F7504" s="19">
        <v>4</v>
      </c>
      <c r="G7504" s="19">
        <v>0</v>
      </c>
    </row>
    <row r="7505" spans="1:7" x14ac:dyDescent="0.2">
      <c r="A7505" s="19">
        <v>4800</v>
      </c>
      <c r="B7505" s="19">
        <v>0.1399</v>
      </c>
      <c r="C7505" s="19" t="s">
        <v>39</v>
      </c>
      <c r="D7505" s="19">
        <v>70000</v>
      </c>
      <c r="E7505" s="19">
        <v>36</v>
      </c>
      <c r="F7505" s="19">
        <v>1</v>
      </c>
      <c r="G7505" s="19">
        <v>0</v>
      </c>
    </row>
    <row r="7506" spans="1:7" x14ac:dyDescent="0.2">
      <c r="A7506" s="19">
        <v>4000</v>
      </c>
      <c r="B7506" s="19">
        <v>0.1212</v>
      </c>
      <c r="C7506" s="19" t="s">
        <v>39</v>
      </c>
      <c r="D7506" s="19">
        <v>36000</v>
      </c>
      <c r="E7506" s="19">
        <v>36</v>
      </c>
      <c r="F7506" s="19">
        <v>5</v>
      </c>
      <c r="G7506" s="19">
        <v>0</v>
      </c>
    </row>
    <row r="7507" spans="1:7" x14ac:dyDescent="0.2">
      <c r="A7507" s="19">
        <v>10000</v>
      </c>
      <c r="B7507" s="19">
        <v>0.15809999999999999</v>
      </c>
      <c r="C7507" s="19" t="s">
        <v>39</v>
      </c>
      <c r="D7507" s="19">
        <v>42000</v>
      </c>
      <c r="E7507" s="19">
        <v>36</v>
      </c>
      <c r="F7507" s="19">
        <v>7</v>
      </c>
      <c r="G7507" s="19">
        <v>0</v>
      </c>
    </row>
    <row r="7508" spans="1:7" x14ac:dyDescent="0.2">
      <c r="A7508" s="19">
        <v>23500</v>
      </c>
      <c r="B7508" s="19">
        <v>0.20499999999999999</v>
      </c>
      <c r="C7508" s="19" t="s">
        <v>41</v>
      </c>
      <c r="D7508" s="19">
        <v>101300</v>
      </c>
      <c r="E7508" s="19">
        <v>60</v>
      </c>
      <c r="F7508" s="19">
        <v>8</v>
      </c>
      <c r="G7508" s="19">
        <v>0</v>
      </c>
    </row>
    <row r="7509" spans="1:7" x14ac:dyDescent="0.2">
      <c r="A7509" s="19">
        <v>10000</v>
      </c>
      <c r="B7509" s="19">
        <v>0.1074</v>
      </c>
      <c r="C7509" s="19" t="s">
        <v>39</v>
      </c>
      <c r="D7509" s="19">
        <v>54000</v>
      </c>
      <c r="E7509" s="19">
        <v>36</v>
      </c>
      <c r="F7509" s="19">
        <v>0.5</v>
      </c>
      <c r="G7509" s="19">
        <v>0</v>
      </c>
    </row>
    <row r="7510" spans="1:7" x14ac:dyDescent="0.2">
      <c r="A7510" s="19">
        <v>20500</v>
      </c>
      <c r="B7510" s="19">
        <v>0.1074</v>
      </c>
      <c r="C7510" s="19" t="s">
        <v>41</v>
      </c>
      <c r="D7510" s="19">
        <v>45000</v>
      </c>
      <c r="E7510" s="19">
        <v>36</v>
      </c>
      <c r="F7510" s="19">
        <v>7</v>
      </c>
      <c r="G7510" s="19">
        <v>1</v>
      </c>
    </row>
    <row r="7511" spans="1:7" x14ac:dyDescent="0.2">
      <c r="A7511" s="19">
        <v>3000</v>
      </c>
      <c r="B7511" s="19">
        <v>0.15809999999999999</v>
      </c>
      <c r="C7511" s="19" t="s">
        <v>39</v>
      </c>
      <c r="D7511" s="19">
        <v>19200</v>
      </c>
      <c r="E7511" s="19">
        <v>36</v>
      </c>
      <c r="F7511" s="19">
        <v>0.5</v>
      </c>
      <c r="G7511" s="19">
        <v>1</v>
      </c>
    </row>
    <row r="7512" spans="1:7" x14ac:dyDescent="0.2">
      <c r="A7512" s="19">
        <v>35000</v>
      </c>
      <c r="B7512" s="19">
        <v>0.20499999999999999</v>
      </c>
      <c r="C7512" s="19" t="s">
        <v>39</v>
      </c>
      <c r="D7512" s="19">
        <v>190000</v>
      </c>
      <c r="E7512" s="19">
        <v>60</v>
      </c>
      <c r="F7512" s="19">
        <v>8</v>
      </c>
      <c r="G7512" s="19">
        <v>0</v>
      </c>
    </row>
    <row r="7513" spans="1:7" x14ac:dyDescent="0.2">
      <c r="A7513" s="19">
        <v>14500</v>
      </c>
      <c r="B7513" s="19">
        <v>6.0299999999999999E-2</v>
      </c>
      <c r="C7513" s="19" t="s">
        <v>39</v>
      </c>
      <c r="D7513" s="19">
        <v>56000</v>
      </c>
      <c r="E7513" s="19">
        <v>36</v>
      </c>
      <c r="F7513" s="19">
        <v>6</v>
      </c>
      <c r="G7513" s="19">
        <v>0</v>
      </c>
    </row>
    <row r="7514" spans="1:7" x14ac:dyDescent="0.2">
      <c r="A7514" s="19">
        <v>19200</v>
      </c>
      <c r="B7514" s="19">
        <v>7.9000000000000001E-2</v>
      </c>
      <c r="C7514" s="19" t="s">
        <v>40</v>
      </c>
      <c r="D7514" s="19">
        <v>39000</v>
      </c>
      <c r="E7514" s="19">
        <v>36</v>
      </c>
      <c r="F7514" s="19">
        <v>10</v>
      </c>
      <c r="G7514" s="19">
        <v>0</v>
      </c>
    </row>
    <row r="7515" spans="1:7" x14ac:dyDescent="0.2">
      <c r="A7515" s="19">
        <v>23550</v>
      </c>
      <c r="B7515" s="19">
        <v>0.1855</v>
      </c>
      <c r="C7515" s="19" t="s">
        <v>41</v>
      </c>
      <c r="D7515" s="19">
        <v>115000</v>
      </c>
      <c r="E7515" s="19">
        <v>36</v>
      </c>
      <c r="F7515" s="19">
        <v>4</v>
      </c>
      <c r="G7515" s="19">
        <v>0</v>
      </c>
    </row>
    <row r="7516" spans="1:7" x14ac:dyDescent="0.2">
      <c r="A7516" s="19">
        <v>16000</v>
      </c>
      <c r="B7516" s="19">
        <v>0.1399</v>
      </c>
      <c r="C7516" s="19" t="s">
        <v>39</v>
      </c>
      <c r="D7516" s="20">
        <v>100000</v>
      </c>
      <c r="E7516" s="19">
        <v>36</v>
      </c>
      <c r="F7516" s="19">
        <v>7</v>
      </c>
      <c r="G7516" s="19">
        <v>0</v>
      </c>
    </row>
    <row r="7517" spans="1:7" x14ac:dyDescent="0.2">
      <c r="A7517" s="19">
        <v>10000</v>
      </c>
      <c r="B7517" s="19">
        <v>8.8999999999999996E-2</v>
      </c>
      <c r="C7517" s="19" t="s">
        <v>41</v>
      </c>
      <c r="D7517" s="19">
        <v>138000</v>
      </c>
      <c r="E7517" s="19">
        <v>36</v>
      </c>
      <c r="F7517" s="19">
        <v>6</v>
      </c>
      <c r="G7517" s="19">
        <v>0</v>
      </c>
    </row>
    <row r="7518" spans="1:7" x14ac:dyDescent="0.2">
      <c r="A7518" s="19">
        <v>6000</v>
      </c>
      <c r="B7518" s="19">
        <v>9.7600000000000006E-2</v>
      </c>
      <c r="C7518" s="19" t="s">
        <v>41</v>
      </c>
      <c r="D7518" s="19">
        <v>71000</v>
      </c>
      <c r="E7518" s="19">
        <v>36</v>
      </c>
      <c r="F7518" s="19">
        <v>2</v>
      </c>
      <c r="G7518" s="19">
        <v>0</v>
      </c>
    </row>
    <row r="7519" spans="1:7" x14ac:dyDescent="0.2">
      <c r="A7519" s="19">
        <v>25000</v>
      </c>
      <c r="B7519" s="19">
        <v>0.1399</v>
      </c>
      <c r="C7519" s="19" t="s">
        <v>41</v>
      </c>
      <c r="D7519" s="19">
        <v>114645</v>
      </c>
      <c r="E7519" s="19">
        <v>36</v>
      </c>
      <c r="F7519" s="19">
        <v>10</v>
      </c>
      <c r="G7519" s="19">
        <v>0</v>
      </c>
    </row>
    <row r="7520" spans="1:7" x14ac:dyDescent="0.2">
      <c r="A7520" s="19">
        <v>12000</v>
      </c>
      <c r="B7520" s="19">
        <v>0.1074</v>
      </c>
      <c r="C7520" s="19" t="s">
        <v>39</v>
      </c>
      <c r="D7520" s="19">
        <v>54500</v>
      </c>
      <c r="E7520" s="19">
        <v>36</v>
      </c>
      <c r="F7520" s="19">
        <v>7</v>
      </c>
      <c r="G7520" s="19">
        <v>0</v>
      </c>
    </row>
    <row r="7521" spans="1:7" x14ac:dyDescent="0.2">
      <c r="A7521" s="19">
        <v>1000</v>
      </c>
      <c r="B7521" s="19">
        <v>0.14649999999999999</v>
      </c>
      <c r="C7521" s="19" t="s">
        <v>39</v>
      </c>
      <c r="D7521" s="19">
        <v>40800</v>
      </c>
      <c r="E7521" s="19">
        <v>36</v>
      </c>
      <c r="F7521" s="19">
        <v>7</v>
      </c>
      <c r="G7521" s="19">
        <v>0</v>
      </c>
    </row>
    <row r="7522" spans="1:7" x14ac:dyDescent="0.2">
      <c r="A7522" s="19">
        <v>12000</v>
      </c>
      <c r="B7522" s="19">
        <v>0.13669999999999999</v>
      </c>
      <c r="C7522" s="19" t="s">
        <v>39</v>
      </c>
      <c r="D7522" s="19">
        <v>29000</v>
      </c>
      <c r="E7522" s="19">
        <v>36</v>
      </c>
      <c r="F7522" s="19">
        <v>3</v>
      </c>
      <c r="G7522" s="19">
        <v>0</v>
      </c>
    </row>
    <row r="7523" spans="1:7" x14ac:dyDescent="0.2">
      <c r="A7523" s="19">
        <v>15000</v>
      </c>
      <c r="B7523" s="19">
        <v>0.1399</v>
      </c>
      <c r="C7523" s="19" t="s">
        <v>39</v>
      </c>
      <c r="D7523" s="19">
        <v>63000</v>
      </c>
      <c r="E7523" s="19">
        <v>36</v>
      </c>
      <c r="F7523" s="19">
        <v>2</v>
      </c>
      <c r="G7523" s="19">
        <v>0</v>
      </c>
    </row>
    <row r="7524" spans="1:7" x14ac:dyDescent="0.2">
      <c r="A7524" s="19">
        <v>7000</v>
      </c>
      <c r="B7524" s="19">
        <v>0.14649999999999999</v>
      </c>
      <c r="C7524" s="19" t="s">
        <v>39</v>
      </c>
      <c r="D7524" s="19">
        <v>38500</v>
      </c>
      <c r="E7524" s="19">
        <v>36</v>
      </c>
      <c r="F7524" s="19">
        <v>10</v>
      </c>
      <c r="G7524" s="19">
        <v>0</v>
      </c>
    </row>
    <row r="7525" spans="1:7" x14ac:dyDescent="0.2">
      <c r="A7525" s="19">
        <v>12000</v>
      </c>
      <c r="B7525" s="19">
        <v>0.1799</v>
      </c>
      <c r="C7525" s="19" t="s">
        <v>39</v>
      </c>
      <c r="D7525" s="19">
        <v>98000</v>
      </c>
      <c r="E7525" s="19">
        <v>36</v>
      </c>
      <c r="F7525" s="19">
        <v>8</v>
      </c>
      <c r="G7525" s="19">
        <v>1</v>
      </c>
    </row>
    <row r="7526" spans="1:7" x14ac:dyDescent="0.2">
      <c r="A7526" s="19">
        <v>5400</v>
      </c>
      <c r="B7526" s="19">
        <v>0.1074</v>
      </c>
      <c r="C7526" s="19" t="s">
        <v>41</v>
      </c>
      <c r="D7526" s="19">
        <v>30000</v>
      </c>
      <c r="E7526" s="19">
        <v>36</v>
      </c>
      <c r="F7526" s="19">
        <v>6</v>
      </c>
      <c r="G7526" s="19">
        <v>1</v>
      </c>
    </row>
    <row r="7527" spans="1:7" x14ac:dyDescent="0.2">
      <c r="A7527" s="19">
        <v>14000</v>
      </c>
      <c r="B7527" s="19">
        <v>8.8999999999999996E-2</v>
      </c>
      <c r="C7527" s="19" t="s">
        <v>39</v>
      </c>
      <c r="D7527" s="19">
        <v>120000</v>
      </c>
      <c r="E7527" s="19">
        <v>36</v>
      </c>
      <c r="F7527" s="19">
        <v>0.5</v>
      </c>
      <c r="G7527" s="19">
        <v>0</v>
      </c>
    </row>
    <row r="7528" spans="1:7" x14ac:dyDescent="0.2">
      <c r="A7528" s="19">
        <v>8000</v>
      </c>
      <c r="B7528" s="19">
        <v>0.17269999999999999</v>
      </c>
      <c r="C7528" s="19" t="s">
        <v>39</v>
      </c>
      <c r="D7528" s="19">
        <v>32400</v>
      </c>
      <c r="E7528" s="19">
        <v>36</v>
      </c>
      <c r="F7528" s="19">
        <v>0.5</v>
      </c>
      <c r="G7528" s="19">
        <v>0</v>
      </c>
    </row>
    <row r="7529" spans="1:7" x14ac:dyDescent="0.2">
      <c r="A7529" s="19">
        <v>12000</v>
      </c>
      <c r="B7529" s="19">
        <v>0.15310000000000001</v>
      </c>
      <c r="C7529" s="19" t="s">
        <v>41</v>
      </c>
      <c r="D7529" s="19">
        <v>53000</v>
      </c>
      <c r="E7529" s="19">
        <v>36</v>
      </c>
      <c r="F7529" s="19">
        <v>3</v>
      </c>
      <c r="G7529" s="19">
        <v>0</v>
      </c>
    </row>
    <row r="7530" spans="1:7" x14ac:dyDescent="0.2">
      <c r="A7530" s="19">
        <v>7000</v>
      </c>
      <c r="B7530" s="19">
        <v>8.8999999999999996E-2</v>
      </c>
      <c r="C7530" s="19" t="s">
        <v>41</v>
      </c>
      <c r="D7530" s="19">
        <v>38000</v>
      </c>
      <c r="E7530" s="19">
        <v>36</v>
      </c>
      <c r="F7530" s="19">
        <v>10</v>
      </c>
      <c r="G7530" s="19">
        <v>0</v>
      </c>
    </row>
    <row r="7531" spans="1:7" x14ac:dyDescent="0.2">
      <c r="A7531" s="19">
        <v>5000</v>
      </c>
      <c r="B7531" s="19">
        <v>0.1212</v>
      </c>
      <c r="C7531" s="19" t="s">
        <v>41</v>
      </c>
      <c r="D7531" s="19">
        <v>250000</v>
      </c>
      <c r="E7531" s="19">
        <v>36</v>
      </c>
      <c r="F7531" s="19">
        <v>5</v>
      </c>
      <c r="G7531" s="19">
        <v>0</v>
      </c>
    </row>
    <row r="7532" spans="1:7" x14ac:dyDescent="0.2">
      <c r="A7532" s="19">
        <v>1275</v>
      </c>
      <c r="B7532" s="19">
        <v>0.1855</v>
      </c>
      <c r="C7532" s="19" t="s">
        <v>39</v>
      </c>
      <c r="D7532" s="19">
        <v>22000</v>
      </c>
      <c r="E7532" s="19">
        <v>36</v>
      </c>
      <c r="F7532" s="19">
        <v>7</v>
      </c>
      <c r="G7532" s="19">
        <v>0</v>
      </c>
    </row>
    <row r="7533" spans="1:7" x14ac:dyDescent="0.2">
      <c r="A7533" s="19">
        <v>4000</v>
      </c>
      <c r="B7533" s="19">
        <v>8.8999999999999996E-2</v>
      </c>
      <c r="C7533" s="19" t="s">
        <v>41</v>
      </c>
      <c r="D7533" s="19">
        <v>77423.7</v>
      </c>
      <c r="E7533" s="19">
        <v>36</v>
      </c>
      <c r="F7533" s="19">
        <v>1</v>
      </c>
      <c r="G7533" s="19">
        <v>0</v>
      </c>
    </row>
    <row r="7534" spans="1:7" x14ac:dyDescent="0.2">
      <c r="A7534" s="19">
        <v>6000</v>
      </c>
      <c r="B7534" s="19">
        <v>0.12690000000000001</v>
      </c>
      <c r="C7534" s="19" t="s">
        <v>39</v>
      </c>
      <c r="D7534" s="19">
        <v>60000</v>
      </c>
      <c r="E7534" s="19">
        <v>36</v>
      </c>
      <c r="F7534" s="19">
        <v>0.5</v>
      </c>
      <c r="G7534" s="19">
        <v>0</v>
      </c>
    </row>
    <row r="7535" spans="1:7" x14ac:dyDescent="0.2">
      <c r="A7535" s="19">
        <v>18500</v>
      </c>
      <c r="B7535" s="19">
        <v>0.1527</v>
      </c>
      <c r="C7535" s="19" t="s">
        <v>41</v>
      </c>
      <c r="D7535" s="19">
        <v>40000</v>
      </c>
      <c r="E7535" s="19">
        <v>60</v>
      </c>
      <c r="F7535" s="19">
        <v>7</v>
      </c>
      <c r="G7535" s="19">
        <v>0</v>
      </c>
    </row>
    <row r="7536" spans="1:7" x14ac:dyDescent="0.2">
      <c r="A7536" s="19">
        <v>3000</v>
      </c>
      <c r="B7536" s="19">
        <v>0.1242</v>
      </c>
      <c r="C7536" s="19" t="s">
        <v>39</v>
      </c>
      <c r="D7536" s="19">
        <v>51600</v>
      </c>
      <c r="E7536" s="19">
        <v>36</v>
      </c>
      <c r="F7536" s="19">
        <v>4</v>
      </c>
      <c r="G7536" s="19">
        <v>1</v>
      </c>
    </row>
    <row r="7537" spans="1:7" x14ac:dyDescent="0.2">
      <c r="A7537" s="19">
        <v>16000</v>
      </c>
      <c r="B7537" s="19">
        <v>0.12690000000000001</v>
      </c>
      <c r="C7537" s="19" t="s">
        <v>41</v>
      </c>
      <c r="D7537" s="19">
        <v>85000</v>
      </c>
      <c r="E7537" s="19">
        <v>60</v>
      </c>
      <c r="F7537" s="19">
        <v>10</v>
      </c>
      <c r="G7537" s="19">
        <v>0</v>
      </c>
    </row>
    <row r="7538" spans="1:7" x14ac:dyDescent="0.2">
      <c r="A7538" s="19">
        <v>35000</v>
      </c>
      <c r="B7538" s="19">
        <v>0.16769999999999999</v>
      </c>
      <c r="C7538" s="19" t="s">
        <v>40</v>
      </c>
      <c r="D7538" s="20">
        <v>300000</v>
      </c>
      <c r="E7538" s="19">
        <v>36</v>
      </c>
      <c r="F7538" s="19">
        <v>7</v>
      </c>
      <c r="G7538" s="19">
        <v>0</v>
      </c>
    </row>
    <row r="7539" spans="1:7" x14ac:dyDescent="0.2">
      <c r="A7539" s="19">
        <v>10000</v>
      </c>
      <c r="B7539" s="19">
        <v>7.9000000000000001E-2</v>
      </c>
      <c r="C7539" s="19" t="s">
        <v>40</v>
      </c>
      <c r="D7539" s="19">
        <v>52000</v>
      </c>
      <c r="E7539" s="19">
        <v>36</v>
      </c>
      <c r="F7539" s="19">
        <v>10</v>
      </c>
      <c r="G7539" s="19">
        <v>0</v>
      </c>
    </row>
    <row r="7540" spans="1:7" x14ac:dyDescent="0.2">
      <c r="A7540" s="19">
        <v>4150</v>
      </c>
      <c r="B7540" s="19">
        <v>7.51E-2</v>
      </c>
      <c r="C7540" s="19" t="s">
        <v>41</v>
      </c>
      <c r="D7540" s="19">
        <v>108000</v>
      </c>
      <c r="E7540" s="19">
        <v>36</v>
      </c>
      <c r="F7540" s="19">
        <v>3</v>
      </c>
      <c r="G7540" s="19">
        <v>0</v>
      </c>
    </row>
    <row r="7541" spans="1:7" x14ac:dyDescent="0.2">
      <c r="A7541" s="19">
        <v>5000</v>
      </c>
      <c r="B7541" s="19">
        <v>0.13489999999999999</v>
      </c>
      <c r="C7541" s="19" t="s">
        <v>41</v>
      </c>
      <c r="D7541" s="19">
        <v>165000</v>
      </c>
      <c r="E7541" s="19">
        <v>36</v>
      </c>
      <c r="F7541" s="19">
        <v>10</v>
      </c>
      <c r="G7541" s="19">
        <v>0</v>
      </c>
    </row>
    <row r="7542" spans="1:7" x14ac:dyDescent="0.2">
      <c r="A7542" s="19">
        <v>8000</v>
      </c>
      <c r="B7542" s="19">
        <v>7.9000000000000001E-2</v>
      </c>
      <c r="C7542" s="19" t="s">
        <v>39</v>
      </c>
      <c r="D7542" s="19">
        <v>25000</v>
      </c>
      <c r="E7542" s="19">
        <v>36</v>
      </c>
      <c r="F7542" s="19">
        <v>0.5</v>
      </c>
      <c r="G7542" s="19">
        <v>0</v>
      </c>
    </row>
    <row r="7543" spans="1:7" x14ac:dyDescent="0.2">
      <c r="A7543" s="19">
        <v>35000</v>
      </c>
      <c r="B7543" s="19">
        <v>0.17269999999999999</v>
      </c>
      <c r="C7543" s="19" t="s">
        <v>41</v>
      </c>
      <c r="D7543" s="19">
        <v>145000</v>
      </c>
      <c r="E7543" s="19">
        <v>36</v>
      </c>
      <c r="F7543" s="19">
        <v>10</v>
      </c>
      <c r="G7543" s="19">
        <v>0</v>
      </c>
    </row>
    <row r="7544" spans="1:7" x14ac:dyDescent="0.2">
      <c r="A7544" s="19">
        <v>21000</v>
      </c>
      <c r="B7544" s="19">
        <v>0.1242</v>
      </c>
      <c r="C7544" s="19" t="s">
        <v>39</v>
      </c>
      <c r="D7544" s="19">
        <v>106000</v>
      </c>
      <c r="E7544" s="19">
        <v>36</v>
      </c>
      <c r="F7544" s="19">
        <v>9</v>
      </c>
      <c r="G7544" s="19">
        <v>0</v>
      </c>
    </row>
    <row r="7545" spans="1:7" x14ac:dyDescent="0.2">
      <c r="A7545" s="19">
        <v>9000</v>
      </c>
      <c r="B7545" s="19">
        <v>0.1527</v>
      </c>
      <c r="C7545" s="19" t="s">
        <v>39</v>
      </c>
      <c r="D7545" s="19">
        <v>40000</v>
      </c>
      <c r="E7545" s="19">
        <v>36</v>
      </c>
      <c r="F7545" s="19">
        <v>7</v>
      </c>
      <c r="G7545" s="19">
        <v>1</v>
      </c>
    </row>
    <row r="7546" spans="1:7" x14ac:dyDescent="0.2">
      <c r="A7546" s="19">
        <v>10000</v>
      </c>
      <c r="B7546" s="19">
        <v>0.1242</v>
      </c>
      <c r="C7546" s="19" t="s">
        <v>41</v>
      </c>
      <c r="D7546" s="19">
        <v>65000</v>
      </c>
      <c r="E7546" s="19">
        <v>36</v>
      </c>
      <c r="F7546" s="19">
        <v>5</v>
      </c>
      <c r="G7546" s="19">
        <v>0</v>
      </c>
    </row>
    <row r="7547" spans="1:7" x14ac:dyDescent="0.2">
      <c r="A7547" s="19">
        <v>15000</v>
      </c>
      <c r="B7547" s="19">
        <v>8.8999999999999996E-2</v>
      </c>
      <c r="C7547" s="19" t="s">
        <v>39</v>
      </c>
      <c r="D7547" s="19">
        <v>69500</v>
      </c>
      <c r="E7547" s="19">
        <v>36</v>
      </c>
      <c r="F7547" s="19">
        <v>7</v>
      </c>
      <c r="G7547" s="19">
        <v>0</v>
      </c>
    </row>
    <row r="7548" spans="1:7" x14ac:dyDescent="0.2">
      <c r="A7548" s="19">
        <v>12000</v>
      </c>
      <c r="B7548" s="19">
        <v>0.13489999999999999</v>
      </c>
      <c r="C7548" s="19" t="s">
        <v>39</v>
      </c>
      <c r="D7548" s="19">
        <v>24000</v>
      </c>
      <c r="E7548" s="19">
        <v>36</v>
      </c>
      <c r="F7548" s="19">
        <v>7</v>
      </c>
      <c r="G7548" s="19">
        <v>0</v>
      </c>
    </row>
    <row r="7549" spans="1:7" x14ac:dyDescent="0.2">
      <c r="A7549" s="19">
        <v>28000</v>
      </c>
      <c r="B7549" s="19">
        <v>0.12690000000000001</v>
      </c>
      <c r="C7549" s="19" t="s">
        <v>39</v>
      </c>
      <c r="D7549" s="19">
        <v>70000</v>
      </c>
      <c r="E7549" s="19">
        <v>36</v>
      </c>
      <c r="F7549" s="19">
        <v>4</v>
      </c>
      <c r="G7549" s="19">
        <v>1</v>
      </c>
    </row>
    <row r="7550" spans="1:7" x14ac:dyDescent="0.2">
      <c r="A7550" s="19">
        <v>10000</v>
      </c>
      <c r="B7550" s="19">
        <v>7.51E-2</v>
      </c>
      <c r="C7550" s="19" t="s">
        <v>41</v>
      </c>
      <c r="D7550" s="19">
        <v>29000</v>
      </c>
      <c r="E7550" s="19">
        <v>36</v>
      </c>
      <c r="F7550" s="19">
        <v>2</v>
      </c>
      <c r="G7550" s="19">
        <v>0</v>
      </c>
    </row>
    <row r="7551" spans="1:7" x14ac:dyDescent="0.2">
      <c r="A7551" s="19">
        <v>14125</v>
      </c>
      <c r="B7551" s="19">
        <v>0.1065</v>
      </c>
      <c r="C7551" s="19" t="s">
        <v>41</v>
      </c>
      <c r="D7551" s="19">
        <v>60000</v>
      </c>
      <c r="E7551" s="19">
        <v>36</v>
      </c>
      <c r="F7551" s="19">
        <v>2</v>
      </c>
      <c r="G7551" s="19">
        <v>0</v>
      </c>
    </row>
    <row r="7552" spans="1:7" x14ac:dyDescent="0.2">
      <c r="A7552" s="19">
        <v>16800</v>
      </c>
      <c r="B7552" s="19">
        <v>0.1171</v>
      </c>
      <c r="C7552" s="19" t="s">
        <v>41</v>
      </c>
      <c r="D7552" s="19">
        <v>94000</v>
      </c>
      <c r="E7552" s="19">
        <v>36</v>
      </c>
      <c r="F7552" s="19">
        <v>3</v>
      </c>
      <c r="G7552" s="19">
        <v>0</v>
      </c>
    </row>
    <row r="7553" spans="1:7" x14ac:dyDescent="0.2">
      <c r="A7553" s="19">
        <v>16000</v>
      </c>
      <c r="B7553" s="19">
        <v>0.12690000000000001</v>
      </c>
      <c r="C7553" s="19" t="s">
        <v>41</v>
      </c>
      <c r="D7553" s="19">
        <v>105000</v>
      </c>
      <c r="E7553" s="19">
        <v>36</v>
      </c>
      <c r="F7553" s="19">
        <v>1</v>
      </c>
      <c r="G7553" s="19">
        <v>0</v>
      </c>
    </row>
    <row r="7554" spans="1:7" x14ac:dyDescent="0.2">
      <c r="A7554" s="19">
        <v>35000</v>
      </c>
      <c r="B7554" s="19">
        <v>0.1991</v>
      </c>
      <c r="C7554" s="19" t="s">
        <v>41</v>
      </c>
      <c r="D7554" s="19">
        <v>132000</v>
      </c>
      <c r="E7554" s="19">
        <v>60</v>
      </c>
      <c r="F7554" s="19">
        <v>10</v>
      </c>
      <c r="G7554" s="19">
        <v>0</v>
      </c>
    </row>
    <row r="7555" spans="1:7" x14ac:dyDescent="0.2">
      <c r="A7555" s="19">
        <v>16100</v>
      </c>
      <c r="B7555" s="19">
        <v>0.22739999999999999</v>
      </c>
      <c r="C7555" s="19" t="s">
        <v>39</v>
      </c>
      <c r="D7555" s="19">
        <v>65000</v>
      </c>
      <c r="E7555" s="19">
        <v>60</v>
      </c>
      <c r="F7555" s="19">
        <v>0.5</v>
      </c>
      <c r="G7555" s="19">
        <v>1</v>
      </c>
    </row>
    <row r="7556" spans="1:7" x14ac:dyDescent="0.2">
      <c r="A7556" s="19">
        <v>8000</v>
      </c>
      <c r="B7556" s="19">
        <v>7.9000000000000001E-2</v>
      </c>
      <c r="C7556" s="19" t="s">
        <v>39</v>
      </c>
      <c r="D7556" s="19">
        <v>87600</v>
      </c>
      <c r="E7556" s="19">
        <v>36</v>
      </c>
      <c r="F7556" s="19">
        <v>10</v>
      </c>
      <c r="G7556" s="19">
        <v>0</v>
      </c>
    </row>
    <row r="7557" spans="1:7" x14ac:dyDescent="0.2">
      <c r="A7557" s="19">
        <v>26400</v>
      </c>
      <c r="B7557" s="19">
        <v>0.23910000000000001</v>
      </c>
      <c r="C7557" s="19" t="s">
        <v>39</v>
      </c>
      <c r="D7557" s="19">
        <v>52800</v>
      </c>
      <c r="E7557" s="19">
        <v>60</v>
      </c>
      <c r="F7557" s="19">
        <v>8</v>
      </c>
      <c r="G7557" s="19">
        <v>1</v>
      </c>
    </row>
    <row r="7558" spans="1:7" x14ac:dyDescent="0.2">
      <c r="A7558" s="19">
        <v>3000</v>
      </c>
      <c r="B7558" s="19">
        <v>7.9000000000000001E-2</v>
      </c>
      <c r="C7558" s="19" t="s">
        <v>41</v>
      </c>
      <c r="D7558" s="19">
        <v>55000</v>
      </c>
      <c r="E7558" s="19">
        <v>36</v>
      </c>
      <c r="F7558" s="19">
        <v>6</v>
      </c>
      <c r="G7558" s="19">
        <v>0</v>
      </c>
    </row>
    <row r="7559" spans="1:7" x14ac:dyDescent="0.2">
      <c r="A7559" s="19">
        <v>4000</v>
      </c>
      <c r="B7559" s="19">
        <v>0.17580000000000001</v>
      </c>
      <c r="C7559" s="19" t="s">
        <v>39</v>
      </c>
      <c r="D7559" s="19">
        <v>54000</v>
      </c>
      <c r="E7559" s="19">
        <v>36</v>
      </c>
      <c r="F7559" s="19">
        <v>6</v>
      </c>
      <c r="G7559" s="19">
        <v>1</v>
      </c>
    </row>
    <row r="7560" spans="1:7" x14ac:dyDescent="0.2">
      <c r="A7560" s="19">
        <v>6000</v>
      </c>
      <c r="B7560" s="19">
        <v>8.8999999999999996E-2</v>
      </c>
      <c r="C7560" s="19" t="s">
        <v>41</v>
      </c>
      <c r="D7560" s="19">
        <v>152852</v>
      </c>
      <c r="E7560" s="19">
        <v>36</v>
      </c>
      <c r="F7560" s="19">
        <v>9</v>
      </c>
      <c r="G7560" s="19">
        <v>0</v>
      </c>
    </row>
    <row r="7561" spans="1:7" x14ac:dyDescent="0.2">
      <c r="A7561" s="19">
        <v>12000</v>
      </c>
      <c r="B7561" s="19">
        <v>0.1242</v>
      </c>
      <c r="C7561" s="19" t="s">
        <v>41</v>
      </c>
      <c r="D7561" s="19">
        <v>49619.37</v>
      </c>
      <c r="E7561" s="19">
        <v>36</v>
      </c>
      <c r="F7561" s="19">
        <v>10</v>
      </c>
      <c r="G7561" s="19">
        <v>0</v>
      </c>
    </row>
    <row r="7562" spans="1:7" x14ac:dyDescent="0.2">
      <c r="A7562" s="19">
        <v>6000</v>
      </c>
      <c r="B7562" s="19">
        <v>6.0299999999999999E-2</v>
      </c>
      <c r="C7562" s="19" t="s">
        <v>39</v>
      </c>
      <c r="D7562" s="19">
        <v>31200</v>
      </c>
      <c r="E7562" s="19">
        <v>36</v>
      </c>
      <c r="F7562" s="19">
        <v>2</v>
      </c>
      <c r="G7562" s="19">
        <v>0</v>
      </c>
    </row>
    <row r="7563" spans="1:7" x14ac:dyDescent="0.2">
      <c r="A7563" s="19">
        <v>14000</v>
      </c>
      <c r="B7563" s="19">
        <v>0.1065</v>
      </c>
      <c r="C7563" s="19" t="s">
        <v>39</v>
      </c>
      <c r="D7563" s="19">
        <v>80000</v>
      </c>
      <c r="E7563" s="19">
        <v>36</v>
      </c>
      <c r="F7563" s="19">
        <v>10</v>
      </c>
      <c r="G7563" s="19">
        <v>0</v>
      </c>
    </row>
    <row r="7564" spans="1:7" x14ac:dyDescent="0.2">
      <c r="A7564" s="19">
        <v>12000</v>
      </c>
      <c r="B7564" s="19">
        <v>7.51E-2</v>
      </c>
      <c r="C7564" s="19" t="s">
        <v>39</v>
      </c>
      <c r="D7564" s="19">
        <v>230000</v>
      </c>
      <c r="E7564" s="19">
        <v>36</v>
      </c>
      <c r="F7564" s="19">
        <v>3</v>
      </c>
      <c r="G7564" s="19">
        <v>1</v>
      </c>
    </row>
    <row r="7565" spans="1:7" x14ac:dyDescent="0.2">
      <c r="A7565" s="19">
        <v>10000</v>
      </c>
      <c r="B7565" s="19">
        <v>0.1242</v>
      </c>
      <c r="C7565" s="19" t="s">
        <v>40</v>
      </c>
      <c r="D7565" s="19">
        <v>35000</v>
      </c>
      <c r="E7565" s="19">
        <v>36</v>
      </c>
      <c r="F7565" s="19">
        <v>8</v>
      </c>
      <c r="G7565" s="19">
        <v>0</v>
      </c>
    </row>
    <row r="7566" spans="1:7" x14ac:dyDescent="0.2">
      <c r="A7566" s="19">
        <v>6500</v>
      </c>
      <c r="B7566" s="19">
        <v>6.0299999999999999E-2</v>
      </c>
      <c r="C7566" s="19" t="s">
        <v>39</v>
      </c>
      <c r="D7566" s="19">
        <v>37200</v>
      </c>
      <c r="E7566" s="19">
        <v>36</v>
      </c>
      <c r="F7566" s="19">
        <v>2</v>
      </c>
      <c r="G7566" s="19">
        <v>0</v>
      </c>
    </row>
    <row r="7567" spans="1:7" x14ac:dyDescent="0.2">
      <c r="A7567" s="19">
        <v>5000</v>
      </c>
      <c r="B7567" s="19">
        <v>0.14649999999999999</v>
      </c>
      <c r="C7567" s="19" t="s">
        <v>41</v>
      </c>
      <c r="D7567" s="20">
        <v>100000</v>
      </c>
      <c r="E7567" s="19">
        <v>36</v>
      </c>
      <c r="F7567" s="19">
        <v>1</v>
      </c>
      <c r="G7567" s="19">
        <v>0</v>
      </c>
    </row>
    <row r="7568" spans="1:7" x14ac:dyDescent="0.2">
      <c r="A7568" s="19">
        <v>5500</v>
      </c>
      <c r="B7568" s="19">
        <v>0.12690000000000001</v>
      </c>
      <c r="C7568" s="19" t="s">
        <v>39</v>
      </c>
      <c r="D7568" s="19">
        <v>21600</v>
      </c>
      <c r="E7568" s="19">
        <v>36</v>
      </c>
      <c r="F7568" s="19">
        <v>4</v>
      </c>
      <c r="G7568" s="19">
        <v>0</v>
      </c>
    </row>
    <row r="7569" spans="1:7" x14ac:dyDescent="0.2">
      <c r="A7569" s="19">
        <v>12000</v>
      </c>
      <c r="B7569" s="19">
        <v>8.8999999999999996E-2</v>
      </c>
      <c r="C7569" s="19" t="s">
        <v>39</v>
      </c>
      <c r="D7569" s="19">
        <v>60000</v>
      </c>
      <c r="E7569" s="19">
        <v>36</v>
      </c>
      <c r="F7569" s="19">
        <v>2</v>
      </c>
      <c r="G7569" s="19">
        <v>1</v>
      </c>
    </row>
    <row r="7570" spans="1:7" x14ac:dyDescent="0.2">
      <c r="A7570" s="19">
        <v>13000</v>
      </c>
      <c r="B7570" s="19">
        <v>0.1242</v>
      </c>
      <c r="C7570" s="19" t="s">
        <v>41</v>
      </c>
      <c r="D7570" s="19">
        <v>54000</v>
      </c>
      <c r="E7570" s="19">
        <v>36</v>
      </c>
      <c r="F7570" s="19">
        <v>2</v>
      </c>
      <c r="G7570" s="19">
        <v>0</v>
      </c>
    </row>
    <row r="7571" spans="1:7" x14ac:dyDescent="0.2">
      <c r="A7571" s="19">
        <v>12000</v>
      </c>
      <c r="B7571" s="19">
        <v>7.51E-2</v>
      </c>
      <c r="C7571" s="19" t="s">
        <v>41</v>
      </c>
      <c r="D7571" s="19">
        <v>75000</v>
      </c>
      <c r="E7571" s="19">
        <v>36</v>
      </c>
      <c r="F7571" s="19">
        <v>1</v>
      </c>
      <c r="G7571" s="19">
        <v>0</v>
      </c>
    </row>
    <row r="7572" spans="1:7" x14ac:dyDescent="0.2">
      <c r="A7572" s="19">
        <v>3200</v>
      </c>
      <c r="B7572" s="19">
        <v>0.15959999999999999</v>
      </c>
      <c r="C7572" s="19" t="s">
        <v>40</v>
      </c>
      <c r="D7572" s="19">
        <v>40000</v>
      </c>
      <c r="E7572" s="19">
        <v>36</v>
      </c>
      <c r="F7572" s="19">
        <v>4</v>
      </c>
      <c r="G7572" s="19">
        <v>0</v>
      </c>
    </row>
    <row r="7573" spans="1:7" x14ac:dyDescent="0.2">
      <c r="A7573" s="19">
        <v>11200</v>
      </c>
      <c r="B7573" s="19">
        <v>9.9099999999999994E-2</v>
      </c>
      <c r="C7573" s="19" t="s">
        <v>40</v>
      </c>
      <c r="D7573" s="19">
        <v>55000</v>
      </c>
      <c r="E7573" s="19">
        <v>36</v>
      </c>
      <c r="F7573" s="19">
        <v>10</v>
      </c>
      <c r="G7573" s="19">
        <v>0</v>
      </c>
    </row>
    <row r="7574" spans="1:7" x14ac:dyDescent="0.2">
      <c r="A7574" s="19">
        <v>21000</v>
      </c>
      <c r="B7574" s="19">
        <v>7.9000000000000001E-2</v>
      </c>
      <c r="C7574" s="19" t="s">
        <v>41</v>
      </c>
      <c r="D7574" s="19">
        <v>87500</v>
      </c>
      <c r="E7574" s="19">
        <v>36</v>
      </c>
      <c r="F7574" s="19">
        <v>10</v>
      </c>
      <c r="G7574" s="19">
        <v>0</v>
      </c>
    </row>
    <row r="7575" spans="1:7" x14ac:dyDescent="0.2">
      <c r="A7575" s="19">
        <v>18325</v>
      </c>
      <c r="B7575" s="19">
        <v>7.9000000000000001E-2</v>
      </c>
      <c r="C7575" s="19" t="s">
        <v>39</v>
      </c>
      <c r="D7575" s="19">
        <v>47715</v>
      </c>
      <c r="E7575" s="19">
        <v>36</v>
      </c>
      <c r="F7575" s="19">
        <v>1</v>
      </c>
      <c r="G7575" s="19">
        <v>0</v>
      </c>
    </row>
    <row r="7576" spans="1:7" x14ac:dyDescent="0.2">
      <c r="A7576" s="19">
        <v>35000</v>
      </c>
      <c r="B7576" s="19">
        <v>8.8999999999999996E-2</v>
      </c>
      <c r="C7576" s="19" t="s">
        <v>39</v>
      </c>
      <c r="D7576" s="19">
        <v>85000</v>
      </c>
      <c r="E7576" s="19">
        <v>36</v>
      </c>
      <c r="F7576" s="19">
        <v>0.5</v>
      </c>
      <c r="G7576" s="19">
        <v>0</v>
      </c>
    </row>
    <row r="7577" spans="1:7" x14ac:dyDescent="0.2">
      <c r="A7577" s="19">
        <v>28000</v>
      </c>
      <c r="B7577" s="19">
        <v>7.9000000000000001E-2</v>
      </c>
      <c r="C7577" s="19" t="s">
        <v>39</v>
      </c>
      <c r="D7577" s="19">
        <v>140000</v>
      </c>
      <c r="E7577" s="19">
        <v>36</v>
      </c>
      <c r="F7577" s="19">
        <v>10</v>
      </c>
      <c r="G7577" s="19">
        <v>0</v>
      </c>
    </row>
    <row r="7578" spans="1:7" x14ac:dyDescent="0.2">
      <c r="A7578" s="19">
        <v>1000</v>
      </c>
      <c r="B7578" s="19">
        <v>0.17269999999999999</v>
      </c>
      <c r="C7578" s="19" t="s">
        <v>39</v>
      </c>
      <c r="D7578" s="19">
        <v>25000</v>
      </c>
      <c r="E7578" s="19">
        <v>36</v>
      </c>
      <c r="F7578" s="19">
        <v>4</v>
      </c>
      <c r="G7578" s="19">
        <v>0</v>
      </c>
    </row>
    <row r="7579" spans="1:7" x14ac:dyDescent="0.2">
      <c r="A7579" s="19">
        <v>5400</v>
      </c>
      <c r="B7579" s="19">
        <v>6.6199999999999995E-2</v>
      </c>
      <c r="C7579" s="19" t="s">
        <v>40</v>
      </c>
      <c r="D7579" s="19">
        <v>36000</v>
      </c>
      <c r="E7579" s="19">
        <v>36</v>
      </c>
      <c r="F7579" s="19">
        <v>4</v>
      </c>
      <c r="G7579" s="19">
        <v>1</v>
      </c>
    </row>
    <row r="7580" spans="1:7" x14ac:dyDescent="0.2">
      <c r="A7580" s="19">
        <v>11250</v>
      </c>
      <c r="B7580" s="19">
        <v>0.12690000000000001</v>
      </c>
      <c r="C7580" s="19" t="s">
        <v>41</v>
      </c>
      <c r="D7580" s="19">
        <v>78000</v>
      </c>
      <c r="E7580" s="19">
        <v>36</v>
      </c>
      <c r="F7580" s="19">
        <v>10</v>
      </c>
      <c r="G7580" s="19">
        <v>1</v>
      </c>
    </row>
    <row r="7581" spans="1:7" x14ac:dyDescent="0.2">
      <c r="A7581" s="19">
        <v>10000</v>
      </c>
      <c r="B7581" s="19">
        <v>9.9099999999999994E-2</v>
      </c>
      <c r="C7581" s="19" t="s">
        <v>41</v>
      </c>
      <c r="D7581" s="19">
        <v>44000</v>
      </c>
      <c r="E7581" s="19">
        <v>36</v>
      </c>
      <c r="F7581" s="19">
        <v>1</v>
      </c>
      <c r="G7581" s="19">
        <v>0</v>
      </c>
    </row>
    <row r="7582" spans="1:7" x14ac:dyDescent="0.2">
      <c r="A7582" s="19">
        <v>9000</v>
      </c>
      <c r="B7582" s="19">
        <v>7.51E-2</v>
      </c>
      <c r="C7582" s="19" t="s">
        <v>39</v>
      </c>
      <c r="D7582" s="19">
        <v>70000</v>
      </c>
      <c r="E7582" s="19">
        <v>36</v>
      </c>
      <c r="F7582" s="19">
        <v>2</v>
      </c>
      <c r="G7582" s="19">
        <v>0</v>
      </c>
    </row>
    <row r="7583" spans="1:7" x14ac:dyDescent="0.2">
      <c r="A7583" s="19">
        <v>18075</v>
      </c>
      <c r="B7583" s="19">
        <v>0.12690000000000001</v>
      </c>
      <c r="C7583" s="19" t="s">
        <v>41</v>
      </c>
      <c r="D7583" s="19">
        <v>52000</v>
      </c>
      <c r="E7583" s="19">
        <v>36</v>
      </c>
      <c r="F7583" s="19">
        <v>10</v>
      </c>
      <c r="G7583" s="19">
        <v>0</v>
      </c>
    </row>
    <row r="7584" spans="1:7" x14ac:dyDescent="0.2">
      <c r="A7584" s="19">
        <v>15000</v>
      </c>
      <c r="B7584" s="19">
        <v>0.14649999999999999</v>
      </c>
      <c r="C7584" s="19" t="s">
        <v>39</v>
      </c>
      <c r="D7584" s="19">
        <v>98000</v>
      </c>
      <c r="E7584" s="19">
        <v>36</v>
      </c>
      <c r="F7584" s="19">
        <v>2</v>
      </c>
      <c r="G7584" s="19">
        <v>0</v>
      </c>
    </row>
    <row r="7585" spans="1:7" x14ac:dyDescent="0.2">
      <c r="A7585" s="19">
        <v>5000</v>
      </c>
      <c r="B7585" s="19">
        <v>0.12690000000000001</v>
      </c>
      <c r="C7585" s="19" t="s">
        <v>41</v>
      </c>
      <c r="D7585" s="19">
        <v>75000</v>
      </c>
      <c r="E7585" s="19">
        <v>36</v>
      </c>
      <c r="F7585" s="19">
        <v>5</v>
      </c>
      <c r="G7585" s="19">
        <v>1</v>
      </c>
    </row>
    <row r="7586" spans="1:7" x14ac:dyDescent="0.2">
      <c r="A7586" s="19">
        <v>5900</v>
      </c>
      <c r="B7586" s="19">
        <v>0.14649999999999999</v>
      </c>
      <c r="C7586" s="19" t="s">
        <v>39</v>
      </c>
      <c r="D7586" s="19">
        <v>36000</v>
      </c>
      <c r="E7586" s="19">
        <v>36</v>
      </c>
      <c r="F7586" s="19">
        <v>7</v>
      </c>
      <c r="G7586" s="19">
        <v>0</v>
      </c>
    </row>
    <row r="7587" spans="1:7" x14ac:dyDescent="0.2">
      <c r="A7587" s="19">
        <v>6400</v>
      </c>
      <c r="B7587" s="19">
        <v>9.9099999999999994E-2</v>
      </c>
      <c r="C7587" s="19" t="s">
        <v>41</v>
      </c>
      <c r="D7587" s="19">
        <v>63800</v>
      </c>
      <c r="E7587" s="19">
        <v>36</v>
      </c>
      <c r="F7587" s="19">
        <v>3</v>
      </c>
      <c r="G7587" s="19">
        <v>0</v>
      </c>
    </row>
    <row r="7588" spans="1:7" x14ac:dyDescent="0.2">
      <c r="A7588" s="19">
        <v>10000</v>
      </c>
      <c r="B7588" s="19">
        <v>0.1171</v>
      </c>
      <c r="C7588" s="19" t="s">
        <v>39</v>
      </c>
      <c r="D7588" s="19">
        <v>41000</v>
      </c>
      <c r="E7588" s="19">
        <v>36</v>
      </c>
      <c r="F7588" s="19">
        <v>4</v>
      </c>
      <c r="G7588" s="19">
        <v>0</v>
      </c>
    </row>
    <row r="7589" spans="1:7" x14ac:dyDescent="0.2">
      <c r="A7589" s="19">
        <v>28000</v>
      </c>
      <c r="B7589" s="19">
        <v>0.1991</v>
      </c>
      <c r="C7589" s="19" t="s">
        <v>41</v>
      </c>
      <c r="D7589" s="19">
        <v>108000</v>
      </c>
      <c r="E7589" s="19">
        <v>60</v>
      </c>
      <c r="F7589" s="19">
        <v>10</v>
      </c>
      <c r="G7589" s="19">
        <v>0</v>
      </c>
    </row>
    <row r="7590" spans="1:7" x14ac:dyDescent="0.2">
      <c r="A7590" s="19">
        <v>13000</v>
      </c>
      <c r="B7590" s="19">
        <v>0.14649999999999999</v>
      </c>
      <c r="C7590" s="19" t="s">
        <v>39</v>
      </c>
      <c r="D7590" s="19">
        <v>48000</v>
      </c>
      <c r="E7590" s="19">
        <v>36</v>
      </c>
      <c r="F7590" s="19">
        <v>6</v>
      </c>
      <c r="G7590" s="19">
        <v>1</v>
      </c>
    </row>
    <row r="7591" spans="1:7" x14ac:dyDescent="0.2">
      <c r="A7591" s="19">
        <v>12000</v>
      </c>
      <c r="B7591" s="19">
        <v>9.9099999999999994E-2</v>
      </c>
      <c r="C7591" s="19" t="s">
        <v>39</v>
      </c>
      <c r="D7591" s="19">
        <v>38000</v>
      </c>
      <c r="E7591" s="19">
        <v>36</v>
      </c>
      <c r="F7591" s="19">
        <v>2</v>
      </c>
      <c r="G7591" s="19">
        <v>0</v>
      </c>
    </row>
    <row r="7592" spans="1:7" x14ac:dyDescent="0.2">
      <c r="A7592" s="19">
        <v>3600</v>
      </c>
      <c r="B7592" s="19">
        <v>8.8999999999999996E-2</v>
      </c>
      <c r="C7592" s="19" t="s">
        <v>39</v>
      </c>
      <c r="D7592" s="19">
        <v>38000</v>
      </c>
      <c r="E7592" s="19">
        <v>36</v>
      </c>
      <c r="F7592" s="19">
        <v>8</v>
      </c>
      <c r="G7592" s="19">
        <v>0</v>
      </c>
    </row>
    <row r="7593" spans="1:7" x14ac:dyDescent="0.2">
      <c r="A7593" s="19">
        <v>2525</v>
      </c>
      <c r="B7593" s="19">
        <v>7.51E-2</v>
      </c>
      <c r="C7593" s="19" t="s">
        <v>39</v>
      </c>
      <c r="D7593" s="19">
        <v>30000</v>
      </c>
      <c r="E7593" s="19">
        <v>36</v>
      </c>
      <c r="F7593" s="19">
        <v>6</v>
      </c>
      <c r="G7593" s="19">
        <v>0</v>
      </c>
    </row>
    <row r="7594" spans="1:7" x14ac:dyDescent="0.2">
      <c r="A7594" s="19">
        <v>12600</v>
      </c>
      <c r="B7594" s="19">
        <v>0.1171</v>
      </c>
      <c r="C7594" s="19" t="s">
        <v>39</v>
      </c>
      <c r="D7594" s="19">
        <v>43000</v>
      </c>
      <c r="E7594" s="19">
        <v>36</v>
      </c>
      <c r="F7594" s="19">
        <v>2</v>
      </c>
      <c r="G7594" s="19">
        <v>0</v>
      </c>
    </row>
    <row r="7595" spans="1:7" x14ac:dyDescent="0.2">
      <c r="A7595" s="19">
        <v>13250</v>
      </c>
      <c r="B7595" s="19">
        <v>0.16289999999999999</v>
      </c>
      <c r="C7595" s="19" t="s">
        <v>39</v>
      </c>
      <c r="D7595" s="19">
        <v>40000</v>
      </c>
      <c r="E7595" s="19">
        <v>36</v>
      </c>
      <c r="F7595" s="19">
        <v>6</v>
      </c>
      <c r="G7595" s="19">
        <v>0</v>
      </c>
    </row>
    <row r="7596" spans="1:7" x14ac:dyDescent="0.2">
      <c r="A7596" s="19">
        <v>12000</v>
      </c>
      <c r="B7596" s="19">
        <v>0.1242</v>
      </c>
      <c r="C7596" s="19" t="s">
        <v>41</v>
      </c>
      <c r="D7596" s="19">
        <v>35000</v>
      </c>
      <c r="E7596" s="19">
        <v>36</v>
      </c>
      <c r="F7596" s="19">
        <v>5</v>
      </c>
      <c r="G7596" s="19">
        <v>0</v>
      </c>
    </row>
    <row r="7597" spans="1:7" x14ac:dyDescent="0.2">
      <c r="A7597" s="19">
        <v>25000</v>
      </c>
      <c r="B7597" s="19">
        <v>7.9000000000000001E-2</v>
      </c>
      <c r="C7597" s="19" t="s">
        <v>40</v>
      </c>
      <c r="D7597" s="19">
        <v>60000</v>
      </c>
      <c r="E7597" s="19">
        <v>36</v>
      </c>
      <c r="F7597" s="19">
        <v>6</v>
      </c>
      <c r="G7597" s="19">
        <v>0</v>
      </c>
    </row>
    <row r="7598" spans="1:7" x14ac:dyDescent="0.2">
      <c r="A7598" s="19">
        <v>18000</v>
      </c>
      <c r="B7598" s="19">
        <v>0.1065</v>
      </c>
      <c r="C7598" s="19" t="s">
        <v>41</v>
      </c>
      <c r="D7598" s="19">
        <v>120000</v>
      </c>
      <c r="E7598" s="19">
        <v>60</v>
      </c>
      <c r="F7598" s="19">
        <v>10</v>
      </c>
      <c r="G7598" s="19">
        <v>0</v>
      </c>
    </row>
    <row r="7599" spans="1:7" x14ac:dyDescent="0.2">
      <c r="A7599" s="19">
        <v>2500</v>
      </c>
      <c r="B7599" s="19">
        <v>0.17269999999999999</v>
      </c>
      <c r="C7599" s="19" t="s">
        <v>39</v>
      </c>
      <c r="D7599" s="19">
        <v>51000</v>
      </c>
      <c r="E7599" s="19">
        <v>36</v>
      </c>
      <c r="F7599" s="19">
        <v>5</v>
      </c>
      <c r="G7599" s="19">
        <v>0</v>
      </c>
    </row>
    <row r="7600" spans="1:7" x14ac:dyDescent="0.2">
      <c r="A7600" s="19">
        <v>12000</v>
      </c>
      <c r="B7600" s="19">
        <v>0.12690000000000001</v>
      </c>
      <c r="C7600" s="19" t="s">
        <v>39</v>
      </c>
      <c r="D7600" s="19">
        <v>80000</v>
      </c>
      <c r="E7600" s="19">
        <v>36</v>
      </c>
      <c r="F7600" s="19">
        <v>5</v>
      </c>
      <c r="G7600" s="19">
        <v>0</v>
      </c>
    </row>
    <row r="7601" spans="1:7" x14ac:dyDescent="0.2">
      <c r="A7601" s="19">
        <v>8500</v>
      </c>
      <c r="B7601" s="19">
        <v>0.1527</v>
      </c>
      <c r="C7601" s="19" t="s">
        <v>39</v>
      </c>
      <c r="D7601" s="19">
        <v>45573</v>
      </c>
      <c r="E7601" s="19">
        <v>36</v>
      </c>
      <c r="F7601" s="19">
        <v>2</v>
      </c>
      <c r="G7601" s="19">
        <v>0</v>
      </c>
    </row>
    <row r="7602" spans="1:7" x14ac:dyDescent="0.2">
      <c r="A7602" s="19">
        <v>14000</v>
      </c>
      <c r="B7602" s="19">
        <v>0.13489999999999999</v>
      </c>
      <c r="C7602" s="19" t="s">
        <v>41</v>
      </c>
      <c r="D7602" s="19">
        <v>75000</v>
      </c>
      <c r="E7602" s="19">
        <v>36</v>
      </c>
      <c r="F7602" s="19">
        <v>4</v>
      </c>
      <c r="G7602" s="19">
        <v>0</v>
      </c>
    </row>
    <row r="7603" spans="1:7" x14ac:dyDescent="0.2">
      <c r="A7603" s="19">
        <v>7200</v>
      </c>
      <c r="B7603" s="19">
        <v>9.9099999999999994E-2</v>
      </c>
      <c r="C7603" s="19" t="s">
        <v>39</v>
      </c>
      <c r="D7603" s="19">
        <v>74000</v>
      </c>
      <c r="E7603" s="19">
        <v>36</v>
      </c>
      <c r="F7603" s="19">
        <v>10</v>
      </c>
      <c r="G7603" s="19">
        <v>0</v>
      </c>
    </row>
    <row r="7604" spans="1:7" x14ac:dyDescent="0.2">
      <c r="A7604" s="19">
        <v>4200</v>
      </c>
      <c r="B7604" s="19">
        <v>0.13489999999999999</v>
      </c>
      <c r="C7604" s="19" t="s">
        <v>39</v>
      </c>
      <c r="D7604" s="19">
        <v>24000</v>
      </c>
      <c r="E7604" s="19">
        <v>36</v>
      </c>
      <c r="F7604" s="19">
        <v>4</v>
      </c>
      <c r="G7604" s="19">
        <v>0</v>
      </c>
    </row>
    <row r="7605" spans="1:7" x14ac:dyDescent="0.2">
      <c r="A7605" s="19">
        <v>6900</v>
      </c>
      <c r="B7605" s="19">
        <v>9.9099999999999994E-2</v>
      </c>
      <c r="C7605" s="19" t="s">
        <v>39</v>
      </c>
      <c r="D7605" s="19">
        <v>75000</v>
      </c>
      <c r="E7605" s="19">
        <v>36</v>
      </c>
      <c r="F7605" s="19">
        <v>0.5</v>
      </c>
      <c r="G7605" s="19">
        <v>1</v>
      </c>
    </row>
    <row r="7606" spans="1:7" x14ac:dyDescent="0.2">
      <c r="A7606" s="19">
        <v>30750</v>
      </c>
      <c r="B7606" s="19">
        <v>7.9000000000000001E-2</v>
      </c>
      <c r="C7606" s="19" t="s">
        <v>41</v>
      </c>
      <c r="D7606" s="19">
        <v>50000</v>
      </c>
      <c r="E7606" s="19">
        <v>36</v>
      </c>
      <c r="F7606" s="19">
        <v>10</v>
      </c>
      <c r="G7606" s="19">
        <v>0</v>
      </c>
    </row>
    <row r="7607" spans="1:7" x14ac:dyDescent="0.2">
      <c r="A7607" s="19">
        <v>10000</v>
      </c>
      <c r="B7607" s="19">
        <v>0.1527</v>
      </c>
      <c r="C7607" s="19" t="s">
        <v>39</v>
      </c>
      <c r="D7607" s="19">
        <v>55250</v>
      </c>
      <c r="E7607" s="19">
        <v>36</v>
      </c>
      <c r="F7607" s="19">
        <v>1</v>
      </c>
      <c r="G7607" s="19">
        <v>0</v>
      </c>
    </row>
    <row r="7608" spans="1:7" x14ac:dyDescent="0.2">
      <c r="A7608" s="19">
        <v>2400</v>
      </c>
      <c r="B7608" s="19">
        <v>9.9099999999999994E-2</v>
      </c>
      <c r="C7608" s="19" t="s">
        <v>40</v>
      </c>
      <c r="D7608" s="19">
        <v>62000</v>
      </c>
      <c r="E7608" s="19">
        <v>36</v>
      </c>
      <c r="F7608" s="19">
        <v>4</v>
      </c>
      <c r="G7608" s="19">
        <v>0</v>
      </c>
    </row>
    <row r="7609" spans="1:7" x14ac:dyDescent="0.2">
      <c r="A7609" s="19">
        <v>22000</v>
      </c>
      <c r="B7609" s="19">
        <v>0.13489999999999999</v>
      </c>
      <c r="C7609" s="19" t="s">
        <v>39</v>
      </c>
      <c r="D7609" s="19">
        <v>76500</v>
      </c>
      <c r="E7609" s="19">
        <v>60</v>
      </c>
      <c r="F7609" s="19">
        <v>5</v>
      </c>
      <c r="G7609" s="19">
        <v>0</v>
      </c>
    </row>
    <row r="7610" spans="1:7" x14ac:dyDescent="0.2">
      <c r="A7610" s="19">
        <v>12000</v>
      </c>
      <c r="B7610" s="19">
        <v>0.1065</v>
      </c>
      <c r="C7610" s="19" t="s">
        <v>40</v>
      </c>
      <c r="D7610" s="19">
        <v>55000</v>
      </c>
      <c r="E7610" s="19">
        <v>36</v>
      </c>
      <c r="F7610" s="19">
        <v>10</v>
      </c>
      <c r="G7610" s="19">
        <v>0</v>
      </c>
    </row>
    <row r="7611" spans="1:7" x14ac:dyDescent="0.2">
      <c r="A7611" s="19">
        <v>9000</v>
      </c>
      <c r="B7611" s="19">
        <v>6.0299999999999999E-2</v>
      </c>
      <c r="C7611" s="19" t="s">
        <v>39</v>
      </c>
      <c r="D7611" s="19">
        <v>24264</v>
      </c>
      <c r="E7611" s="19">
        <v>36</v>
      </c>
      <c r="F7611" s="19">
        <v>0.5</v>
      </c>
      <c r="G7611" s="19">
        <v>0</v>
      </c>
    </row>
    <row r="7612" spans="1:7" x14ac:dyDescent="0.2">
      <c r="A7612" s="19">
        <v>20000</v>
      </c>
      <c r="B7612" s="19">
        <v>0.1991</v>
      </c>
      <c r="C7612" s="19" t="s">
        <v>41</v>
      </c>
      <c r="D7612" s="19">
        <v>93000</v>
      </c>
      <c r="E7612" s="19">
        <v>36</v>
      </c>
      <c r="F7612" s="19">
        <v>3</v>
      </c>
      <c r="G7612" s="19">
        <v>0</v>
      </c>
    </row>
    <row r="7613" spans="1:7" x14ac:dyDescent="0.2">
      <c r="A7613" s="19">
        <v>20425</v>
      </c>
      <c r="B7613" s="19">
        <v>0.1242</v>
      </c>
      <c r="C7613" s="19" t="s">
        <v>41</v>
      </c>
      <c r="D7613" s="19">
        <v>56000</v>
      </c>
      <c r="E7613" s="19">
        <v>60</v>
      </c>
      <c r="F7613" s="19">
        <v>10</v>
      </c>
      <c r="G7613" s="19">
        <v>0</v>
      </c>
    </row>
    <row r="7614" spans="1:7" x14ac:dyDescent="0.2">
      <c r="A7614" s="19">
        <v>12500</v>
      </c>
      <c r="B7614" s="19">
        <v>7.9000000000000001E-2</v>
      </c>
      <c r="C7614" s="19" t="s">
        <v>39</v>
      </c>
      <c r="D7614" s="19">
        <v>50000</v>
      </c>
      <c r="E7614" s="19">
        <v>36</v>
      </c>
      <c r="F7614" s="19">
        <v>4</v>
      </c>
      <c r="G7614" s="19">
        <v>0</v>
      </c>
    </row>
    <row r="7615" spans="1:7" x14ac:dyDescent="0.2">
      <c r="A7615" s="19">
        <v>5000</v>
      </c>
      <c r="B7615" s="19">
        <v>0.1171</v>
      </c>
      <c r="C7615" s="19" t="s">
        <v>39</v>
      </c>
      <c r="D7615" s="19">
        <v>18000</v>
      </c>
      <c r="E7615" s="19">
        <v>36</v>
      </c>
      <c r="F7615" s="19">
        <v>2</v>
      </c>
      <c r="G7615" s="19">
        <v>1</v>
      </c>
    </row>
    <row r="7616" spans="1:7" x14ac:dyDescent="0.2">
      <c r="A7616" s="19">
        <v>10000</v>
      </c>
      <c r="B7616" s="19">
        <v>7.51E-2</v>
      </c>
      <c r="C7616" s="19" t="s">
        <v>39</v>
      </c>
      <c r="D7616" s="19">
        <v>21000</v>
      </c>
      <c r="E7616" s="19">
        <v>36</v>
      </c>
      <c r="F7616" s="19">
        <v>0.5</v>
      </c>
      <c r="G7616" s="19">
        <v>1</v>
      </c>
    </row>
    <row r="7617" spans="1:7" x14ac:dyDescent="0.2">
      <c r="A7617" s="19">
        <v>16000</v>
      </c>
      <c r="B7617" s="19">
        <v>0.1171</v>
      </c>
      <c r="C7617" s="19" t="s">
        <v>41</v>
      </c>
      <c r="D7617" s="19">
        <v>51000</v>
      </c>
      <c r="E7617" s="19">
        <v>36</v>
      </c>
      <c r="F7617" s="19">
        <v>6</v>
      </c>
      <c r="G7617" s="19">
        <v>0</v>
      </c>
    </row>
    <row r="7618" spans="1:7" x14ac:dyDescent="0.2">
      <c r="A7618" s="19">
        <v>26000</v>
      </c>
      <c r="B7618" s="19">
        <v>8.8999999999999996E-2</v>
      </c>
      <c r="C7618" s="19" t="s">
        <v>41</v>
      </c>
      <c r="D7618" s="19">
        <v>63000</v>
      </c>
      <c r="E7618" s="19">
        <v>36</v>
      </c>
      <c r="F7618" s="19">
        <v>10</v>
      </c>
      <c r="G7618" s="19">
        <v>0</v>
      </c>
    </row>
    <row r="7619" spans="1:7" x14ac:dyDescent="0.2">
      <c r="A7619" s="19">
        <v>12275</v>
      </c>
      <c r="B7619" s="19">
        <v>0.1065</v>
      </c>
      <c r="C7619" s="19" t="s">
        <v>39</v>
      </c>
      <c r="D7619" s="19">
        <v>40000</v>
      </c>
      <c r="E7619" s="19">
        <v>36</v>
      </c>
      <c r="F7619" s="19">
        <v>3</v>
      </c>
      <c r="G7619" s="19">
        <v>0</v>
      </c>
    </row>
    <row r="7620" spans="1:7" x14ac:dyDescent="0.2">
      <c r="A7620" s="19">
        <v>19000</v>
      </c>
      <c r="B7620" s="19">
        <v>0.16289999999999999</v>
      </c>
      <c r="C7620" s="19" t="s">
        <v>41</v>
      </c>
      <c r="D7620" s="19">
        <v>52000</v>
      </c>
      <c r="E7620" s="19">
        <v>36</v>
      </c>
      <c r="F7620" s="19">
        <v>3</v>
      </c>
      <c r="G7620" s="19">
        <v>0</v>
      </c>
    </row>
    <row r="7621" spans="1:7" x14ac:dyDescent="0.2">
      <c r="A7621" s="19">
        <v>10000</v>
      </c>
      <c r="B7621" s="19">
        <v>0.16289999999999999</v>
      </c>
      <c r="C7621" s="19" t="s">
        <v>41</v>
      </c>
      <c r="D7621" s="19">
        <v>80000</v>
      </c>
      <c r="E7621" s="19">
        <v>36</v>
      </c>
      <c r="F7621" s="19">
        <v>10</v>
      </c>
      <c r="G7621" s="19">
        <v>0</v>
      </c>
    </row>
    <row r="7622" spans="1:7" x14ac:dyDescent="0.2">
      <c r="A7622" s="19">
        <v>2250</v>
      </c>
      <c r="B7622" s="19">
        <v>0.14269999999999999</v>
      </c>
      <c r="C7622" s="19" t="s">
        <v>39</v>
      </c>
      <c r="D7622" s="19">
        <v>50000</v>
      </c>
      <c r="E7622" s="19">
        <v>36</v>
      </c>
      <c r="F7622" s="19">
        <v>5</v>
      </c>
      <c r="G7622" s="19">
        <v>0</v>
      </c>
    </row>
    <row r="7623" spans="1:7" x14ac:dyDescent="0.2">
      <c r="A7623" s="19">
        <v>6800</v>
      </c>
      <c r="B7623" s="19">
        <v>0.1171</v>
      </c>
      <c r="C7623" s="19" t="s">
        <v>41</v>
      </c>
      <c r="D7623" s="19">
        <v>50000</v>
      </c>
      <c r="E7623" s="19">
        <v>36</v>
      </c>
      <c r="F7623" s="19">
        <v>4</v>
      </c>
      <c r="G7623" s="19">
        <v>0</v>
      </c>
    </row>
    <row r="7624" spans="1:7" x14ac:dyDescent="0.2">
      <c r="A7624" s="19">
        <v>14125</v>
      </c>
      <c r="B7624" s="19">
        <v>0.13489999999999999</v>
      </c>
      <c r="C7624" s="19" t="s">
        <v>39</v>
      </c>
      <c r="D7624" s="19">
        <v>43000</v>
      </c>
      <c r="E7624" s="19">
        <v>36</v>
      </c>
      <c r="F7624" s="19">
        <v>10</v>
      </c>
      <c r="G7624" s="19">
        <v>0</v>
      </c>
    </row>
    <row r="7625" spans="1:7" x14ac:dyDescent="0.2">
      <c r="A7625" s="19">
        <v>3000</v>
      </c>
      <c r="B7625" s="19">
        <v>7.9000000000000001E-2</v>
      </c>
      <c r="C7625" s="19" t="s">
        <v>39</v>
      </c>
      <c r="D7625" s="19">
        <v>31200</v>
      </c>
      <c r="E7625" s="19">
        <v>36</v>
      </c>
      <c r="F7625" s="19">
        <v>10</v>
      </c>
      <c r="G7625" s="19">
        <v>0</v>
      </c>
    </row>
    <row r="7626" spans="1:7" x14ac:dyDescent="0.2">
      <c r="A7626" s="19">
        <v>17000</v>
      </c>
      <c r="B7626" s="19">
        <v>7.9000000000000001E-2</v>
      </c>
      <c r="C7626" s="19" t="s">
        <v>41</v>
      </c>
      <c r="D7626" s="19">
        <v>77000</v>
      </c>
      <c r="E7626" s="19">
        <v>36</v>
      </c>
      <c r="F7626" s="19">
        <v>9</v>
      </c>
      <c r="G7626" s="19">
        <v>0</v>
      </c>
    </row>
    <row r="7627" spans="1:7" x14ac:dyDescent="0.2">
      <c r="A7627" s="19">
        <v>12000</v>
      </c>
      <c r="B7627" s="19">
        <v>0.16289999999999999</v>
      </c>
      <c r="C7627" s="19" t="s">
        <v>40</v>
      </c>
      <c r="D7627" s="19">
        <v>40000</v>
      </c>
      <c r="E7627" s="19">
        <v>36</v>
      </c>
      <c r="F7627" s="19">
        <v>1</v>
      </c>
      <c r="G7627" s="19">
        <v>0</v>
      </c>
    </row>
    <row r="7628" spans="1:7" x14ac:dyDescent="0.2">
      <c r="A7628" s="19">
        <v>29700</v>
      </c>
      <c r="B7628" s="19">
        <v>0.16289999999999999</v>
      </c>
      <c r="C7628" s="19" t="s">
        <v>39</v>
      </c>
      <c r="D7628" s="19">
        <v>62000</v>
      </c>
      <c r="E7628" s="19">
        <v>36</v>
      </c>
      <c r="F7628" s="19">
        <v>10</v>
      </c>
      <c r="G7628" s="19">
        <v>0</v>
      </c>
    </row>
    <row r="7629" spans="1:7" x14ac:dyDescent="0.2">
      <c r="A7629" s="19">
        <v>12000</v>
      </c>
      <c r="B7629" s="19">
        <v>6.6199999999999995E-2</v>
      </c>
      <c r="C7629" s="19" t="s">
        <v>39</v>
      </c>
      <c r="D7629" s="19">
        <v>72800</v>
      </c>
      <c r="E7629" s="19">
        <v>36</v>
      </c>
      <c r="F7629" s="19">
        <v>2</v>
      </c>
      <c r="G7629" s="19">
        <v>0</v>
      </c>
    </row>
    <row r="7630" spans="1:7" x14ac:dyDescent="0.2">
      <c r="A7630" s="19">
        <v>2000</v>
      </c>
      <c r="B7630" s="19">
        <v>0.1171</v>
      </c>
      <c r="C7630" s="19" t="s">
        <v>39</v>
      </c>
      <c r="D7630" s="19">
        <v>59000</v>
      </c>
      <c r="E7630" s="19">
        <v>36</v>
      </c>
      <c r="F7630" s="19">
        <v>1</v>
      </c>
      <c r="G7630" s="19">
        <v>0</v>
      </c>
    </row>
    <row r="7631" spans="1:7" x14ac:dyDescent="0.2">
      <c r="A7631" s="19">
        <v>18000</v>
      </c>
      <c r="B7631" s="19">
        <v>0.18640000000000001</v>
      </c>
      <c r="C7631" s="19" t="s">
        <v>39</v>
      </c>
      <c r="D7631" s="19">
        <v>75000</v>
      </c>
      <c r="E7631" s="19">
        <v>60</v>
      </c>
      <c r="F7631" s="19">
        <v>2</v>
      </c>
      <c r="G7631" s="19">
        <v>0</v>
      </c>
    </row>
    <row r="7632" spans="1:7" x14ac:dyDescent="0.2">
      <c r="A7632" s="19">
        <v>7350</v>
      </c>
      <c r="B7632" s="19">
        <v>0.1242</v>
      </c>
      <c r="C7632" s="19" t="s">
        <v>41</v>
      </c>
      <c r="D7632" s="19">
        <v>28560</v>
      </c>
      <c r="E7632" s="19">
        <v>36</v>
      </c>
      <c r="F7632" s="19">
        <v>5</v>
      </c>
      <c r="G7632" s="19">
        <v>1</v>
      </c>
    </row>
    <row r="7633" spans="1:7" x14ac:dyDescent="0.2">
      <c r="A7633" s="19">
        <v>16000</v>
      </c>
      <c r="B7633" s="19">
        <v>0.14649999999999999</v>
      </c>
      <c r="C7633" s="19" t="s">
        <v>39</v>
      </c>
      <c r="D7633" s="19">
        <v>70000</v>
      </c>
      <c r="E7633" s="19">
        <v>36</v>
      </c>
      <c r="F7633" s="19">
        <v>0.5</v>
      </c>
      <c r="G7633" s="19">
        <v>0</v>
      </c>
    </row>
    <row r="7634" spans="1:7" x14ac:dyDescent="0.2">
      <c r="A7634" s="19">
        <v>5400</v>
      </c>
      <c r="B7634" s="19">
        <v>7.51E-2</v>
      </c>
      <c r="C7634" s="19" t="s">
        <v>39</v>
      </c>
      <c r="D7634" s="19">
        <v>42000</v>
      </c>
      <c r="E7634" s="19">
        <v>36</v>
      </c>
      <c r="F7634" s="19">
        <v>5</v>
      </c>
      <c r="G7634" s="19">
        <v>0</v>
      </c>
    </row>
    <row r="7635" spans="1:7" x14ac:dyDescent="0.2">
      <c r="A7635" s="19">
        <v>6800</v>
      </c>
      <c r="B7635" s="19">
        <v>0.17580000000000001</v>
      </c>
      <c r="C7635" s="19" t="s">
        <v>39</v>
      </c>
      <c r="D7635" s="19">
        <v>24000</v>
      </c>
      <c r="E7635" s="19">
        <v>36</v>
      </c>
      <c r="F7635" s="19">
        <v>3</v>
      </c>
      <c r="G7635" s="19">
        <v>0</v>
      </c>
    </row>
    <row r="7636" spans="1:7" x14ac:dyDescent="0.2">
      <c r="A7636" s="19">
        <v>20000</v>
      </c>
      <c r="B7636" s="19">
        <v>8.8999999999999996E-2</v>
      </c>
      <c r="C7636" s="19" t="s">
        <v>41</v>
      </c>
      <c r="D7636" s="19">
        <v>52000</v>
      </c>
      <c r="E7636" s="19">
        <v>36</v>
      </c>
      <c r="F7636" s="19">
        <v>1</v>
      </c>
      <c r="G7636" s="19">
        <v>0</v>
      </c>
    </row>
    <row r="7637" spans="1:7" x14ac:dyDescent="0.2">
      <c r="A7637" s="19">
        <v>9000</v>
      </c>
      <c r="B7637" s="19">
        <v>7.9000000000000001E-2</v>
      </c>
      <c r="C7637" s="19" t="s">
        <v>40</v>
      </c>
      <c r="D7637" s="19">
        <v>74000</v>
      </c>
      <c r="E7637" s="19">
        <v>36</v>
      </c>
      <c r="F7637" s="19">
        <v>4</v>
      </c>
      <c r="G7637" s="19">
        <v>0</v>
      </c>
    </row>
    <row r="7638" spans="1:7" x14ac:dyDescent="0.2">
      <c r="A7638" s="19">
        <v>23000</v>
      </c>
      <c r="B7638" s="19">
        <v>0.16769999999999999</v>
      </c>
      <c r="C7638" s="19" t="s">
        <v>39</v>
      </c>
      <c r="D7638" s="19">
        <v>50000</v>
      </c>
      <c r="E7638" s="19">
        <v>60</v>
      </c>
      <c r="F7638" s="19">
        <v>4</v>
      </c>
      <c r="G7638" s="19">
        <v>1</v>
      </c>
    </row>
    <row r="7639" spans="1:7" x14ac:dyDescent="0.2">
      <c r="A7639" s="19">
        <v>6000</v>
      </c>
      <c r="B7639" s="19">
        <v>7.9000000000000001E-2</v>
      </c>
      <c r="C7639" s="19" t="s">
        <v>39</v>
      </c>
      <c r="D7639" s="19">
        <v>51250</v>
      </c>
      <c r="E7639" s="19">
        <v>36</v>
      </c>
      <c r="F7639" s="19">
        <v>6</v>
      </c>
      <c r="G7639" s="19">
        <v>0</v>
      </c>
    </row>
    <row r="7640" spans="1:7" x14ac:dyDescent="0.2">
      <c r="A7640" s="19">
        <v>15000</v>
      </c>
      <c r="B7640" s="19">
        <v>0.1171</v>
      </c>
      <c r="C7640" s="19" t="s">
        <v>39</v>
      </c>
      <c r="D7640" s="19">
        <v>61100</v>
      </c>
      <c r="E7640" s="19">
        <v>36</v>
      </c>
      <c r="F7640" s="19">
        <v>10</v>
      </c>
      <c r="G7640" s="19">
        <v>0</v>
      </c>
    </row>
    <row r="7641" spans="1:7" x14ac:dyDescent="0.2">
      <c r="A7641" s="19">
        <v>17000</v>
      </c>
      <c r="B7641" s="19">
        <v>0.2089</v>
      </c>
      <c r="C7641" s="19" t="s">
        <v>39</v>
      </c>
      <c r="D7641" s="19">
        <v>51000</v>
      </c>
      <c r="E7641" s="19">
        <v>60</v>
      </c>
      <c r="F7641" s="19">
        <v>3</v>
      </c>
      <c r="G7641" s="19">
        <v>1</v>
      </c>
    </row>
    <row r="7642" spans="1:7" x14ac:dyDescent="0.2">
      <c r="A7642" s="19">
        <v>12000</v>
      </c>
      <c r="B7642" s="19">
        <v>9.9099999999999994E-2</v>
      </c>
      <c r="C7642" s="19" t="s">
        <v>39</v>
      </c>
      <c r="D7642" s="19">
        <v>40000</v>
      </c>
      <c r="E7642" s="19">
        <v>36</v>
      </c>
      <c r="F7642" s="19">
        <v>6</v>
      </c>
      <c r="G7642" s="19">
        <v>0</v>
      </c>
    </row>
    <row r="7643" spans="1:7" x14ac:dyDescent="0.2">
      <c r="A7643" s="19">
        <v>21000</v>
      </c>
      <c r="B7643" s="19">
        <v>0.14269999999999999</v>
      </c>
      <c r="C7643" s="19" t="s">
        <v>39</v>
      </c>
      <c r="D7643" s="19">
        <v>90000</v>
      </c>
      <c r="E7643" s="19">
        <v>36</v>
      </c>
      <c r="F7643" s="19">
        <v>5</v>
      </c>
      <c r="G7643" s="19">
        <v>0</v>
      </c>
    </row>
    <row r="7644" spans="1:7" x14ac:dyDescent="0.2">
      <c r="A7644" s="19">
        <v>18000</v>
      </c>
      <c r="B7644" s="19">
        <v>0.17580000000000001</v>
      </c>
      <c r="C7644" s="19" t="s">
        <v>39</v>
      </c>
      <c r="D7644" s="19">
        <v>72000</v>
      </c>
      <c r="E7644" s="19">
        <v>60</v>
      </c>
      <c r="F7644" s="19">
        <v>5</v>
      </c>
      <c r="G7644" s="19">
        <v>1</v>
      </c>
    </row>
    <row r="7645" spans="1:7" x14ac:dyDescent="0.2">
      <c r="A7645" s="19">
        <v>30000</v>
      </c>
      <c r="B7645" s="19">
        <v>9.9099999999999994E-2</v>
      </c>
      <c r="C7645" s="19" t="s">
        <v>41</v>
      </c>
      <c r="D7645" s="19">
        <v>60000</v>
      </c>
      <c r="E7645" s="19">
        <v>60</v>
      </c>
      <c r="F7645" s="19">
        <v>7</v>
      </c>
      <c r="G7645" s="19">
        <v>0</v>
      </c>
    </row>
    <row r="7646" spans="1:7" x14ac:dyDescent="0.2">
      <c r="A7646" s="19">
        <v>15000</v>
      </c>
      <c r="B7646" s="19">
        <v>7.9000000000000001E-2</v>
      </c>
      <c r="C7646" s="19" t="s">
        <v>41</v>
      </c>
      <c r="D7646" s="19">
        <v>72000</v>
      </c>
      <c r="E7646" s="19">
        <v>36</v>
      </c>
      <c r="F7646" s="19">
        <v>2</v>
      </c>
      <c r="G7646" s="19">
        <v>0</v>
      </c>
    </row>
    <row r="7647" spans="1:7" x14ac:dyDescent="0.2">
      <c r="A7647" s="19">
        <v>24000</v>
      </c>
      <c r="B7647" s="19">
        <v>0.22059999999999999</v>
      </c>
      <c r="C7647" s="19" t="s">
        <v>39</v>
      </c>
      <c r="D7647" s="19">
        <v>58000</v>
      </c>
      <c r="E7647" s="19">
        <v>60</v>
      </c>
      <c r="F7647" s="19">
        <v>8</v>
      </c>
      <c r="G7647" s="19">
        <v>1</v>
      </c>
    </row>
    <row r="7648" spans="1:7" x14ac:dyDescent="0.2">
      <c r="A7648" s="19">
        <v>8875</v>
      </c>
      <c r="B7648" s="19">
        <v>8.8999999999999996E-2</v>
      </c>
      <c r="C7648" s="19" t="s">
        <v>39</v>
      </c>
      <c r="D7648" s="19">
        <v>23000</v>
      </c>
      <c r="E7648" s="19">
        <v>36</v>
      </c>
      <c r="F7648" s="19">
        <v>3</v>
      </c>
      <c r="G7648" s="19">
        <v>0</v>
      </c>
    </row>
    <row r="7649" spans="1:7" x14ac:dyDescent="0.2">
      <c r="A7649" s="19">
        <v>11000</v>
      </c>
      <c r="B7649" s="19">
        <v>6.6199999999999995E-2</v>
      </c>
      <c r="C7649" s="19" t="s">
        <v>39</v>
      </c>
      <c r="D7649" s="19">
        <v>60000</v>
      </c>
      <c r="E7649" s="19">
        <v>36</v>
      </c>
      <c r="F7649" s="19">
        <v>9</v>
      </c>
      <c r="G7649" s="19">
        <v>0</v>
      </c>
    </row>
    <row r="7650" spans="1:7" x14ac:dyDescent="0.2">
      <c r="A7650" s="19">
        <v>20000</v>
      </c>
      <c r="B7650" s="19">
        <v>0.1171</v>
      </c>
      <c r="C7650" s="19" t="s">
        <v>39</v>
      </c>
      <c r="D7650" s="19">
        <v>55000</v>
      </c>
      <c r="E7650" s="19">
        <v>36</v>
      </c>
      <c r="F7650" s="19">
        <v>5</v>
      </c>
      <c r="G7650" s="19">
        <v>0</v>
      </c>
    </row>
    <row r="7651" spans="1:7" x14ac:dyDescent="0.2">
      <c r="A7651" s="19">
        <v>18000</v>
      </c>
      <c r="B7651" s="19">
        <v>0.12690000000000001</v>
      </c>
      <c r="C7651" s="19" t="s">
        <v>41</v>
      </c>
      <c r="D7651" s="19">
        <v>80000</v>
      </c>
      <c r="E7651" s="19">
        <v>36</v>
      </c>
      <c r="F7651" s="19">
        <v>4</v>
      </c>
      <c r="G7651" s="19">
        <v>0</v>
      </c>
    </row>
    <row r="7652" spans="1:7" x14ac:dyDescent="0.2">
      <c r="A7652" s="19">
        <v>9600</v>
      </c>
      <c r="B7652" s="19">
        <v>6.6199999999999995E-2</v>
      </c>
      <c r="C7652" s="19" t="s">
        <v>39</v>
      </c>
      <c r="D7652" s="19">
        <v>55000</v>
      </c>
      <c r="E7652" s="19">
        <v>36</v>
      </c>
      <c r="F7652" s="19">
        <v>2</v>
      </c>
      <c r="G7652" s="19">
        <v>0</v>
      </c>
    </row>
    <row r="7653" spans="1:7" x14ac:dyDescent="0.2">
      <c r="A7653" s="19">
        <v>6000</v>
      </c>
      <c r="B7653" s="19">
        <v>0.12690000000000001</v>
      </c>
      <c r="C7653" s="19" t="s">
        <v>39</v>
      </c>
      <c r="D7653" s="19">
        <v>22104</v>
      </c>
      <c r="E7653" s="19">
        <v>36</v>
      </c>
      <c r="F7653" s="19">
        <v>2</v>
      </c>
      <c r="G7653" s="19">
        <v>0</v>
      </c>
    </row>
    <row r="7654" spans="1:7" x14ac:dyDescent="0.2">
      <c r="A7654" s="19">
        <v>10000</v>
      </c>
      <c r="B7654" s="19">
        <v>0.13489999999999999</v>
      </c>
      <c r="C7654" s="19" t="s">
        <v>39</v>
      </c>
      <c r="D7654" s="19">
        <v>63000</v>
      </c>
      <c r="E7654" s="19">
        <v>36</v>
      </c>
      <c r="F7654" s="19">
        <v>6</v>
      </c>
      <c r="G7654" s="19">
        <v>0</v>
      </c>
    </row>
    <row r="7655" spans="1:7" x14ac:dyDescent="0.2">
      <c r="A7655" s="19">
        <v>16000</v>
      </c>
      <c r="B7655" s="19">
        <v>7.9000000000000001E-2</v>
      </c>
      <c r="C7655" s="19" t="s">
        <v>40</v>
      </c>
      <c r="D7655" s="19">
        <v>75000</v>
      </c>
      <c r="E7655" s="19">
        <v>36</v>
      </c>
      <c r="F7655" s="19">
        <v>4</v>
      </c>
      <c r="G7655" s="19">
        <v>0</v>
      </c>
    </row>
    <row r="7656" spans="1:7" x14ac:dyDescent="0.2">
      <c r="A7656" s="19">
        <v>8000</v>
      </c>
      <c r="B7656" s="19">
        <v>6.6199999999999995E-2</v>
      </c>
      <c r="C7656" s="19" t="s">
        <v>39</v>
      </c>
      <c r="D7656" s="19">
        <v>20000</v>
      </c>
      <c r="E7656" s="19">
        <v>36</v>
      </c>
      <c r="F7656" s="19">
        <v>5</v>
      </c>
      <c r="G7656" s="19">
        <v>0</v>
      </c>
    </row>
    <row r="7657" spans="1:7" x14ac:dyDescent="0.2">
      <c r="A7657" s="19">
        <v>25000</v>
      </c>
      <c r="B7657" s="19">
        <v>0.15959999999999999</v>
      </c>
      <c r="C7657" s="19" t="s">
        <v>39</v>
      </c>
      <c r="D7657" s="19">
        <v>155000</v>
      </c>
      <c r="E7657" s="19">
        <v>36</v>
      </c>
      <c r="F7657" s="19">
        <v>10</v>
      </c>
      <c r="G7657" s="19">
        <v>0</v>
      </c>
    </row>
    <row r="7658" spans="1:7" x14ac:dyDescent="0.2">
      <c r="A7658" s="19">
        <v>5300</v>
      </c>
      <c r="B7658" s="19">
        <v>0.13489999999999999</v>
      </c>
      <c r="C7658" s="19" t="s">
        <v>39</v>
      </c>
      <c r="D7658" s="19">
        <v>37000</v>
      </c>
      <c r="E7658" s="19">
        <v>60</v>
      </c>
      <c r="F7658" s="19">
        <v>6</v>
      </c>
      <c r="G7658" s="19">
        <v>0</v>
      </c>
    </row>
    <row r="7659" spans="1:7" x14ac:dyDescent="0.2">
      <c r="A7659" s="19">
        <v>9800</v>
      </c>
      <c r="B7659" s="19">
        <v>7.51E-2</v>
      </c>
      <c r="C7659" s="19" t="s">
        <v>39</v>
      </c>
      <c r="D7659" s="19">
        <v>39000</v>
      </c>
      <c r="E7659" s="19">
        <v>36</v>
      </c>
      <c r="F7659" s="19">
        <v>8</v>
      </c>
      <c r="G7659" s="19">
        <v>1</v>
      </c>
    </row>
    <row r="7660" spans="1:7" x14ac:dyDescent="0.2">
      <c r="A7660" s="19">
        <v>4200</v>
      </c>
      <c r="B7660" s="19">
        <v>0.14649999999999999</v>
      </c>
      <c r="C7660" s="19" t="s">
        <v>39</v>
      </c>
      <c r="D7660" s="19">
        <v>60000</v>
      </c>
      <c r="E7660" s="19">
        <v>36</v>
      </c>
      <c r="F7660" s="19">
        <v>1</v>
      </c>
      <c r="G7660" s="19">
        <v>0</v>
      </c>
    </row>
    <row r="7661" spans="1:7" x14ac:dyDescent="0.2">
      <c r="A7661" s="19">
        <v>23350</v>
      </c>
      <c r="B7661" s="19">
        <v>0.1242</v>
      </c>
      <c r="C7661" s="19" t="s">
        <v>41</v>
      </c>
      <c r="D7661" s="19">
        <v>78000</v>
      </c>
      <c r="E7661" s="19">
        <v>36</v>
      </c>
      <c r="F7661" s="19">
        <v>4</v>
      </c>
      <c r="G7661" s="19">
        <v>0</v>
      </c>
    </row>
    <row r="7662" spans="1:7" x14ac:dyDescent="0.2">
      <c r="A7662" s="19">
        <v>25000</v>
      </c>
      <c r="B7662" s="19">
        <v>0.1903</v>
      </c>
      <c r="C7662" s="19" t="s">
        <v>39</v>
      </c>
      <c r="D7662" s="19">
        <v>50000</v>
      </c>
      <c r="E7662" s="19">
        <v>36</v>
      </c>
      <c r="F7662" s="19">
        <v>6</v>
      </c>
      <c r="G7662" s="19">
        <v>1</v>
      </c>
    </row>
    <row r="7663" spans="1:7" x14ac:dyDescent="0.2">
      <c r="A7663" s="19">
        <v>35000</v>
      </c>
      <c r="B7663" s="19">
        <v>0.19420000000000001</v>
      </c>
      <c r="C7663" s="19" t="s">
        <v>41</v>
      </c>
      <c r="D7663" s="19">
        <v>120000</v>
      </c>
      <c r="E7663" s="19">
        <v>60</v>
      </c>
      <c r="F7663" s="19">
        <v>3</v>
      </c>
      <c r="G7663" s="19">
        <v>0</v>
      </c>
    </row>
    <row r="7664" spans="1:7" x14ac:dyDescent="0.2">
      <c r="A7664" s="19">
        <v>18000</v>
      </c>
      <c r="B7664" s="19">
        <v>0.12690000000000001</v>
      </c>
      <c r="C7664" s="19" t="s">
        <v>41</v>
      </c>
      <c r="D7664" s="19">
        <v>90000</v>
      </c>
      <c r="E7664" s="19">
        <v>60</v>
      </c>
      <c r="F7664" s="19">
        <v>7</v>
      </c>
      <c r="G7664" s="19">
        <v>0</v>
      </c>
    </row>
    <row r="7665" spans="1:7" x14ac:dyDescent="0.2">
      <c r="A7665" s="19">
        <v>4000</v>
      </c>
      <c r="B7665" s="19">
        <v>0.1242</v>
      </c>
      <c r="C7665" s="19" t="s">
        <v>39</v>
      </c>
      <c r="D7665" s="19">
        <v>38200</v>
      </c>
      <c r="E7665" s="19">
        <v>36</v>
      </c>
      <c r="F7665" s="19">
        <v>4</v>
      </c>
      <c r="G7665" s="19">
        <v>0</v>
      </c>
    </row>
    <row r="7666" spans="1:7" x14ac:dyDescent="0.2">
      <c r="A7666" s="19">
        <v>12000</v>
      </c>
      <c r="B7666" s="19">
        <v>0.16289999999999999</v>
      </c>
      <c r="C7666" s="19" t="s">
        <v>39</v>
      </c>
      <c r="D7666" s="19">
        <v>72000</v>
      </c>
      <c r="E7666" s="19">
        <v>36</v>
      </c>
      <c r="F7666" s="19">
        <v>5</v>
      </c>
      <c r="G7666" s="19">
        <v>0</v>
      </c>
    </row>
    <row r="7667" spans="1:7" x14ac:dyDescent="0.2">
      <c r="A7667" s="19">
        <v>35000</v>
      </c>
      <c r="B7667" s="19">
        <v>0.18640000000000001</v>
      </c>
      <c r="C7667" s="19" t="s">
        <v>41</v>
      </c>
      <c r="D7667" s="19">
        <v>170000</v>
      </c>
      <c r="E7667" s="19">
        <v>60</v>
      </c>
      <c r="F7667" s="19">
        <v>6</v>
      </c>
      <c r="G7667" s="19">
        <v>0</v>
      </c>
    </row>
    <row r="7668" spans="1:7" x14ac:dyDescent="0.2">
      <c r="A7668" s="19">
        <v>5000</v>
      </c>
      <c r="B7668" s="19">
        <v>0.14269999999999999</v>
      </c>
      <c r="C7668" s="19" t="s">
        <v>41</v>
      </c>
      <c r="D7668" s="19">
        <v>37440</v>
      </c>
      <c r="E7668" s="19">
        <v>36</v>
      </c>
      <c r="F7668" s="19">
        <v>2</v>
      </c>
      <c r="G7668" s="19">
        <v>1</v>
      </c>
    </row>
    <row r="7669" spans="1:7" x14ac:dyDescent="0.2">
      <c r="A7669" s="19">
        <v>10000</v>
      </c>
      <c r="B7669" s="19">
        <v>0.14269999999999999</v>
      </c>
      <c r="C7669" s="19" t="s">
        <v>41</v>
      </c>
      <c r="D7669" s="19">
        <v>140000</v>
      </c>
      <c r="E7669" s="19">
        <v>36</v>
      </c>
      <c r="F7669" s="19">
        <v>7</v>
      </c>
      <c r="G7669" s="19">
        <v>0</v>
      </c>
    </row>
    <row r="7670" spans="1:7" x14ac:dyDescent="0.2">
      <c r="A7670" s="19">
        <v>12000</v>
      </c>
      <c r="B7670" s="19">
        <v>0.1171</v>
      </c>
      <c r="C7670" s="19" t="s">
        <v>39</v>
      </c>
      <c r="D7670" s="19">
        <v>35000</v>
      </c>
      <c r="E7670" s="19">
        <v>36</v>
      </c>
      <c r="F7670" s="19">
        <v>5</v>
      </c>
      <c r="G7670" s="19">
        <v>0</v>
      </c>
    </row>
    <row r="7671" spans="1:7" x14ac:dyDescent="0.2">
      <c r="A7671" s="19">
        <v>12875</v>
      </c>
      <c r="B7671" s="19">
        <v>7.9000000000000001E-2</v>
      </c>
      <c r="C7671" s="19" t="s">
        <v>41</v>
      </c>
      <c r="D7671" s="19">
        <v>42000</v>
      </c>
      <c r="E7671" s="19">
        <v>36</v>
      </c>
      <c r="F7671" s="19">
        <v>4</v>
      </c>
      <c r="G7671" s="19">
        <v>0</v>
      </c>
    </row>
    <row r="7672" spans="1:7" x14ac:dyDescent="0.2">
      <c r="A7672" s="19">
        <v>20000</v>
      </c>
      <c r="B7672" s="19">
        <v>0.1527</v>
      </c>
      <c r="C7672" s="19" t="s">
        <v>39</v>
      </c>
      <c r="D7672" s="19">
        <v>60000</v>
      </c>
      <c r="E7672" s="19">
        <v>36</v>
      </c>
      <c r="F7672" s="19">
        <v>6</v>
      </c>
      <c r="G7672" s="19">
        <v>0</v>
      </c>
    </row>
    <row r="7673" spans="1:7" x14ac:dyDescent="0.2">
      <c r="A7673" s="19">
        <v>35000</v>
      </c>
      <c r="B7673" s="19">
        <v>0.1991</v>
      </c>
      <c r="C7673" s="19" t="s">
        <v>41</v>
      </c>
      <c r="D7673" s="20">
        <v>100000</v>
      </c>
      <c r="E7673" s="19">
        <v>36</v>
      </c>
      <c r="F7673" s="19">
        <v>8</v>
      </c>
      <c r="G7673" s="19">
        <v>0</v>
      </c>
    </row>
    <row r="7674" spans="1:7" x14ac:dyDescent="0.2">
      <c r="A7674" s="19">
        <v>7200</v>
      </c>
      <c r="B7674" s="19">
        <v>0.14269999999999999</v>
      </c>
      <c r="C7674" s="19" t="s">
        <v>41</v>
      </c>
      <c r="D7674" s="19">
        <v>70000</v>
      </c>
      <c r="E7674" s="19">
        <v>36</v>
      </c>
      <c r="F7674" s="19">
        <v>6</v>
      </c>
      <c r="G7674" s="19">
        <v>0</v>
      </c>
    </row>
    <row r="7675" spans="1:7" x14ac:dyDescent="0.2">
      <c r="A7675" s="19">
        <v>18075</v>
      </c>
      <c r="B7675" s="19">
        <v>0.1991</v>
      </c>
      <c r="C7675" s="19" t="s">
        <v>41</v>
      </c>
      <c r="D7675" s="19">
        <v>48000</v>
      </c>
      <c r="E7675" s="19">
        <v>60</v>
      </c>
      <c r="F7675" s="19">
        <v>10</v>
      </c>
      <c r="G7675" s="19">
        <v>0</v>
      </c>
    </row>
    <row r="7676" spans="1:7" x14ac:dyDescent="0.2">
      <c r="A7676" s="19">
        <v>35000</v>
      </c>
      <c r="B7676" s="19">
        <v>0.1065</v>
      </c>
      <c r="C7676" s="19" t="s">
        <v>39</v>
      </c>
      <c r="D7676" s="19">
        <v>230000</v>
      </c>
      <c r="E7676" s="19">
        <v>36</v>
      </c>
      <c r="F7676" s="19">
        <v>7</v>
      </c>
      <c r="G7676" s="19">
        <v>1</v>
      </c>
    </row>
    <row r="7677" spans="1:7" x14ac:dyDescent="0.2">
      <c r="A7677" s="19">
        <v>11000</v>
      </c>
      <c r="B7677" s="19">
        <v>0.1171</v>
      </c>
      <c r="C7677" s="19" t="s">
        <v>41</v>
      </c>
      <c r="D7677" s="19">
        <v>74000</v>
      </c>
      <c r="E7677" s="19">
        <v>36</v>
      </c>
      <c r="F7677" s="19">
        <v>6</v>
      </c>
      <c r="G7677" s="19">
        <v>0</v>
      </c>
    </row>
    <row r="7678" spans="1:7" x14ac:dyDescent="0.2">
      <c r="A7678" s="19">
        <v>9000</v>
      </c>
      <c r="B7678" s="19">
        <v>0.16769999999999999</v>
      </c>
      <c r="C7678" s="19" t="s">
        <v>39</v>
      </c>
      <c r="D7678" s="19">
        <v>65000</v>
      </c>
      <c r="E7678" s="19">
        <v>36</v>
      </c>
      <c r="F7678" s="19">
        <v>0.5</v>
      </c>
      <c r="G7678" s="19">
        <v>0</v>
      </c>
    </row>
    <row r="7679" spans="1:7" x14ac:dyDescent="0.2">
      <c r="A7679" s="19">
        <v>11000</v>
      </c>
      <c r="B7679" s="19">
        <v>6.6199999999999995E-2</v>
      </c>
      <c r="C7679" s="19" t="s">
        <v>39</v>
      </c>
      <c r="D7679" s="19">
        <v>44000</v>
      </c>
      <c r="E7679" s="19">
        <v>36</v>
      </c>
      <c r="F7679" s="19">
        <v>0.5</v>
      </c>
      <c r="G7679" s="19">
        <v>0</v>
      </c>
    </row>
    <row r="7680" spans="1:7" x14ac:dyDescent="0.2">
      <c r="A7680" s="19">
        <v>12000</v>
      </c>
      <c r="B7680" s="19">
        <v>0.12690000000000001</v>
      </c>
      <c r="C7680" s="19" t="s">
        <v>41</v>
      </c>
      <c r="D7680" s="19">
        <v>65000</v>
      </c>
      <c r="E7680" s="19">
        <v>36</v>
      </c>
      <c r="F7680" s="19">
        <v>10</v>
      </c>
      <c r="G7680" s="19">
        <v>0</v>
      </c>
    </row>
    <row r="7681" spans="1:7" x14ac:dyDescent="0.2">
      <c r="A7681" s="19">
        <v>21000</v>
      </c>
      <c r="B7681" s="19">
        <v>0.13489999999999999</v>
      </c>
      <c r="C7681" s="19" t="s">
        <v>40</v>
      </c>
      <c r="D7681" s="19">
        <v>70000</v>
      </c>
      <c r="E7681" s="19">
        <v>36</v>
      </c>
      <c r="F7681" s="19">
        <v>6</v>
      </c>
      <c r="G7681" s="19">
        <v>0</v>
      </c>
    </row>
    <row r="7682" spans="1:7" x14ac:dyDescent="0.2">
      <c r="A7682" s="19">
        <v>14000</v>
      </c>
      <c r="B7682" s="19">
        <v>0.17580000000000001</v>
      </c>
      <c r="C7682" s="19" t="s">
        <v>41</v>
      </c>
      <c r="D7682" s="19">
        <v>85000</v>
      </c>
      <c r="E7682" s="19">
        <v>36</v>
      </c>
      <c r="F7682" s="19">
        <v>10</v>
      </c>
      <c r="G7682" s="19">
        <v>1</v>
      </c>
    </row>
    <row r="7683" spans="1:7" x14ac:dyDescent="0.2">
      <c r="A7683" s="19">
        <v>8500</v>
      </c>
      <c r="B7683" s="19">
        <v>0.1242</v>
      </c>
      <c r="C7683" s="19" t="s">
        <v>39</v>
      </c>
      <c r="D7683" s="19">
        <v>28500</v>
      </c>
      <c r="E7683" s="19">
        <v>36</v>
      </c>
      <c r="F7683" s="19">
        <v>10</v>
      </c>
      <c r="G7683" s="19">
        <v>0</v>
      </c>
    </row>
    <row r="7684" spans="1:7" x14ac:dyDescent="0.2">
      <c r="A7684" s="19">
        <v>4000</v>
      </c>
      <c r="B7684" s="19">
        <v>0.1171</v>
      </c>
      <c r="C7684" s="19" t="s">
        <v>39</v>
      </c>
      <c r="D7684" s="19">
        <v>52000</v>
      </c>
      <c r="E7684" s="19">
        <v>36</v>
      </c>
      <c r="F7684" s="19">
        <v>2</v>
      </c>
      <c r="G7684" s="19">
        <v>0</v>
      </c>
    </row>
    <row r="7685" spans="1:7" x14ac:dyDescent="0.2">
      <c r="A7685" s="19">
        <v>13200</v>
      </c>
      <c r="B7685" s="19">
        <v>0.1171</v>
      </c>
      <c r="C7685" s="19" t="s">
        <v>39</v>
      </c>
      <c r="D7685" s="19">
        <v>45500</v>
      </c>
      <c r="E7685" s="19">
        <v>36</v>
      </c>
      <c r="F7685" s="19">
        <v>5</v>
      </c>
      <c r="G7685" s="19">
        <v>0</v>
      </c>
    </row>
    <row r="7686" spans="1:7" x14ac:dyDescent="0.2">
      <c r="A7686" s="19">
        <v>6000</v>
      </c>
      <c r="B7686" s="19">
        <v>8.8999999999999996E-2</v>
      </c>
      <c r="C7686" s="19" t="s">
        <v>41</v>
      </c>
      <c r="D7686" s="19">
        <v>205000</v>
      </c>
      <c r="E7686" s="19">
        <v>36</v>
      </c>
      <c r="F7686" s="19">
        <v>10</v>
      </c>
      <c r="G7686" s="19">
        <v>0</v>
      </c>
    </row>
    <row r="7687" spans="1:7" x14ac:dyDescent="0.2">
      <c r="A7687" s="19">
        <v>15000</v>
      </c>
      <c r="B7687" s="19">
        <v>0.15959999999999999</v>
      </c>
      <c r="C7687" s="19" t="s">
        <v>39</v>
      </c>
      <c r="D7687" s="19">
        <v>50000</v>
      </c>
      <c r="E7687" s="19">
        <v>36</v>
      </c>
      <c r="F7687" s="19">
        <v>6</v>
      </c>
      <c r="G7687" s="19">
        <v>0</v>
      </c>
    </row>
    <row r="7688" spans="1:7" x14ac:dyDescent="0.2">
      <c r="A7688" s="19">
        <v>9000</v>
      </c>
      <c r="B7688" s="19">
        <v>7.51E-2</v>
      </c>
      <c r="C7688" s="19" t="s">
        <v>41</v>
      </c>
      <c r="D7688" s="19">
        <v>30000</v>
      </c>
      <c r="E7688" s="19">
        <v>36</v>
      </c>
      <c r="F7688" s="19">
        <v>1</v>
      </c>
      <c r="G7688" s="19">
        <v>1</v>
      </c>
    </row>
    <row r="7689" spans="1:7" x14ac:dyDescent="0.2">
      <c r="A7689" s="19">
        <v>9000</v>
      </c>
      <c r="B7689" s="19">
        <v>7.51E-2</v>
      </c>
      <c r="C7689" s="19" t="s">
        <v>41</v>
      </c>
      <c r="D7689" s="19">
        <v>135000</v>
      </c>
      <c r="E7689" s="19">
        <v>36</v>
      </c>
      <c r="F7689" s="19">
        <v>2</v>
      </c>
      <c r="G7689" s="19">
        <v>0</v>
      </c>
    </row>
    <row r="7690" spans="1:7" x14ac:dyDescent="0.2">
      <c r="A7690" s="19">
        <v>8000</v>
      </c>
      <c r="B7690" s="19">
        <v>0.1065</v>
      </c>
      <c r="C7690" s="19" t="s">
        <v>39</v>
      </c>
      <c r="D7690" s="19">
        <v>40000</v>
      </c>
      <c r="E7690" s="19">
        <v>36</v>
      </c>
      <c r="F7690" s="19">
        <v>2</v>
      </c>
      <c r="G7690" s="19">
        <v>0</v>
      </c>
    </row>
    <row r="7691" spans="1:7" x14ac:dyDescent="0.2">
      <c r="A7691" s="19">
        <v>9950</v>
      </c>
      <c r="B7691" s="19">
        <v>0.1242</v>
      </c>
      <c r="C7691" s="19" t="s">
        <v>41</v>
      </c>
      <c r="D7691" s="19">
        <v>60000</v>
      </c>
      <c r="E7691" s="19">
        <v>36</v>
      </c>
      <c r="F7691" s="19">
        <v>2</v>
      </c>
      <c r="G7691" s="19">
        <v>0</v>
      </c>
    </row>
    <row r="7692" spans="1:7" x14ac:dyDescent="0.2">
      <c r="A7692" s="19">
        <v>7200</v>
      </c>
      <c r="B7692" s="19">
        <v>0.17269999999999999</v>
      </c>
      <c r="C7692" s="19" t="s">
        <v>41</v>
      </c>
      <c r="D7692" s="19">
        <v>70000</v>
      </c>
      <c r="E7692" s="19">
        <v>36</v>
      </c>
      <c r="F7692" s="19">
        <v>10</v>
      </c>
      <c r="G7692" s="19">
        <v>1</v>
      </c>
    </row>
    <row r="7693" spans="1:7" x14ac:dyDescent="0.2">
      <c r="A7693" s="19">
        <v>16000</v>
      </c>
      <c r="B7693" s="19">
        <v>0.1242</v>
      </c>
      <c r="C7693" s="19" t="s">
        <v>40</v>
      </c>
      <c r="D7693" s="19">
        <v>35004</v>
      </c>
      <c r="E7693" s="19">
        <v>60</v>
      </c>
      <c r="F7693" s="19">
        <v>4</v>
      </c>
      <c r="G7693" s="19">
        <v>0</v>
      </c>
    </row>
    <row r="7694" spans="1:7" x14ac:dyDescent="0.2">
      <c r="A7694" s="19">
        <v>20000</v>
      </c>
      <c r="B7694" s="19">
        <v>0.1065</v>
      </c>
      <c r="C7694" s="19" t="s">
        <v>41</v>
      </c>
      <c r="D7694" s="19">
        <v>77004</v>
      </c>
      <c r="E7694" s="19">
        <v>60</v>
      </c>
      <c r="F7694" s="19">
        <v>7</v>
      </c>
      <c r="G7694" s="19">
        <v>0</v>
      </c>
    </row>
    <row r="7695" spans="1:7" x14ac:dyDescent="0.2">
      <c r="A7695" s="19">
        <v>3600</v>
      </c>
      <c r="B7695" s="19">
        <v>7.9000000000000001E-2</v>
      </c>
      <c r="C7695" s="19" t="s">
        <v>39</v>
      </c>
      <c r="D7695" s="19">
        <v>77000</v>
      </c>
      <c r="E7695" s="19">
        <v>36</v>
      </c>
      <c r="F7695" s="19">
        <v>2</v>
      </c>
      <c r="G7695" s="19">
        <v>0</v>
      </c>
    </row>
    <row r="7696" spans="1:7" x14ac:dyDescent="0.2">
      <c r="A7696" s="19">
        <v>7000</v>
      </c>
      <c r="B7696" s="19">
        <v>0.15959999999999999</v>
      </c>
      <c r="C7696" s="19" t="s">
        <v>41</v>
      </c>
      <c r="D7696" s="19">
        <v>119988</v>
      </c>
      <c r="E7696" s="19">
        <v>36</v>
      </c>
      <c r="F7696" s="19">
        <v>6</v>
      </c>
      <c r="G7696" s="19">
        <v>0</v>
      </c>
    </row>
    <row r="7697" spans="1:7" x14ac:dyDescent="0.2">
      <c r="A7697" s="19">
        <v>12000</v>
      </c>
      <c r="B7697" s="19">
        <v>0.1242</v>
      </c>
      <c r="C7697" s="19" t="s">
        <v>41</v>
      </c>
      <c r="D7697" s="19">
        <v>120000</v>
      </c>
      <c r="E7697" s="19">
        <v>36</v>
      </c>
      <c r="F7697" s="19">
        <v>0.5</v>
      </c>
      <c r="G7697" s="19">
        <v>0</v>
      </c>
    </row>
    <row r="7698" spans="1:7" x14ac:dyDescent="0.2">
      <c r="A7698" s="19">
        <v>25000</v>
      </c>
      <c r="B7698" s="19">
        <v>7.9000000000000001E-2</v>
      </c>
      <c r="C7698" s="19" t="s">
        <v>39</v>
      </c>
      <c r="D7698" s="19">
        <v>105000</v>
      </c>
      <c r="E7698" s="19">
        <v>36</v>
      </c>
      <c r="F7698" s="19">
        <v>5</v>
      </c>
      <c r="G7698" s="19">
        <v>0</v>
      </c>
    </row>
    <row r="7699" spans="1:7" x14ac:dyDescent="0.2">
      <c r="A7699" s="19">
        <v>10500</v>
      </c>
      <c r="B7699" s="19">
        <v>0.14649999999999999</v>
      </c>
      <c r="C7699" s="19" t="s">
        <v>39</v>
      </c>
      <c r="D7699" s="19">
        <v>50000</v>
      </c>
      <c r="E7699" s="19">
        <v>36</v>
      </c>
      <c r="F7699" s="19">
        <v>0.5</v>
      </c>
      <c r="G7699" s="19">
        <v>0</v>
      </c>
    </row>
    <row r="7700" spans="1:7" x14ac:dyDescent="0.2">
      <c r="A7700" s="19">
        <v>9000</v>
      </c>
      <c r="B7700" s="19">
        <v>0.1065</v>
      </c>
      <c r="C7700" s="19" t="s">
        <v>39</v>
      </c>
      <c r="D7700" s="19">
        <v>40000</v>
      </c>
      <c r="E7700" s="19">
        <v>36</v>
      </c>
      <c r="F7700" s="19">
        <v>2</v>
      </c>
      <c r="G7700" s="19">
        <v>0</v>
      </c>
    </row>
    <row r="7701" spans="1:7" x14ac:dyDescent="0.2">
      <c r="A7701" s="19">
        <v>8000</v>
      </c>
      <c r="B7701" s="19">
        <v>8.8999999999999996E-2</v>
      </c>
      <c r="C7701" s="19" t="s">
        <v>39</v>
      </c>
      <c r="D7701" s="19">
        <v>37000</v>
      </c>
      <c r="E7701" s="19">
        <v>36</v>
      </c>
      <c r="F7701" s="19">
        <v>1</v>
      </c>
      <c r="G7701" s="19">
        <v>0</v>
      </c>
    </row>
    <row r="7702" spans="1:7" x14ac:dyDescent="0.2">
      <c r="A7702" s="19">
        <v>1600</v>
      </c>
      <c r="B7702" s="19">
        <v>0.12690000000000001</v>
      </c>
      <c r="C7702" s="19" t="s">
        <v>39</v>
      </c>
      <c r="D7702" s="19">
        <v>32000</v>
      </c>
      <c r="E7702" s="19">
        <v>36</v>
      </c>
      <c r="F7702" s="19">
        <v>7</v>
      </c>
      <c r="G7702" s="19">
        <v>1</v>
      </c>
    </row>
    <row r="7703" spans="1:7" x14ac:dyDescent="0.2">
      <c r="A7703" s="19">
        <v>5000</v>
      </c>
      <c r="B7703" s="19">
        <v>0.17580000000000001</v>
      </c>
      <c r="C7703" s="19" t="s">
        <v>39</v>
      </c>
      <c r="D7703" s="19">
        <v>33084</v>
      </c>
      <c r="E7703" s="19">
        <v>60</v>
      </c>
      <c r="F7703" s="19">
        <v>2</v>
      </c>
      <c r="G7703" s="19">
        <v>0</v>
      </c>
    </row>
    <row r="7704" spans="1:7" x14ac:dyDescent="0.2">
      <c r="A7704" s="19">
        <v>7800</v>
      </c>
      <c r="B7704" s="19">
        <v>8.8999999999999996E-2</v>
      </c>
      <c r="C7704" s="19" t="s">
        <v>39</v>
      </c>
      <c r="D7704" s="19">
        <v>50000</v>
      </c>
      <c r="E7704" s="19">
        <v>36</v>
      </c>
      <c r="F7704" s="19">
        <v>4</v>
      </c>
      <c r="G7704" s="19">
        <v>0</v>
      </c>
    </row>
    <row r="7705" spans="1:7" x14ac:dyDescent="0.2">
      <c r="A7705" s="19">
        <v>14125</v>
      </c>
      <c r="B7705" s="19">
        <v>0.14269999999999999</v>
      </c>
      <c r="C7705" s="19" t="s">
        <v>41</v>
      </c>
      <c r="D7705" s="19">
        <v>46000</v>
      </c>
      <c r="E7705" s="19">
        <v>36</v>
      </c>
      <c r="F7705" s="19">
        <v>7</v>
      </c>
      <c r="G7705" s="19">
        <v>0</v>
      </c>
    </row>
    <row r="7706" spans="1:7" x14ac:dyDescent="0.2">
      <c r="A7706" s="19">
        <v>9000</v>
      </c>
      <c r="B7706" s="19">
        <v>7.9000000000000001E-2</v>
      </c>
      <c r="C7706" s="19" t="s">
        <v>41</v>
      </c>
      <c r="D7706" s="19">
        <v>70000</v>
      </c>
      <c r="E7706" s="19">
        <v>36</v>
      </c>
      <c r="F7706" s="19">
        <v>3</v>
      </c>
      <c r="G7706" s="19">
        <v>0</v>
      </c>
    </row>
    <row r="7707" spans="1:7" x14ac:dyDescent="0.2">
      <c r="A7707" s="19">
        <v>12000</v>
      </c>
      <c r="B7707" s="19">
        <v>7.51E-2</v>
      </c>
      <c r="C7707" s="19" t="s">
        <v>41</v>
      </c>
      <c r="D7707" s="19">
        <v>58000</v>
      </c>
      <c r="E7707" s="19">
        <v>36</v>
      </c>
      <c r="F7707" s="19">
        <v>8</v>
      </c>
      <c r="G7707" s="19">
        <v>0</v>
      </c>
    </row>
    <row r="7708" spans="1:7" x14ac:dyDescent="0.2">
      <c r="A7708" s="19">
        <v>8000</v>
      </c>
      <c r="B7708" s="19">
        <v>0.17269999999999999</v>
      </c>
      <c r="C7708" s="19" t="s">
        <v>40</v>
      </c>
      <c r="D7708" s="19">
        <v>33000</v>
      </c>
      <c r="E7708" s="19">
        <v>36</v>
      </c>
      <c r="F7708" s="19">
        <v>2</v>
      </c>
      <c r="G7708" s="19">
        <v>1</v>
      </c>
    </row>
    <row r="7709" spans="1:7" x14ac:dyDescent="0.2">
      <c r="A7709" s="19">
        <v>21000</v>
      </c>
      <c r="B7709" s="19">
        <v>7.9000000000000001E-2</v>
      </c>
      <c r="C7709" s="19" t="s">
        <v>40</v>
      </c>
      <c r="D7709" s="19">
        <v>84000</v>
      </c>
      <c r="E7709" s="19">
        <v>36</v>
      </c>
      <c r="F7709" s="19">
        <v>10</v>
      </c>
      <c r="G7709" s="19">
        <v>0</v>
      </c>
    </row>
    <row r="7710" spans="1:7" x14ac:dyDescent="0.2">
      <c r="A7710" s="19">
        <v>12175</v>
      </c>
      <c r="B7710" s="19">
        <v>0.1065</v>
      </c>
      <c r="C7710" s="19" t="s">
        <v>41</v>
      </c>
      <c r="D7710" s="19">
        <v>46000</v>
      </c>
      <c r="E7710" s="19">
        <v>36</v>
      </c>
      <c r="F7710" s="19">
        <v>3</v>
      </c>
      <c r="G7710" s="19">
        <v>0</v>
      </c>
    </row>
    <row r="7711" spans="1:7" x14ac:dyDescent="0.2">
      <c r="A7711" s="19">
        <v>4000</v>
      </c>
      <c r="B7711" s="19">
        <v>0.12690000000000001</v>
      </c>
      <c r="C7711" s="19" t="s">
        <v>40</v>
      </c>
      <c r="D7711" s="19">
        <v>16800</v>
      </c>
      <c r="E7711" s="19">
        <v>36</v>
      </c>
      <c r="F7711" s="19">
        <v>0.5</v>
      </c>
      <c r="G7711" s="19">
        <v>0</v>
      </c>
    </row>
    <row r="7712" spans="1:7" x14ac:dyDescent="0.2">
      <c r="A7712" s="19">
        <v>5000</v>
      </c>
      <c r="B7712" s="19">
        <v>7.9000000000000001E-2</v>
      </c>
      <c r="C7712" s="19" t="s">
        <v>41</v>
      </c>
      <c r="D7712" s="20">
        <v>100000</v>
      </c>
      <c r="E7712" s="19">
        <v>36</v>
      </c>
      <c r="F7712" s="19">
        <v>0.5</v>
      </c>
      <c r="G7712" s="19">
        <v>0</v>
      </c>
    </row>
    <row r="7713" spans="1:7" x14ac:dyDescent="0.2">
      <c r="A7713" s="19">
        <v>11500</v>
      </c>
      <c r="B7713" s="19">
        <v>0.14269999999999999</v>
      </c>
      <c r="C7713" s="19" t="s">
        <v>39</v>
      </c>
      <c r="D7713" s="19">
        <v>30000</v>
      </c>
      <c r="E7713" s="19">
        <v>36</v>
      </c>
      <c r="F7713" s="19">
        <v>3</v>
      </c>
      <c r="G7713" s="19">
        <v>0</v>
      </c>
    </row>
    <row r="7714" spans="1:7" x14ac:dyDescent="0.2">
      <c r="A7714" s="19">
        <v>10200</v>
      </c>
      <c r="B7714" s="19">
        <v>0.12690000000000001</v>
      </c>
      <c r="C7714" s="19" t="s">
        <v>41</v>
      </c>
      <c r="D7714" s="19">
        <v>67000</v>
      </c>
      <c r="E7714" s="19">
        <v>36</v>
      </c>
      <c r="F7714" s="19">
        <v>7</v>
      </c>
      <c r="G7714" s="19">
        <v>0</v>
      </c>
    </row>
    <row r="7715" spans="1:7" x14ac:dyDescent="0.2">
      <c r="A7715" s="19">
        <v>9000</v>
      </c>
      <c r="B7715" s="19">
        <v>0.15959999999999999</v>
      </c>
      <c r="C7715" s="19" t="s">
        <v>41</v>
      </c>
      <c r="D7715" s="19">
        <v>95000</v>
      </c>
      <c r="E7715" s="19">
        <v>36</v>
      </c>
      <c r="F7715" s="19">
        <v>6</v>
      </c>
      <c r="G7715" s="19">
        <v>0</v>
      </c>
    </row>
    <row r="7716" spans="1:7" x14ac:dyDescent="0.2">
      <c r="A7716" s="19">
        <v>20000</v>
      </c>
      <c r="B7716" s="19">
        <v>0.2089</v>
      </c>
      <c r="C7716" s="19" t="s">
        <v>39</v>
      </c>
      <c r="D7716" s="19">
        <v>65000</v>
      </c>
      <c r="E7716" s="19">
        <v>60</v>
      </c>
      <c r="F7716" s="19">
        <v>10</v>
      </c>
      <c r="G7716" s="19">
        <v>1</v>
      </c>
    </row>
    <row r="7717" spans="1:7" x14ac:dyDescent="0.2">
      <c r="A7717" s="19">
        <v>20000</v>
      </c>
      <c r="B7717" s="19">
        <v>8.8999999999999996E-2</v>
      </c>
      <c r="C7717" s="19" t="s">
        <v>39</v>
      </c>
      <c r="D7717" s="19">
        <v>75000</v>
      </c>
      <c r="E7717" s="19">
        <v>36</v>
      </c>
      <c r="F7717" s="19">
        <v>4</v>
      </c>
      <c r="G7717" s="19">
        <v>0</v>
      </c>
    </row>
    <row r="7718" spans="1:7" x14ac:dyDescent="0.2">
      <c r="A7718" s="19">
        <v>6000</v>
      </c>
      <c r="B7718" s="19">
        <v>8.8999999999999996E-2</v>
      </c>
      <c r="C7718" s="19" t="s">
        <v>39</v>
      </c>
      <c r="D7718" s="19">
        <v>50000</v>
      </c>
      <c r="E7718" s="19">
        <v>36</v>
      </c>
      <c r="F7718" s="19">
        <v>3</v>
      </c>
      <c r="G7718" s="19">
        <v>0</v>
      </c>
    </row>
    <row r="7719" spans="1:7" x14ac:dyDescent="0.2">
      <c r="A7719" s="19">
        <v>7000</v>
      </c>
      <c r="B7719" s="19">
        <v>0.14269999999999999</v>
      </c>
      <c r="C7719" s="19" t="s">
        <v>41</v>
      </c>
      <c r="D7719" s="19">
        <v>126000</v>
      </c>
      <c r="E7719" s="19">
        <v>36</v>
      </c>
      <c r="F7719" s="19">
        <v>10</v>
      </c>
      <c r="G7719" s="19">
        <v>0</v>
      </c>
    </row>
    <row r="7720" spans="1:7" x14ac:dyDescent="0.2">
      <c r="A7720" s="19">
        <v>25000</v>
      </c>
      <c r="B7720" s="19">
        <v>0.14649999999999999</v>
      </c>
      <c r="C7720" s="19" t="s">
        <v>41</v>
      </c>
      <c r="D7720" s="19">
        <v>88000</v>
      </c>
      <c r="E7720" s="19">
        <v>60</v>
      </c>
      <c r="F7720" s="19">
        <v>5</v>
      </c>
      <c r="G7720" s="19">
        <v>0</v>
      </c>
    </row>
    <row r="7721" spans="1:7" x14ac:dyDescent="0.2">
      <c r="A7721" s="19">
        <v>3100</v>
      </c>
      <c r="B7721" s="19">
        <v>6.0299999999999999E-2</v>
      </c>
      <c r="C7721" s="19" t="s">
        <v>39</v>
      </c>
      <c r="D7721" s="19">
        <v>20000</v>
      </c>
      <c r="E7721" s="19">
        <v>36</v>
      </c>
      <c r="F7721" s="19">
        <v>4</v>
      </c>
      <c r="G7721" s="19">
        <v>0</v>
      </c>
    </row>
    <row r="7722" spans="1:7" x14ac:dyDescent="0.2">
      <c r="A7722" s="19">
        <v>8000</v>
      </c>
      <c r="B7722" s="19">
        <v>0.19420000000000001</v>
      </c>
      <c r="C7722" s="19" t="s">
        <v>39</v>
      </c>
      <c r="D7722" s="19">
        <v>72000</v>
      </c>
      <c r="E7722" s="19">
        <v>36</v>
      </c>
      <c r="F7722" s="19">
        <v>10</v>
      </c>
      <c r="G7722" s="19">
        <v>0</v>
      </c>
    </row>
    <row r="7723" spans="1:7" x14ac:dyDescent="0.2">
      <c r="A7723" s="19">
        <v>22000</v>
      </c>
      <c r="B7723" s="19">
        <v>0.17580000000000001</v>
      </c>
      <c r="C7723" s="19" t="s">
        <v>41</v>
      </c>
      <c r="D7723" s="19">
        <v>63000</v>
      </c>
      <c r="E7723" s="19">
        <v>60</v>
      </c>
      <c r="F7723" s="19">
        <v>10</v>
      </c>
      <c r="G7723" s="19">
        <v>1</v>
      </c>
    </row>
    <row r="7724" spans="1:7" x14ac:dyDescent="0.2">
      <c r="A7724" s="19">
        <v>21850</v>
      </c>
      <c r="B7724" s="19">
        <v>0.24110000000000001</v>
      </c>
      <c r="C7724" s="19" t="s">
        <v>41</v>
      </c>
      <c r="D7724" s="19">
        <v>45000</v>
      </c>
      <c r="E7724" s="19">
        <v>60</v>
      </c>
      <c r="F7724" s="19">
        <v>10</v>
      </c>
      <c r="G7724" s="19">
        <v>1</v>
      </c>
    </row>
    <row r="7725" spans="1:7" x14ac:dyDescent="0.2">
      <c r="A7725" s="19">
        <v>15000</v>
      </c>
      <c r="B7725" s="19">
        <v>0.17580000000000001</v>
      </c>
      <c r="C7725" s="19" t="s">
        <v>39</v>
      </c>
      <c r="D7725" s="19">
        <v>42000</v>
      </c>
      <c r="E7725" s="19">
        <v>36</v>
      </c>
      <c r="F7725" s="19">
        <v>6</v>
      </c>
      <c r="G7725" s="19">
        <v>0</v>
      </c>
    </row>
    <row r="7726" spans="1:7" x14ac:dyDescent="0.2">
      <c r="A7726" s="19">
        <v>9000</v>
      </c>
      <c r="B7726" s="19">
        <v>0.14269999999999999</v>
      </c>
      <c r="C7726" s="19" t="s">
        <v>39</v>
      </c>
      <c r="D7726" s="19">
        <v>73500</v>
      </c>
      <c r="E7726" s="19">
        <v>36</v>
      </c>
      <c r="F7726" s="19">
        <v>2</v>
      </c>
      <c r="G7726" s="19">
        <v>0</v>
      </c>
    </row>
    <row r="7727" spans="1:7" x14ac:dyDescent="0.2">
      <c r="A7727" s="19">
        <v>8175</v>
      </c>
      <c r="B7727" s="19">
        <v>0.1065</v>
      </c>
      <c r="C7727" s="19" t="s">
        <v>41</v>
      </c>
      <c r="D7727" s="19">
        <v>85000</v>
      </c>
      <c r="E7727" s="19">
        <v>36</v>
      </c>
      <c r="F7727" s="19">
        <v>7</v>
      </c>
      <c r="G7727" s="19">
        <v>0</v>
      </c>
    </row>
    <row r="7728" spans="1:7" x14ac:dyDescent="0.2">
      <c r="A7728" s="19">
        <v>10000</v>
      </c>
      <c r="B7728" s="19">
        <v>0.1527</v>
      </c>
      <c r="C7728" s="19" t="s">
        <v>41</v>
      </c>
      <c r="D7728" s="19">
        <v>95000</v>
      </c>
      <c r="E7728" s="19">
        <v>36</v>
      </c>
      <c r="F7728" s="19">
        <v>6</v>
      </c>
      <c r="G7728" s="19">
        <v>0</v>
      </c>
    </row>
    <row r="7729" spans="1:7" x14ac:dyDescent="0.2">
      <c r="A7729" s="19">
        <v>8500</v>
      </c>
      <c r="B7729" s="19">
        <v>6.0299999999999999E-2</v>
      </c>
      <c r="C7729" s="19" t="s">
        <v>41</v>
      </c>
      <c r="D7729" s="19">
        <v>90000</v>
      </c>
      <c r="E7729" s="19">
        <v>36</v>
      </c>
      <c r="F7729" s="19">
        <v>10</v>
      </c>
      <c r="G7729" s="19">
        <v>0</v>
      </c>
    </row>
    <row r="7730" spans="1:7" x14ac:dyDescent="0.2">
      <c r="A7730" s="19">
        <v>10000</v>
      </c>
      <c r="B7730" s="19">
        <v>0.1171</v>
      </c>
      <c r="C7730" s="19" t="s">
        <v>39</v>
      </c>
      <c r="D7730" s="19">
        <v>93000</v>
      </c>
      <c r="E7730" s="19">
        <v>36</v>
      </c>
      <c r="F7730" s="19">
        <v>0.5</v>
      </c>
      <c r="G7730" s="19">
        <v>0</v>
      </c>
    </row>
    <row r="7731" spans="1:7" x14ac:dyDescent="0.2">
      <c r="A7731" s="19">
        <v>20000</v>
      </c>
      <c r="B7731" s="19">
        <v>6.6199999999999995E-2</v>
      </c>
      <c r="C7731" s="19" t="s">
        <v>41</v>
      </c>
      <c r="D7731" s="19">
        <v>40000</v>
      </c>
      <c r="E7731" s="19">
        <v>36</v>
      </c>
      <c r="F7731" s="19">
        <v>10</v>
      </c>
      <c r="G7731" s="19">
        <v>0</v>
      </c>
    </row>
    <row r="7732" spans="1:7" x14ac:dyDescent="0.2">
      <c r="A7732" s="19">
        <v>11000</v>
      </c>
      <c r="B7732" s="19">
        <v>0.14649999999999999</v>
      </c>
      <c r="C7732" s="19" t="s">
        <v>41</v>
      </c>
      <c r="D7732" s="19">
        <v>51600</v>
      </c>
      <c r="E7732" s="19">
        <v>36</v>
      </c>
      <c r="F7732" s="19">
        <v>8</v>
      </c>
      <c r="G7732" s="19">
        <v>0</v>
      </c>
    </row>
    <row r="7733" spans="1:7" x14ac:dyDescent="0.2">
      <c r="A7733" s="19">
        <v>9600</v>
      </c>
      <c r="B7733" s="19">
        <v>0.14649999999999999</v>
      </c>
      <c r="C7733" s="19" t="s">
        <v>39</v>
      </c>
      <c r="D7733" s="19">
        <v>52000</v>
      </c>
      <c r="E7733" s="19">
        <v>36</v>
      </c>
      <c r="F7733" s="19">
        <v>4</v>
      </c>
      <c r="G7733" s="19">
        <v>0</v>
      </c>
    </row>
    <row r="7734" spans="1:7" x14ac:dyDescent="0.2">
      <c r="A7734" s="19">
        <v>12500</v>
      </c>
      <c r="B7734" s="19">
        <v>6.6199999999999995E-2</v>
      </c>
      <c r="C7734" s="19" t="s">
        <v>39</v>
      </c>
      <c r="D7734" s="19">
        <v>60000</v>
      </c>
      <c r="E7734" s="19">
        <v>36</v>
      </c>
      <c r="F7734" s="19">
        <v>3</v>
      </c>
      <c r="G7734" s="19">
        <v>0</v>
      </c>
    </row>
    <row r="7735" spans="1:7" x14ac:dyDescent="0.2">
      <c r="A7735" s="19">
        <v>4800</v>
      </c>
      <c r="B7735" s="19">
        <v>6.6199999999999995E-2</v>
      </c>
      <c r="C7735" s="19" t="s">
        <v>39</v>
      </c>
      <c r="D7735" s="19">
        <v>31500</v>
      </c>
      <c r="E7735" s="19">
        <v>36</v>
      </c>
      <c r="F7735" s="19">
        <v>2</v>
      </c>
      <c r="G7735" s="19">
        <v>0</v>
      </c>
    </row>
    <row r="7736" spans="1:7" x14ac:dyDescent="0.2">
      <c r="A7736" s="19">
        <v>12000</v>
      </c>
      <c r="B7736" s="19">
        <v>7.9000000000000001E-2</v>
      </c>
      <c r="C7736" s="19" t="s">
        <v>39</v>
      </c>
      <c r="D7736" s="19">
        <v>36400</v>
      </c>
      <c r="E7736" s="19">
        <v>36</v>
      </c>
      <c r="F7736" s="19">
        <v>0.5</v>
      </c>
      <c r="G7736" s="19">
        <v>0</v>
      </c>
    </row>
    <row r="7737" spans="1:7" x14ac:dyDescent="0.2">
      <c r="A7737" s="19">
        <v>18000</v>
      </c>
      <c r="B7737" s="19">
        <v>7.9000000000000001E-2</v>
      </c>
      <c r="C7737" s="19" t="s">
        <v>41</v>
      </c>
      <c r="D7737" s="19">
        <v>90000</v>
      </c>
      <c r="E7737" s="19">
        <v>36</v>
      </c>
      <c r="F7737" s="19">
        <v>10</v>
      </c>
      <c r="G7737" s="19">
        <v>0</v>
      </c>
    </row>
    <row r="7738" spans="1:7" x14ac:dyDescent="0.2">
      <c r="A7738" s="19">
        <v>20000</v>
      </c>
      <c r="B7738" s="19">
        <v>0.14269999999999999</v>
      </c>
      <c r="C7738" s="19" t="s">
        <v>39</v>
      </c>
      <c r="D7738" s="19">
        <v>60000</v>
      </c>
      <c r="E7738" s="19">
        <v>36</v>
      </c>
      <c r="F7738" s="19">
        <v>8</v>
      </c>
      <c r="G7738" s="19">
        <v>0</v>
      </c>
    </row>
    <row r="7739" spans="1:7" x14ac:dyDescent="0.2">
      <c r="A7739" s="19">
        <v>8000</v>
      </c>
      <c r="B7739" s="19">
        <v>6.0299999999999999E-2</v>
      </c>
      <c r="C7739" s="19" t="s">
        <v>41</v>
      </c>
      <c r="D7739" s="19">
        <v>60000</v>
      </c>
      <c r="E7739" s="19">
        <v>36</v>
      </c>
      <c r="F7739" s="19">
        <v>7</v>
      </c>
      <c r="G7739" s="19">
        <v>0</v>
      </c>
    </row>
    <row r="7740" spans="1:7" x14ac:dyDescent="0.2">
      <c r="A7740" s="19">
        <v>14000</v>
      </c>
      <c r="B7740" s="19">
        <v>0.14269999999999999</v>
      </c>
      <c r="C7740" s="19" t="s">
        <v>41</v>
      </c>
      <c r="D7740" s="19">
        <v>71000</v>
      </c>
      <c r="E7740" s="19">
        <v>36</v>
      </c>
      <c r="F7740" s="19">
        <v>5</v>
      </c>
      <c r="G7740" s="19">
        <v>0</v>
      </c>
    </row>
    <row r="7741" spans="1:7" x14ac:dyDescent="0.2">
      <c r="A7741" s="19">
        <v>5000</v>
      </c>
      <c r="B7741" s="19">
        <v>0.1065</v>
      </c>
      <c r="C7741" s="19" t="s">
        <v>40</v>
      </c>
      <c r="D7741" s="19">
        <v>42000</v>
      </c>
      <c r="E7741" s="19">
        <v>36</v>
      </c>
      <c r="F7741" s="19">
        <v>10</v>
      </c>
      <c r="G7741" s="19">
        <v>1</v>
      </c>
    </row>
    <row r="7742" spans="1:7" x14ac:dyDescent="0.2">
      <c r="A7742" s="19">
        <v>10000</v>
      </c>
      <c r="B7742" s="19">
        <v>0.14649999999999999</v>
      </c>
      <c r="C7742" s="19" t="s">
        <v>39</v>
      </c>
      <c r="D7742" s="19">
        <v>43000</v>
      </c>
      <c r="E7742" s="19">
        <v>36</v>
      </c>
      <c r="F7742" s="19">
        <v>0.5</v>
      </c>
      <c r="G7742" s="19">
        <v>0</v>
      </c>
    </row>
    <row r="7743" spans="1:7" x14ac:dyDescent="0.2">
      <c r="A7743" s="19">
        <v>7500</v>
      </c>
      <c r="B7743" s="19">
        <v>6.6199999999999995E-2</v>
      </c>
      <c r="C7743" s="19" t="s">
        <v>39</v>
      </c>
      <c r="D7743" s="19">
        <v>53000</v>
      </c>
      <c r="E7743" s="19">
        <v>36</v>
      </c>
      <c r="F7743" s="19">
        <v>4</v>
      </c>
      <c r="G7743" s="19">
        <v>0</v>
      </c>
    </row>
    <row r="7744" spans="1:7" x14ac:dyDescent="0.2">
      <c r="A7744" s="19">
        <v>12000</v>
      </c>
      <c r="B7744" s="19">
        <v>6.6199999999999995E-2</v>
      </c>
      <c r="C7744" s="19" t="s">
        <v>41</v>
      </c>
      <c r="D7744" s="19">
        <v>57000</v>
      </c>
      <c r="E7744" s="19">
        <v>36</v>
      </c>
      <c r="F7744" s="19">
        <v>10</v>
      </c>
      <c r="G7744" s="19">
        <v>0</v>
      </c>
    </row>
    <row r="7745" spans="1:7" x14ac:dyDescent="0.2">
      <c r="A7745" s="19">
        <v>5000</v>
      </c>
      <c r="B7745" s="19">
        <v>0.1242</v>
      </c>
      <c r="C7745" s="19" t="s">
        <v>41</v>
      </c>
      <c r="D7745" s="19">
        <v>60000</v>
      </c>
      <c r="E7745" s="19">
        <v>36</v>
      </c>
      <c r="F7745" s="19">
        <v>10</v>
      </c>
      <c r="G7745" s="19">
        <v>0</v>
      </c>
    </row>
    <row r="7746" spans="1:7" x14ac:dyDescent="0.2">
      <c r="A7746" s="19">
        <v>8650</v>
      </c>
      <c r="B7746" s="19">
        <v>0.14649999999999999</v>
      </c>
      <c r="C7746" s="19" t="s">
        <v>39</v>
      </c>
      <c r="D7746" s="19">
        <v>55000</v>
      </c>
      <c r="E7746" s="19">
        <v>36</v>
      </c>
      <c r="F7746" s="19">
        <v>9</v>
      </c>
      <c r="G7746" s="19">
        <v>0</v>
      </c>
    </row>
    <row r="7747" spans="1:7" x14ac:dyDescent="0.2">
      <c r="A7747" s="19">
        <v>3625</v>
      </c>
      <c r="B7747" s="19">
        <v>0.16489999999999999</v>
      </c>
      <c r="C7747" s="19" t="s">
        <v>41</v>
      </c>
      <c r="D7747" s="19">
        <v>75000</v>
      </c>
      <c r="E7747" s="19">
        <v>36</v>
      </c>
      <c r="F7747" s="19">
        <v>0.5</v>
      </c>
      <c r="G7747" s="19">
        <v>0</v>
      </c>
    </row>
    <row r="7748" spans="1:7" x14ac:dyDescent="0.2">
      <c r="A7748" s="19">
        <v>18000</v>
      </c>
      <c r="B7748" s="19">
        <v>0.1144</v>
      </c>
      <c r="C7748" s="19" t="s">
        <v>40</v>
      </c>
      <c r="D7748" s="19">
        <v>45000</v>
      </c>
      <c r="E7748" s="19">
        <v>36</v>
      </c>
      <c r="F7748" s="19">
        <v>2</v>
      </c>
      <c r="G7748" s="19">
        <v>0</v>
      </c>
    </row>
    <row r="7749" spans="1:7" x14ac:dyDescent="0.2">
      <c r="A7749" s="19">
        <v>8000</v>
      </c>
      <c r="B7749" s="19">
        <v>0.16489999999999999</v>
      </c>
      <c r="C7749" s="19" t="s">
        <v>41</v>
      </c>
      <c r="D7749" s="19">
        <v>39926</v>
      </c>
      <c r="E7749" s="19">
        <v>36</v>
      </c>
      <c r="F7749" s="19">
        <v>2</v>
      </c>
      <c r="G7749" s="19">
        <v>0</v>
      </c>
    </row>
    <row r="7750" spans="1:7" x14ac:dyDescent="0.2">
      <c r="A7750" s="19">
        <v>12000</v>
      </c>
      <c r="B7750" s="19">
        <v>0.1431</v>
      </c>
      <c r="C7750" s="19" t="s">
        <v>41</v>
      </c>
      <c r="D7750" s="19">
        <v>60000</v>
      </c>
      <c r="E7750" s="19">
        <v>60</v>
      </c>
      <c r="F7750" s="19">
        <v>10</v>
      </c>
      <c r="G7750" s="19">
        <v>0</v>
      </c>
    </row>
    <row r="7751" spans="1:7" x14ac:dyDescent="0.2">
      <c r="A7751" s="19">
        <v>16000</v>
      </c>
      <c r="B7751" s="19">
        <v>0.2099</v>
      </c>
      <c r="C7751" s="19" t="s">
        <v>41</v>
      </c>
      <c r="D7751" s="19">
        <v>110000</v>
      </c>
      <c r="E7751" s="19">
        <v>60</v>
      </c>
      <c r="F7751" s="19">
        <v>10</v>
      </c>
      <c r="G7751" s="19">
        <v>1</v>
      </c>
    </row>
    <row r="7752" spans="1:7" x14ac:dyDescent="0.2">
      <c r="A7752" s="19">
        <v>14000</v>
      </c>
      <c r="B7752" s="19">
        <v>0.1144</v>
      </c>
      <c r="C7752" s="19" t="s">
        <v>41</v>
      </c>
      <c r="D7752" s="19">
        <v>140000</v>
      </c>
      <c r="E7752" s="19">
        <v>36</v>
      </c>
      <c r="F7752" s="19">
        <v>10</v>
      </c>
      <c r="G7752" s="19">
        <v>0</v>
      </c>
    </row>
    <row r="7753" spans="1:7" x14ac:dyDescent="0.2">
      <c r="A7753" s="19">
        <v>22000</v>
      </c>
      <c r="B7753" s="19">
        <v>0.1366</v>
      </c>
      <c r="C7753" s="19" t="s">
        <v>41</v>
      </c>
      <c r="D7753" s="19">
        <v>95000</v>
      </c>
      <c r="E7753" s="19">
        <v>60</v>
      </c>
      <c r="F7753" s="19">
        <v>10</v>
      </c>
      <c r="G7753" s="19">
        <v>1</v>
      </c>
    </row>
    <row r="7754" spans="1:7" x14ac:dyDescent="0.2">
      <c r="A7754" s="19">
        <v>20000</v>
      </c>
      <c r="B7754" s="19">
        <v>0.17860000000000001</v>
      </c>
      <c r="C7754" s="19" t="s">
        <v>40</v>
      </c>
      <c r="D7754" s="19">
        <v>210000</v>
      </c>
      <c r="E7754" s="19">
        <v>60</v>
      </c>
      <c r="F7754" s="19">
        <v>8</v>
      </c>
      <c r="G7754" s="19">
        <v>0</v>
      </c>
    </row>
    <row r="7755" spans="1:7" x14ac:dyDescent="0.2">
      <c r="A7755" s="19">
        <v>5000</v>
      </c>
      <c r="B7755" s="19">
        <v>0.10489999999999999</v>
      </c>
      <c r="C7755" s="19" t="s">
        <v>40</v>
      </c>
      <c r="D7755" s="19">
        <v>25000</v>
      </c>
      <c r="E7755" s="19">
        <v>36</v>
      </c>
      <c r="F7755" s="19">
        <v>0.5</v>
      </c>
      <c r="G7755" s="19">
        <v>0</v>
      </c>
    </row>
    <row r="7756" spans="1:7" x14ac:dyDescent="0.2">
      <c r="A7756" s="19">
        <v>21000</v>
      </c>
      <c r="B7756" s="19">
        <v>0.15590000000000001</v>
      </c>
      <c r="C7756" s="19" t="s">
        <v>41</v>
      </c>
      <c r="D7756" s="19">
        <v>71588</v>
      </c>
      <c r="E7756" s="19">
        <v>60</v>
      </c>
      <c r="F7756" s="19">
        <v>6</v>
      </c>
      <c r="G7756" s="19">
        <v>0</v>
      </c>
    </row>
    <row r="7757" spans="1:7" x14ac:dyDescent="0.2">
      <c r="A7757" s="19">
        <v>11175</v>
      </c>
      <c r="B7757" s="19">
        <v>0.25890000000000002</v>
      </c>
      <c r="C7757" s="19" t="s">
        <v>39</v>
      </c>
      <c r="D7757" s="19">
        <v>62000</v>
      </c>
      <c r="E7757" s="19">
        <v>60</v>
      </c>
      <c r="F7757" s="19">
        <v>10</v>
      </c>
      <c r="G7757" s="19">
        <v>1</v>
      </c>
    </row>
    <row r="7758" spans="1:7" x14ac:dyDescent="0.2">
      <c r="A7758" s="19">
        <v>15000</v>
      </c>
      <c r="B7758" s="19">
        <v>0.11990000000000001</v>
      </c>
      <c r="C7758" s="19" t="s">
        <v>41</v>
      </c>
      <c r="D7758" s="19">
        <v>45000</v>
      </c>
      <c r="E7758" s="19">
        <v>36</v>
      </c>
      <c r="F7758" s="19">
        <v>3</v>
      </c>
      <c r="G7758" s="19">
        <v>0</v>
      </c>
    </row>
    <row r="7759" spans="1:7" x14ac:dyDescent="0.2">
      <c r="A7759" s="19">
        <v>20750</v>
      </c>
      <c r="B7759" s="19">
        <v>0.16489999999999999</v>
      </c>
      <c r="C7759" s="19" t="s">
        <v>40</v>
      </c>
      <c r="D7759" s="19">
        <v>65000</v>
      </c>
      <c r="E7759" s="19">
        <v>36</v>
      </c>
      <c r="F7759" s="19">
        <v>0.5</v>
      </c>
      <c r="G7759" s="19">
        <v>1</v>
      </c>
    </row>
    <row r="7760" spans="1:7" x14ac:dyDescent="0.2">
      <c r="A7760" s="19">
        <v>15000</v>
      </c>
      <c r="B7760" s="19">
        <v>0.21990000000000001</v>
      </c>
      <c r="C7760" s="19" t="s">
        <v>39</v>
      </c>
      <c r="D7760" s="19">
        <v>56000</v>
      </c>
      <c r="E7760" s="19">
        <v>60</v>
      </c>
      <c r="F7760" s="19">
        <v>3</v>
      </c>
      <c r="G7760" s="19">
        <v>0</v>
      </c>
    </row>
    <row r="7761" spans="1:7" x14ac:dyDescent="0.2">
      <c r="A7761" s="19">
        <v>5000</v>
      </c>
      <c r="B7761" s="19">
        <v>6.9900000000000004E-2</v>
      </c>
      <c r="C7761" s="19" t="s">
        <v>41</v>
      </c>
      <c r="D7761" s="19">
        <v>125000</v>
      </c>
      <c r="E7761" s="19">
        <v>36</v>
      </c>
      <c r="F7761" s="19">
        <v>2</v>
      </c>
      <c r="G7761" s="19">
        <v>0</v>
      </c>
    </row>
    <row r="7762" spans="1:7" x14ac:dyDescent="0.2">
      <c r="A7762" s="19">
        <v>8000</v>
      </c>
      <c r="B7762" s="19">
        <v>9.4899999999999998E-2</v>
      </c>
      <c r="C7762" s="19" t="s">
        <v>40</v>
      </c>
      <c r="D7762" s="19">
        <v>27000</v>
      </c>
      <c r="E7762" s="19">
        <v>36</v>
      </c>
      <c r="F7762" s="19">
        <v>7</v>
      </c>
      <c r="G7762" s="19">
        <v>0</v>
      </c>
    </row>
    <row r="7763" spans="1:7" x14ac:dyDescent="0.2">
      <c r="A7763" s="19">
        <v>15925</v>
      </c>
      <c r="B7763" s="19">
        <v>0.2099</v>
      </c>
      <c r="C7763" s="19" t="s">
        <v>39</v>
      </c>
      <c r="D7763" s="19">
        <v>40000</v>
      </c>
      <c r="E7763" s="19">
        <v>60</v>
      </c>
      <c r="F7763" s="19">
        <v>4</v>
      </c>
      <c r="G7763" s="19">
        <v>1</v>
      </c>
    </row>
    <row r="7764" spans="1:7" x14ac:dyDescent="0.2">
      <c r="A7764" s="19">
        <v>6000</v>
      </c>
      <c r="B7764" s="19">
        <v>0.1239</v>
      </c>
      <c r="C7764" s="19" t="s">
        <v>41</v>
      </c>
      <c r="D7764" s="19">
        <v>29000</v>
      </c>
      <c r="E7764" s="19">
        <v>36</v>
      </c>
      <c r="F7764" s="19">
        <v>1</v>
      </c>
      <c r="G7764" s="19">
        <v>1</v>
      </c>
    </row>
    <row r="7765" spans="1:7" x14ac:dyDescent="0.2">
      <c r="A7765" s="19">
        <v>8950</v>
      </c>
      <c r="B7765" s="19">
        <v>0.14990000000000001</v>
      </c>
      <c r="C7765" s="19" t="s">
        <v>39</v>
      </c>
      <c r="D7765" s="19">
        <v>25000</v>
      </c>
      <c r="E7765" s="19">
        <v>36</v>
      </c>
      <c r="F7765" s="19">
        <v>0.5</v>
      </c>
      <c r="G7765" s="19">
        <v>0</v>
      </c>
    </row>
    <row r="7766" spans="1:7" x14ac:dyDescent="0.2">
      <c r="A7766" s="19">
        <v>27575</v>
      </c>
      <c r="B7766" s="19">
        <v>0.10489999999999999</v>
      </c>
      <c r="C7766" s="19" t="s">
        <v>40</v>
      </c>
      <c r="D7766" s="19">
        <v>60000</v>
      </c>
      <c r="E7766" s="19">
        <v>36</v>
      </c>
      <c r="F7766" s="19">
        <v>1</v>
      </c>
      <c r="G7766" s="19">
        <v>0</v>
      </c>
    </row>
    <row r="7767" spans="1:7" x14ac:dyDescent="0.2">
      <c r="A7767" s="19">
        <v>20000</v>
      </c>
      <c r="B7767" s="19">
        <v>0.1239</v>
      </c>
      <c r="C7767" s="19" t="s">
        <v>39</v>
      </c>
      <c r="D7767" s="19">
        <v>72500</v>
      </c>
      <c r="E7767" s="19">
        <v>36</v>
      </c>
      <c r="F7767" s="19">
        <v>0.5</v>
      </c>
      <c r="G7767" s="19">
        <v>0</v>
      </c>
    </row>
    <row r="7768" spans="1:7" x14ac:dyDescent="0.2">
      <c r="A7768" s="19">
        <v>17000</v>
      </c>
      <c r="B7768" s="19">
        <v>0.1431</v>
      </c>
      <c r="C7768" s="19" t="s">
        <v>41</v>
      </c>
      <c r="D7768" s="19">
        <v>71000</v>
      </c>
      <c r="E7768" s="19">
        <v>36</v>
      </c>
      <c r="F7768" s="19">
        <v>4</v>
      </c>
      <c r="G7768" s="19">
        <v>0</v>
      </c>
    </row>
    <row r="7769" spans="1:7" x14ac:dyDescent="0.2">
      <c r="A7769" s="19">
        <v>18000</v>
      </c>
      <c r="B7769" s="19">
        <v>0.15989999999999999</v>
      </c>
      <c r="C7769" s="19" t="s">
        <v>41</v>
      </c>
      <c r="D7769" s="19">
        <v>105000</v>
      </c>
      <c r="E7769" s="19">
        <v>60</v>
      </c>
      <c r="F7769" s="19">
        <v>10</v>
      </c>
      <c r="G7769" s="19">
        <v>0</v>
      </c>
    </row>
    <row r="7770" spans="1:7" x14ac:dyDescent="0.2">
      <c r="A7770" s="19">
        <v>4000</v>
      </c>
      <c r="B7770" s="19">
        <v>8.6699999999999999E-2</v>
      </c>
      <c r="C7770" s="19" t="s">
        <v>40</v>
      </c>
      <c r="D7770" s="19">
        <v>42000</v>
      </c>
      <c r="E7770" s="19">
        <v>36</v>
      </c>
      <c r="F7770" s="19">
        <v>4</v>
      </c>
      <c r="G7770" s="19">
        <v>0</v>
      </c>
    </row>
    <row r="7771" spans="1:7" x14ac:dyDescent="0.2">
      <c r="A7771" s="19">
        <v>5000</v>
      </c>
      <c r="B7771" s="19">
        <v>0.1431</v>
      </c>
      <c r="C7771" s="19" t="s">
        <v>40</v>
      </c>
      <c r="D7771" s="19">
        <v>18000</v>
      </c>
      <c r="E7771" s="19">
        <v>36</v>
      </c>
      <c r="F7771" s="19">
        <v>8</v>
      </c>
      <c r="G7771" s="19">
        <v>1</v>
      </c>
    </row>
    <row r="7772" spans="1:7" x14ac:dyDescent="0.2">
      <c r="A7772" s="19">
        <v>8000</v>
      </c>
      <c r="B7772" s="19">
        <v>8.6699999999999999E-2</v>
      </c>
      <c r="C7772" s="19" t="s">
        <v>40</v>
      </c>
      <c r="D7772" s="19">
        <v>94000</v>
      </c>
      <c r="E7772" s="19">
        <v>36</v>
      </c>
      <c r="F7772" s="19">
        <v>3</v>
      </c>
      <c r="G7772" s="19">
        <v>0</v>
      </c>
    </row>
    <row r="7773" spans="1:7" x14ac:dyDescent="0.2">
      <c r="A7773" s="19">
        <v>5225</v>
      </c>
      <c r="B7773" s="19">
        <v>0.1714</v>
      </c>
      <c r="C7773" s="19" t="s">
        <v>39</v>
      </c>
      <c r="D7773" s="19">
        <v>22000</v>
      </c>
      <c r="E7773" s="19">
        <v>36</v>
      </c>
      <c r="F7773" s="19">
        <v>7</v>
      </c>
      <c r="G7773" s="19">
        <v>0</v>
      </c>
    </row>
    <row r="7774" spans="1:7" x14ac:dyDescent="0.2">
      <c r="A7774" s="19">
        <v>8000</v>
      </c>
      <c r="B7774" s="19">
        <v>0.1431</v>
      </c>
      <c r="C7774" s="19" t="s">
        <v>41</v>
      </c>
      <c r="D7774" s="19">
        <v>84000</v>
      </c>
      <c r="E7774" s="19">
        <v>36</v>
      </c>
      <c r="F7774" s="19">
        <v>10</v>
      </c>
      <c r="G7774" s="19">
        <v>0</v>
      </c>
    </row>
    <row r="7775" spans="1:7" x14ac:dyDescent="0.2">
      <c r="A7775" s="19">
        <v>1800</v>
      </c>
      <c r="B7775" s="19">
        <v>6.4899999999999999E-2</v>
      </c>
      <c r="C7775" s="19" t="s">
        <v>39</v>
      </c>
      <c r="D7775" s="19">
        <v>24000</v>
      </c>
      <c r="E7775" s="19">
        <v>36</v>
      </c>
      <c r="F7775" s="19">
        <v>5</v>
      </c>
      <c r="G7775" s="19">
        <v>0</v>
      </c>
    </row>
    <row r="7776" spans="1:7" x14ac:dyDescent="0.2">
      <c r="A7776" s="19">
        <v>22900</v>
      </c>
      <c r="B7776" s="19">
        <v>8.6699999999999999E-2</v>
      </c>
      <c r="C7776" s="19" t="s">
        <v>41</v>
      </c>
      <c r="D7776" s="19">
        <v>125000</v>
      </c>
      <c r="E7776" s="19">
        <v>36</v>
      </c>
      <c r="F7776" s="19">
        <v>2</v>
      </c>
      <c r="G7776" s="19">
        <v>0</v>
      </c>
    </row>
    <row r="7777" spans="1:7" x14ac:dyDescent="0.2">
      <c r="A7777" s="19">
        <v>2900</v>
      </c>
      <c r="B7777" s="19">
        <v>9.4899999999999998E-2</v>
      </c>
      <c r="C7777" s="19" t="s">
        <v>41</v>
      </c>
      <c r="D7777" s="19">
        <v>156000</v>
      </c>
      <c r="E7777" s="19">
        <v>36</v>
      </c>
      <c r="F7777" s="19">
        <v>0.5</v>
      </c>
      <c r="G7777" s="19">
        <v>0</v>
      </c>
    </row>
    <row r="7778" spans="1:7" x14ac:dyDescent="0.2">
      <c r="A7778" s="19">
        <v>35000</v>
      </c>
      <c r="B7778" s="19">
        <v>0.22989999999999999</v>
      </c>
      <c r="C7778" s="19" t="s">
        <v>41</v>
      </c>
      <c r="D7778" s="19">
        <v>171000</v>
      </c>
      <c r="E7778" s="19">
        <v>60</v>
      </c>
      <c r="F7778" s="19">
        <v>10</v>
      </c>
      <c r="G7778" s="19">
        <v>1</v>
      </c>
    </row>
    <row r="7779" spans="1:7" x14ac:dyDescent="0.2">
      <c r="A7779" s="19">
        <v>10000</v>
      </c>
      <c r="B7779" s="19">
        <v>6.4899999999999999E-2</v>
      </c>
      <c r="C7779" s="19" t="s">
        <v>39</v>
      </c>
      <c r="D7779" s="19">
        <v>75000</v>
      </c>
      <c r="E7779" s="19">
        <v>36</v>
      </c>
      <c r="F7779" s="19">
        <v>5</v>
      </c>
      <c r="G7779" s="19">
        <v>0</v>
      </c>
    </row>
    <row r="7780" spans="1:7" x14ac:dyDescent="0.2">
      <c r="A7780" s="19">
        <v>7200</v>
      </c>
      <c r="B7780" s="19">
        <v>0.15590000000000001</v>
      </c>
      <c r="C7780" s="19" t="s">
        <v>39</v>
      </c>
      <c r="D7780" s="19">
        <v>18000</v>
      </c>
      <c r="E7780" s="19">
        <v>36</v>
      </c>
      <c r="F7780" s="19">
        <v>3</v>
      </c>
      <c r="G7780" s="19">
        <v>1</v>
      </c>
    </row>
    <row r="7781" spans="1:7" x14ac:dyDescent="0.2">
      <c r="A7781" s="19">
        <v>8000</v>
      </c>
      <c r="B7781" s="19">
        <v>0.10489999999999999</v>
      </c>
      <c r="C7781" s="19" t="s">
        <v>39</v>
      </c>
      <c r="D7781" s="19">
        <v>92000</v>
      </c>
      <c r="E7781" s="19">
        <v>36</v>
      </c>
      <c r="F7781" s="19">
        <v>10</v>
      </c>
      <c r="G7781" s="19">
        <v>0</v>
      </c>
    </row>
    <row r="7782" spans="1:7" x14ac:dyDescent="0.2">
      <c r="A7782" s="19">
        <v>15875</v>
      </c>
      <c r="B7782" s="19">
        <v>0.2099</v>
      </c>
      <c r="C7782" s="19" t="s">
        <v>39</v>
      </c>
      <c r="D7782" s="19">
        <v>55000</v>
      </c>
      <c r="E7782" s="19">
        <v>60</v>
      </c>
      <c r="F7782" s="19">
        <v>9</v>
      </c>
      <c r="G7782" s="19">
        <v>0</v>
      </c>
    </row>
    <row r="7783" spans="1:7" x14ac:dyDescent="0.2">
      <c r="A7783" s="19">
        <v>17950</v>
      </c>
      <c r="B7783" s="19">
        <v>0.1366</v>
      </c>
      <c r="C7783" s="19" t="s">
        <v>39</v>
      </c>
      <c r="D7783" s="19">
        <v>57092</v>
      </c>
      <c r="E7783" s="19">
        <v>60</v>
      </c>
      <c r="F7783" s="19">
        <v>10</v>
      </c>
      <c r="G7783" s="19">
        <v>0</v>
      </c>
    </row>
    <row r="7784" spans="1:7" x14ac:dyDescent="0.2">
      <c r="A7784" s="19">
        <v>16700</v>
      </c>
      <c r="B7784" s="19">
        <v>0.16489999999999999</v>
      </c>
      <c r="C7784" s="19" t="s">
        <v>41</v>
      </c>
      <c r="D7784" s="19">
        <v>47600</v>
      </c>
      <c r="E7784" s="19">
        <v>60</v>
      </c>
      <c r="F7784" s="19">
        <v>1</v>
      </c>
      <c r="G7784" s="19">
        <v>0</v>
      </c>
    </row>
    <row r="7785" spans="1:7" x14ac:dyDescent="0.2">
      <c r="A7785" s="19">
        <v>4000</v>
      </c>
      <c r="B7785" s="19">
        <v>0.16489999999999999</v>
      </c>
      <c r="C7785" s="19" t="s">
        <v>41</v>
      </c>
      <c r="D7785" s="19">
        <v>41000</v>
      </c>
      <c r="E7785" s="19">
        <v>36</v>
      </c>
      <c r="F7785" s="19">
        <v>1</v>
      </c>
      <c r="G7785" s="19">
        <v>0</v>
      </c>
    </row>
    <row r="7786" spans="1:7" x14ac:dyDescent="0.2">
      <c r="A7786" s="19">
        <v>5000</v>
      </c>
      <c r="B7786" s="19">
        <v>0.12989999999999999</v>
      </c>
      <c r="C7786" s="19" t="s">
        <v>39</v>
      </c>
      <c r="D7786" s="19">
        <v>29000</v>
      </c>
      <c r="E7786" s="19">
        <v>36</v>
      </c>
      <c r="F7786" s="19">
        <v>0.5</v>
      </c>
      <c r="G7786" s="19">
        <v>0</v>
      </c>
    </row>
    <row r="7787" spans="1:7" x14ac:dyDescent="0.2">
      <c r="A7787" s="19">
        <v>16975</v>
      </c>
      <c r="B7787" s="19">
        <v>0.2606</v>
      </c>
      <c r="C7787" s="19" t="s">
        <v>41</v>
      </c>
      <c r="D7787" s="19">
        <v>79120</v>
      </c>
      <c r="E7787" s="19">
        <v>60</v>
      </c>
      <c r="F7787" s="19">
        <v>10</v>
      </c>
      <c r="G7787" s="19">
        <v>0</v>
      </c>
    </row>
    <row r="7788" spans="1:7" x14ac:dyDescent="0.2">
      <c r="A7788" s="19">
        <v>14000</v>
      </c>
      <c r="B7788" s="19">
        <v>6.9900000000000004E-2</v>
      </c>
      <c r="C7788" s="19" t="s">
        <v>41</v>
      </c>
      <c r="D7788" s="19">
        <v>48000</v>
      </c>
      <c r="E7788" s="19">
        <v>36</v>
      </c>
      <c r="F7788" s="19">
        <v>5</v>
      </c>
      <c r="G7788" s="19">
        <v>0</v>
      </c>
    </row>
    <row r="7789" spans="1:7" x14ac:dyDescent="0.2">
      <c r="A7789" s="19">
        <v>14500</v>
      </c>
      <c r="B7789" s="19">
        <v>7.4899999999999994E-2</v>
      </c>
      <c r="C7789" s="19" t="s">
        <v>41</v>
      </c>
      <c r="D7789" s="19">
        <v>98543</v>
      </c>
      <c r="E7789" s="19">
        <v>36</v>
      </c>
      <c r="F7789" s="19">
        <v>10</v>
      </c>
      <c r="G7789" s="19">
        <v>0</v>
      </c>
    </row>
    <row r="7790" spans="1:7" x14ac:dyDescent="0.2">
      <c r="A7790" s="19">
        <v>12150</v>
      </c>
      <c r="B7790" s="19">
        <v>0.15590000000000001</v>
      </c>
      <c r="C7790" s="19" t="s">
        <v>41</v>
      </c>
      <c r="D7790" s="19">
        <v>80000</v>
      </c>
      <c r="E7790" s="19">
        <v>36</v>
      </c>
      <c r="F7790" s="19">
        <v>10</v>
      </c>
      <c r="G7790" s="19">
        <v>0</v>
      </c>
    </row>
    <row r="7791" spans="1:7" x14ac:dyDescent="0.2">
      <c r="A7791" s="19">
        <v>8000</v>
      </c>
      <c r="B7791" s="19">
        <v>0.1239</v>
      </c>
      <c r="C7791" s="19" t="s">
        <v>39</v>
      </c>
      <c r="D7791" s="19">
        <v>72000</v>
      </c>
      <c r="E7791" s="19">
        <v>36</v>
      </c>
      <c r="F7791" s="19">
        <v>10</v>
      </c>
      <c r="G7791" s="19">
        <v>0</v>
      </c>
    </row>
    <row r="7792" spans="1:7" x14ac:dyDescent="0.2">
      <c r="A7792" s="19">
        <v>35000</v>
      </c>
      <c r="B7792" s="19">
        <v>0.18540000000000001</v>
      </c>
      <c r="C7792" s="19" t="s">
        <v>41</v>
      </c>
      <c r="D7792" s="20">
        <v>400000</v>
      </c>
      <c r="E7792" s="19">
        <v>60</v>
      </c>
      <c r="F7792" s="19">
        <v>10</v>
      </c>
      <c r="G7792" s="19">
        <v>0</v>
      </c>
    </row>
    <row r="7793" spans="1:7" x14ac:dyDescent="0.2">
      <c r="A7793" s="19">
        <v>20000</v>
      </c>
      <c r="B7793" s="19">
        <v>0.1714</v>
      </c>
      <c r="C7793" s="19" t="s">
        <v>39</v>
      </c>
      <c r="D7793" s="19">
        <v>143000</v>
      </c>
      <c r="E7793" s="19">
        <v>36</v>
      </c>
      <c r="F7793" s="19">
        <v>3</v>
      </c>
      <c r="G7793" s="19">
        <v>0</v>
      </c>
    </row>
    <row r="7794" spans="1:7" x14ac:dyDescent="0.2">
      <c r="A7794" s="19">
        <v>16000</v>
      </c>
      <c r="B7794" s="19">
        <v>6.4899999999999999E-2</v>
      </c>
      <c r="C7794" s="19" t="s">
        <v>39</v>
      </c>
      <c r="D7794" s="19">
        <v>80000</v>
      </c>
      <c r="E7794" s="19">
        <v>36</v>
      </c>
      <c r="F7794" s="19">
        <v>8</v>
      </c>
      <c r="G7794" s="19">
        <v>0</v>
      </c>
    </row>
    <row r="7795" spans="1:7" x14ac:dyDescent="0.2">
      <c r="A7795" s="19">
        <v>18000</v>
      </c>
      <c r="B7795" s="19">
        <v>0.25800000000000001</v>
      </c>
      <c r="C7795" s="19" t="s">
        <v>41</v>
      </c>
      <c r="D7795" s="19">
        <v>50000</v>
      </c>
      <c r="E7795" s="19">
        <v>60</v>
      </c>
      <c r="F7795" s="19">
        <v>10</v>
      </c>
      <c r="G7795" s="19">
        <v>0</v>
      </c>
    </row>
    <row r="7796" spans="1:7" x14ac:dyDescent="0.2">
      <c r="A7796" s="19">
        <v>6000</v>
      </c>
      <c r="B7796" s="19">
        <v>0.10489999999999999</v>
      </c>
      <c r="C7796" s="19" t="s">
        <v>41</v>
      </c>
      <c r="D7796" s="19">
        <v>81000</v>
      </c>
      <c r="E7796" s="19">
        <v>36</v>
      </c>
      <c r="F7796" s="19">
        <v>10</v>
      </c>
      <c r="G7796" s="19">
        <v>0</v>
      </c>
    </row>
    <row r="7797" spans="1:7" x14ac:dyDescent="0.2">
      <c r="A7797" s="19">
        <v>3600</v>
      </c>
      <c r="B7797" s="19">
        <v>0.17860000000000001</v>
      </c>
      <c r="C7797" s="19" t="s">
        <v>39</v>
      </c>
      <c r="D7797" s="19">
        <v>45500</v>
      </c>
      <c r="E7797" s="19">
        <v>36</v>
      </c>
      <c r="F7797" s="19">
        <v>10</v>
      </c>
      <c r="G7797" s="19">
        <v>0</v>
      </c>
    </row>
    <row r="7798" spans="1:7" x14ac:dyDescent="0.2">
      <c r="A7798" s="19">
        <v>2700</v>
      </c>
      <c r="B7798" s="19">
        <v>0.16489999999999999</v>
      </c>
      <c r="C7798" s="19" t="s">
        <v>39</v>
      </c>
      <c r="D7798" s="19">
        <v>83000</v>
      </c>
      <c r="E7798" s="19">
        <v>36</v>
      </c>
      <c r="F7798" s="19">
        <v>3</v>
      </c>
      <c r="G7798" s="19">
        <v>0</v>
      </c>
    </row>
    <row r="7799" spans="1:7" x14ac:dyDescent="0.2">
      <c r="A7799" s="19">
        <v>25000</v>
      </c>
      <c r="B7799" s="19">
        <v>0.11990000000000001</v>
      </c>
      <c r="C7799" s="19" t="s">
        <v>41</v>
      </c>
      <c r="D7799" s="19">
        <v>72600</v>
      </c>
      <c r="E7799" s="19">
        <v>36</v>
      </c>
      <c r="F7799" s="19">
        <v>9</v>
      </c>
      <c r="G7799" s="19">
        <v>0</v>
      </c>
    </row>
    <row r="7800" spans="1:7" x14ac:dyDescent="0.2">
      <c r="A7800" s="19">
        <v>7000</v>
      </c>
      <c r="B7800" s="19">
        <v>6.9900000000000004E-2</v>
      </c>
      <c r="C7800" s="19" t="s">
        <v>39</v>
      </c>
      <c r="D7800" s="19">
        <v>80000</v>
      </c>
      <c r="E7800" s="19">
        <v>36</v>
      </c>
      <c r="F7800" s="19">
        <v>3</v>
      </c>
      <c r="G7800" s="19">
        <v>0</v>
      </c>
    </row>
    <row r="7801" spans="1:7" x14ac:dyDescent="0.2">
      <c r="A7801" s="19">
        <v>6500</v>
      </c>
      <c r="B7801" s="19">
        <v>8.1900000000000001E-2</v>
      </c>
      <c r="C7801" s="19" t="s">
        <v>39</v>
      </c>
      <c r="D7801" s="19">
        <v>62000</v>
      </c>
      <c r="E7801" s="19">
        <v>36</v>
      </c>
      <c r="F7801" s="19">
        <v>4</v>
      </c>
      <c r="G7801" s="19">
        <v>1</v>
      </c>
    </row>
    <row r="7802" spans="1:7" x14ac:dyDescent="0.2">
      <c r="A7802" s="19">
        <v>10250</v>
      </c>
      <c r="B7802" s="19">
        <v>0.1366</v>
      </c>
      <c r="C7802" s="19" t="s">
        <v>39</v>
      </c>
      <c r="D7802" s="19">
        <v>85000</v>
      </c>
      <c r="E7802" s="19">
        <v>36</v>
      </c>
      <c r="F7802" s="19">
        <v>10</v>
      </c>
      <c r="G7802" s="19">
        <v>0</v>
      </c>
    </row>
    <row r="7803" spans="1:7" x14ac:dyDescent="0.2">
      <c r="A7803" s="19">
        <v>7200</v>
      </c>
      <c r="B7803" s="19">
        <v>6.0299999999999999E-2</v>
      </c>
      <c r="C7803" s="19" t="s">
        <v>41</v>
      </c>
      <c r="D7803" s="19">
        <v>66500</v>
      </c>
      <c r="E7803" s="19">
        <v>36</v>
      </c>
      <c r="F7803" s="19">
        <v>2</v>
      </c>
      <c r="G7803" s="19">
        <v>0</v>
      </c>
    </row>
    <row r="7804" spans="1:7" x14ac:dyDescent="0.2">
      <c r="A7804" s="19">
        <v>2000</v>
      </c>
      <c r="B7804" s="19">
        <v>0.1239</v>
      </c>
      <c r="C7804" s="19" t="s">
        <v>39</v>
      </c>
      <c r="D7804" s="19">
        <v>40000</v>
      </c>
      <c r="E7804" s="19">
        <v>36</v>
      </c>
      <c r="F7804" s="19">
        <v>1</v>
      </c>
      <c r="G7804" s="19">
        <v>1</v>
      </c>
    </row>
    <row r="7805" spans="1:7" x14ac:dyDescent="0.2">
      <c r="A7805" s="19">
        <v>11000</v>
      </c>
      <c r="B7805" s="19">
        <v>0.1144</v>
      </c>
      <c r="C7805" s="19" t="s">
        <v>39</v>
      </c>
      <c r="D7805" s="19">
        <v>50000</v>
      </c>
      <c r="E7805" s="19">
        <v>60</v>
      </c>
      <c r="F7805" s="19">
        <v>0.5</v>
      </c>
      <c r="G7805" s="19">
        <v>0</v>
      </c>
    </row>
    <row r="7806" spans="1:7" x14ac:dyDescent="0.2">
      <c r="A7806" s="19">
        <v>30000</v>
      </c>
      <c r="B7806" s="19">
        <v>0.12989999999999999</v>
      </c>
      <c r="C7806" s="19" t="s">
        <v>41</v>
      </c>
      <c r="D7806" s="19">
        <v>97500</v>
      </c>
      <c r="E7806" s="19">
        <v>60</v>
      </c>
      <c r="F7806" s="19">
        <v>0.5</v>
      </c>
      <c r="G7806" s="19">
        <v>0</v>
      </c>
    </row>
    <row r="7807" spans="1:7" x14ac:dyDescent="0.2">
      <c r="A7807" s="19">
        <v>15000</v>
      </c>
      <c r="B7807" s="19">
        <v>0.1144</v>
      </c>
      <c r="C7807" s="19" t="s">
        <v>41</v>
      </c>
      <c r="D7807" s="19">
        <v>65000</v>
      </c>
      <c r="E7807" s="19">
        <v>36</v>
      </c>
      <c r="F7807" s="19">
        <v>1</v>
      </c>
      <c r="G7807" s="19">
        <v>0</v>
      </c>
    </row>
    <row r="7808" spans="1:7" x14ac:dyDescent="0.2">
      <c r="A7808" s="19">
        <v>6000</v>
      </c>
      <c r="B7808" s="19">
        <v>8.1900000000000001E-2</v>
      </c>
      <c r="C7808" s="19" t="s">
        <v>39</v>
      </c>
      <c r="D7808" s="19">
        <v>40000</v>
      </c>
      <c r="E7808" s="19">
        <v>36</v>
      </c>
      <c r="F7808" s="19">
        <v>5</v>
      </c>
      <c r="G7808" s="19">
        <v>0</v>
      </c>
    </row>
    <row r="7809" spans="1:7" x14ac:dyDescent="0.2">
      <c r="A7809" s="19">
        <v>10000</v>
      </c>
      <c r="B7809" s="19">
        <v>0.1366</v>
      </c>
      <c r="C7809" s="19" t="s">
        <v>41</v>
      </c>
      <c r="D7809" s="19">
        <v>42000</v>
      </c>
      <c r="E7809" s="19">
        <v>36</v>
      </c>
      <c r="F7809" s="19">
        <v>9</v>
      </c>
      <c r="G7809" s="19">
        <v>0</v>
      </c>
    </row>
    <row r="7810" spans="1:7" x14ac:dyDescent="0.2">
      <c r="A7810" s="19">
        <v>20000</v>
      </c>
      <c r="B7810" s="19">
        <v>0.1239</v>
      </c>
      <c r="C7810" s="19" t="s">
        <v>41</v>
      </c>
      <c r="D7810" s="19">
        <v>82000</v>
      </c>
      <c r="E7810" s="19">
        <v>60</v>
      </c>
      <c r="F7810" s="19">
        <v>2</v>
      </c>
      <c r="G7810" s="19">
        <v>0</v>
      </c>
    </row>
    <row r="7811" spans="1:7" x14ac:dyDescent="0.2">
      <c r="A7811" s="19">
        <v>14600</v>
      </c>
      <c r="B7811" s="19">
        <v>0.14990000000000001</v>
      </c>
      <c r="C7811" s="19" t="s">
        <v>39</v>
      </c>
      <c r="D7811" s="19">
        <v>39707</v>
      </c>
      <c r="E7811" s="19">
        <v>60</v>
      </c>
      <c r="F7811" s="19">
        <v>7</v>
      </c>
      <c r="G7811" s="19">
        <v>0</v>
      </c>
    </row>
    <row r="7812" spans="1:7" x14ac:dyDescent="0.2">
      <c r="A7812" s="19">
        <v>9125</v>
      </c>
      <c r="B7812" s="19">
        <v>0.14990000000000001</v>
      </c>
      <c r="C7812" s="19" t="s">
        <v>39</v>
      </c>
      <c r="D7812" s="19">
        <v>95000</v>
      </c>
      <c r="E7812" s="19">
        <v>36</v>
      </c>
      <c r="F7812" s="19">
        <v>10</v>
      </c>
      <c r="G7812" s="19">
        <v>0</v>
      </c>
    </row>
    <row r="7813" spans="1:7" x14ac:dyDescent="0.2">
      <c r="A7813" s="19">
        <v>23925</v>
      </c>
      <c r="B7813" s="19">
        <v>0.15590000000000001</v>
      </c>
      <c r="C7813" s="19" t="s">
        <v>41</v>
      </c>
      <c r="D7813" s="19">
        <v>63000</v>
      </c>
      <c r="E7813" s="19">
        <v>36</v>
      </c>
      <c r="F7813" s="19">
        <v>10</v>
      </c>
      <c r="G7813" s="19">
        <v>0</v>
      </c>
    </row>
    <row r="7814" spans="1:7" x14ac:dyDescent="0.2">
      <c r="A7814" s="19">
        <v>10300</v>
      </c>
      <c r="B7814" s="19">
        <v>0.10489999999999999</v>
      </c>
      <c r="C7814" s="19" t="s">
        <v>41</v>
      </c>
      <c r="D7814" s="19">
        <v>43000</v>
      </c>
      <c r="E7814" s="19">
        <v>36</v>
      </c>
      <c r="F7814" s="19">
        <v>7</v>
      </c>
      <c r="G7814" s="19">
        <v>0</v>
      </c>
    </row>
    <row r="7815" spans="1:7" x14ac:dyDescent="0.2">
      <c r="A7815" s="19">
        <v>16850</v>
      </c>
      <c r="B7815" s="19">
        <v>0.11990000000000001</v>
      </c>
      <c r="C7815" s="19" t="s">
        <v>41</v>
      </c>
      <c r="D7815" s="19">
        <v>38500</v>
      </c>
      <c r="E7815" s="19">
        <v>36</v>
      </c>
      <c r="F7815" s="19">
        <v>10</v>
      </c>
      <c r="G7815" s="19">
        <v>1</v>
      </c>
    </row>
    <row r="7816" spans="1:7" x14ac:dyDescent="0.2">
      <c r="A7816" s="19">
        <v>12000</v>
      </c>
      <c r="B7816" s="19">
        <v>0.21990000000000001</v>
      </c>
      <c r="C7816" s="19" t="s">
        <v>41</v>
      </c>
      <c r="D7816" s="19">
        <v>65000</v>
      </c>
      <c r="E7816" s="19">
        <v>60</v>
      </c>
      <c r="F7816" s="19">
        <v>10</v>
      </c>
      <c r="G7816" s="19">
        <v>1</v>
      </c>
    </row>
    <row r="7817" spans="1:7" x14ac:dyDescent="0.2">
      <c r="A7817" s="19">
        <v>9000</v>
      </c>
      <c r="B7817" s="19">
        <v>0.1239</v>
      </c>
      <c r="C7817" s="19" t="s">
        <v>39</v>
      </c>
      <c r="D7817" s="19">
        <v>74276.800000000003</v>
      </c>
      <c r="E7817" s="19">
        <v>36</v>
      </c>
      <c r="F7817" s="19">
        <v>2</v>
      </c>
      <c r="G7817" s="19">
        <v>0</v>
      </c>
    </row>
    <row r="7818" spans="1:7" x14ac:dyDescent="0.2">
      <c r="A7818" s="19">
        <v>6500</v>
      </c>
      <c r="B7818" s="19">
        <v>0.10489999999999999</v>
      </c>
      <c r="C7818" s="19" t="s">
        <v>41</v>
      </c>
      <c r="D7818" s="19">
        <v>88000</v>
      </c>
      <c r="E7818" s="19">
        <v>36</v>
      </c>
      <c r="F7818" s="19">
        <v>10</v>
      </c>
      <c r="G7818" s="19">
        <v>0</v>
      </c>
    </row>
    <row r="7819" spans="1:7" x14ac:dyDescent="0.2">
      <c r="A7819" s="19">
        <v>10000</v>
      </c>
      <c r="B7819" s="19">
        <v>0.12989999999999999</v>
      </c>
      <c r="C7819" s="19" t="s">
        <v>40</v>
      </c>
      <c r="D7819" s="19">
        <v>76000</v>
      </c>
      <c r="E7819" s="19">
        <v>36</v>
      </c>
      <c r="F7819" s="19">
        <v>10</v>
      </c>
      <c r="G7819" s="19">
        <v>0</v>
      </c>
    </row>
    <row r="7820" spans="1:7" x14ac:dyDescent="0.2">
      <c r="A7820" s="19">
        <v>12000</v>
      </c>
      <c r="B7820" s="19">
        <v>0.18540000000000001</v>
      </c>
      <c r="C7820" s="19" t="s">
        <v>41</v>
      </c>
      <c r="D7820" s="19">
        <v>40000</v>
      </c>
      <c r="E7820" s="19">
        <v>60</v>
      </c>
      <c r="F7820" s="19">
        <v>2</v>
      </c>
      <c r="G7820" s="19">
        <v>1</v>
      </c>
    </row>
    <row r="7821" spans="1:7" x14ac:dyDescent="0.2">
      <c r="A7821" s="19">
        <v>20000</v>
      </c>
      <c r="B7821" s="19">
        <v>0.11990000000000001</v>
      </c>
      <c r="C7821" s="19" t="s">
        <v>41</v>
      </c>
      <c r="D7821" s="19">
        <v>70000</v>
      </c>
      <c r="E7821" s="19">
        <v>36</v>
      </c>
      <c r="F7821" s="19">
        <v>10</v>
      </c>
      <c r="G7821" s="19">
        <v>0</v>
      </c>
    </row>
    <row r="7822" spans="1:7" x14ac:dyDescent="0.2">
      <c r="A7822" s="19">
        <v>19600</v>
      </c>
      <c r="B7822" s="19">
        <v>6.9900000000000004E-2</v>
      </c>
      <c r="C7822" s="19" t="s">
        <v>41</v>
      </c>
      <c r="D7822" s="19">
        <v>120000</v>
      </c>
      <c r="E7822" s="19">
        <v>36</v>
      </c>
      <c r="F7822" s="19">
        <v>10</v>
      </c>
      <c r="G7822" s="19">
        <v>0</v>
      </c>
    </row>
    <row r="7823" spans="1:7" x14ac:dyDescent="0.2">
      <c r="A7823" s="19">
        <v>12800</v>
      </c>
      <c r="B7823" s="19">
        <v>6.4899999999999999E-2</v>
      </c>
      <c r="C7823" s="19" t="s">
        <v>41</v>
      </c>
      <c r="D7823" s="19">
        <v>71000</v>
      </c>
      <c r="E7823" s="19">
        <v>36</v>
      </c>
      <c r="F7823" s="19">
        <v>5</v>
      </c>
      <c r="G7823" s="19">
        <v>0</v>
      </c>
    </row>
    <row r="7824" spans="1:7" x14ac:dyDescent="0.2">
      <c r="A7824" s="19">
        <v>6000</v>
      </c>
      <c r="B7824" s="19">
        <v>0.11990000000000001</v>
      </c>
      <c r="C7824" s="19" t="s">
        <v>39</v>
      </c>
      <c r="D7824" s="19">
        <v>30000</v>
      </c>
      <c r="E7824" s="19">
        <v>36</v>
      </c>
      <c r="F7824" s="19">
        <v>2</v>
      </c>
      <c r="G7824" s="19">
        <v>0</v>
      </c>
    </row>
    <row r="7825" spans="1:7" x14ac:dyDescent="0.2">
      <c r="A7825" s="19">
        <v>20000</v>
      </c>
      <c r="B7825" s="19">
        <v>6.9900000000000004E-2</v>
      </c>
      <c r="C7825" s="19" t="s">
        <v>41</v>
      </c>
      <c r="D7825" s="19">
        <v>67000</v>
      </c>
      <c r="E7825" s="19">
        <v>36</v>
      </c>
      <c r="F7825" s="19">
        <v>10</v>
      </c>
      <c r="G7825" s="19">
        <v>0</v>
      </c>
    </row>
    <row r="7826" spans="1:7" x14ac:dyDescent="0.2">
      <c r="A7826" s="19">
        <v>25725</v>
      </c>
      <c r="B7826" s="19">
        <v>0.2399</v>
      </c>
      <c r="C7826" s="19" t="s">
        <v>41</v>
      </c>
      <c r="D7826" s="19">
        <v>72800</v>
      </c>
      <c r="E7826" s="19">
        <v>60</v>
      </c>
      <c r="F7826" s="19">
        <v>0.5</v>
      </c>
      <c r="G7826" s="19">
        <v>0</v>
      </c>
    </row>
    <row r="7827" spans="1:7" x14ac:dyDescent="0.2">
      <c r="A7827" s="19">
        <v>16000</v>
      </c>
      <c r="B7827" s="19">
        <v>8.1900000000000001E-2</v>
      </c>
      <c r="C7827" s="19" t="s">
        <v>39</v>
      </c>
      <c r="D7827" s="19">
        <v>87500</v>
      </c>
      <c r="E7827" s="19">
        <v>36</v>
      </c>
      <c r="F7827" s="19">
        <v>4</v>
      </c>
      <c r="G7827" s="19">
        <v>1</v>
      </c>
    </row>
    <row r="7828" spans="1:7" x14ac:dyDescent="0.2">
      <c r="A7828" s="19">
        <v>35000</v>
      </c>
      <c r="B7828" s="19">
        <v>0.1714</v>
      </c>
      <c r="C7828" s="19" t="s">
        <v>41</v>
      </c>
      <c r="D7828" s="19">
        <v>130000</v>
      </c>
      <c r="E7828" s="19">
        <v>36</v>
      </c>
      <c r="F7828" s="19">
        <v>1</v>
      </c>
      <c r="G7828" s="19">
        <v>0</v>
      </c>
    </row>
    <row r="7829" spans="1:7" x14ac:dyDescent="0.2">
      <c r="A7829" s="19">
        <v>12000</v>
      </c>
      <c r="B7829" s="19">
        <v>0.11990000000000001</v>
      </c>
      <c r="C7829" s="19" t="s">
        <v>41</v>
      </c>
      <c r="D7829" s="19">
        <v>62000</v>
      </c>
      <c r="E7829" s="19">
        <v>36</v>
      </c>
      <c r="F7829" s="19">
        <v>10</v>
      </c>
      <c r="G7829" s="19">
        <v>0</v>
      </c>
    </row>
    <row r="7830" spans="1:7" x14ac:dyDescent="0.2">
      <c r="A7830" s="19">
        <v>5000</v>
      </c>
      <c r="B7830" s="19">
        <v>6.9900000000000004E-2</v>
      </c>
      <c r="C7830" s="19" t="s">
        <v>40</v>
      </c>
      <c r="D7830" s="19">
        <v>33000</v>
      </c>
      <c r="E7830" s="19">
        <v>36</v>
      </c>
      <c r="F7830" s="19">
        <v>9</v>
      </c>
      <c r="G7830" s="19">
        <v>0</v>
      </c>
    </row>
    <row r="7831" spans="1:7" x14ac:dyDescent="0.2">
      <c r="A7831" s="19">
        <v>19600</v>
      </c>
      <c r="B7831" s="19">
        <v>0.17860000000000001</v>
      </c>
      <c r="C7831" s="19" t="s">
        <v>39</v>
      </c>
      <c r="D7831" s="19">
        <v>71000</v>
      </c>
      <c r="E7831" s="19">
        <v>60</v>
      </c>
      <c r="F7831" s="19">
        <v>8</v>
      </c>
      <c r="G7831" s="19">
        <v>1</v>
      </c>
    </row>
    <row r="7832" spans="1:7" x14ac:dyDescent="0.2">
      <c r="A7832" s="19">
        <v>35000</v>
      </c>
      <c r="B7832" s="19">
        <v>0.12989999999999999</v>
      </c>
      <c r="C7832" s="19" t="s">
        <v>40</v>
      </c>
      <c r="D7832" s="19">
        <v>90000</v>
      </c>
      <c r="E7832" s="19">
        <v>60</v>
      </c>
      <c r="F7832" s="19">
        <v>10</v>
      </c>
      <c r="G7832" s="19">
        <v>0</v>
      </c>
    </row>
    <row r="7833" spans="1:7" x14ac:dyDescent="0.2">
      <c r="A7833" s="19">
        <v>21600</v>
      </c>
      <c r="B7833" s="19">
        <v>0.19989999999999999</v>
      </c>
      <c r="C7833" s="19" t="s">
        <v>41</v>
      </c>
      <c r="D7833" s="19">
        <v>76000</v>
      </c>
      <c r="E7833" s="19">
        <v>60</v>
      </c>
      <c r="F7833" s="19">
        <v>10</v>
      </c>
      <c r="G7833" s="19">
        <v>0</v>
      </c>
    </row>
    <row r="7834" spans="1:7" x14ac:dyDescent="0.2">
      <c r="A7834" s="19">
        <v>21750</v>
      </c>
      <c r="B7834" s="19">
        <v>0.2099</v>
      </c>
      <c r="C7834" s="19" t="s">
        <v>40</v>
      </c>
      <c r="D7834" s="19">
        <v>52000</v>
      </c>
      <c r="E7834" s="19">
        <v>60</v>
      </c>
      <c r="F7834" s="19">
        <v>0.5</v>
      </c>
      <c r="G7834" s="19">
        <v>1</v>
      </c>
    </row>
    <row r="7835" spans="1:7" x14ac:dyDescent="0.2">
      <c r="A7835" s="19">
        <v>15425</v>
      </c>
      <c r="B7835" s="19">
        <v>0.24990000000000001</v>
      </c>
      <c r="C7835" s="19" t="s">
        <v>39</v>
      </c>
      <c r="D7835" s="19">
        <v>43000</v>
      </c>
      <c r="E7835" s="19">
        <v>60</v>
      </c>
      <c r="F7835" s="19">
        <v>0.5</v>
      </c>
      <c r="G7835" s="19">
        <v>1</v>
      </c>
    </row>
    <row r="7836" spans="1:7" x14ac:dyDescent="0.2">
      <c r="A7836" s="19">
        <v>10000</v>
      </c>
      <c r="B7836" s="19">
        <v>7.4899999999999994E-2</v>
      </c>
      <c r="C7836" s="19" t="s">
        <v>41</v>
      </c>
      <c r="D7836" s="19">
        <v>78000</v>
      </c>
      <c r="E7836" s="19">
        <v>36</v>
      </c>
      <c r="F7836" s="19">
        <v>10</v>
      </c>
      <c r="G7836" s="19">
        <v>0</v>
      </c>
    </row>
    <row r="7837" spans="1:7" x14ac:dyDescent="0.2">
      <c r="A7837" s="19">
        <v>6000</v>
      </c>
      <c r="B7837" s="19">
        <v>8.1900000000000001E-2</v>
      </c>
      <c r="C7837" s="19" t="s">
        <v>40</v>
      </c>
      <c r="D7837" s="19">
        <v>70000</v>
      </c>
      <c r="E7837" s="19">
        <v>36</v>
      </c>
      <c r="F7837" s="19">
        <v>4</v>
      </c>
      <c r="G7837" s="19">
        <v>0</v>
      </c>
    </row>
    <row r="7838" spans="1:7" x14ac:dyDescent="0.2">
      <c r="A7838" s="19">
        <v>5600</v>
      </c>
      <c r="B7838" s="19">
        <v>0.1144</v>
      </c>
      <c r="C7838" s="19" t="s">
        <v>39</v>
      </c>
      <c r="D7838" s="19">
        <v>38801</v>
      </c>
      <c r="E7838" s="19">
        <v>36</v>
      </c>
      <c r="F7838" s="19">
        <v>10</v>
      </c>
      <c r="G7838" s="19">
        <v>0</v>
      </c>
    </row>
    <row r="7839" spans="1:7" x14ac:dyDescent="0.2">
      <c r="A7839" s="19">
        <v>14000</v>
      </c>
      <c r="B7839" s="19">
        <v>0.15590000000000001</v>
      </c>
      <c r="C7839" s="19" t="s">
        <v>39</v>
      </c>
      <c r="D7839" s="19">
        <v>122000</v>
      </c>
      <c r="E7839" s="19">
        <v>36</v>
      </c>
      <c r="F7839" s="19">
        <v>2</v>
      </c>
      <c r="G7839" s="19">
        <v>0</v>
      </c>
    </row>
    <row r="7840" spans="1:7" x14ac:dyDescent="0.2">
      <c r="A7840" s="19">
        <v>18000</v>
      </c>
      <c r="B7840" s="19">
        <v>7.4899999999999994E-2</v>
      </c>
      <c r="C7840" s="19" t="s">
        <v>41</v>
      </c>
      <c r="D7840" s="19">
        <v>93000</v>
      </c>
      <c r="E7840" s="19">
        <v>36</v>
      </c>
      <c r="F7840" s="19">
        <v>6</v>
      </c>
      <c r="G7840" s="19">
        <v>0</v>
      </c>
    </row>
    <row r="7841" spans="1:7" x14ac:dyDescent="0.2">
      <c r="A7841" s="19">
        <v>21150</v>
      </c>
      <c r="B7841" s="19">
        <v>0.17860000000000001</v>
      </c>
      <c r="C7841" s="19" t="s">
        <v>39</v>
      </c>
      <c r="D7841" s="19">
        <v>80000</v>
      </c>
      <c r="E7841" s="19">
        <v>36</v>
      </c>
      <c r="F7841" s="19">
        <v>2</v>
      </c>
      <c r="G7841" s="19">
        <v>0</v>
      </c>
    </row>
    <row r="7842" spans="1:7" x14ac:dyDescent="0.2">
      <c r="A7842" s="19">
        <v>17875</v>
      </c>
      <c r="B7842" s="19">
        <v>0.18540000000000001</v>
      </c>
      <c r="C7842" s="19" t="s">
        <v>41</v>
      </c>
      <c r="D7842" s="19">
        <v>70000</v>
      </c>
      <c r="E7842" s="19">
        <v>60</v>
      </c>
      <c r="F7842" s="19">
        <v>10</v>
      </c>
      <c r="G7842" s="19">
        <v>1</v>
      </c>
    </row>
    <row r="7843" spans="1:7" x14ac:dyDescent="0.2">
      <c r="A7843" s="19">
        <v>2500</v>
      </c>
      <c r="B7843" s="19">
        <v>6.9900000000000004E-2</v>
      </c>
      <c r="C7843" s="19" t="s">
        <v>41</v>
      </c>
      <c r="D7843" s="19">
        <v>105000</v>
      </c>
      <c r="E7843" s="19">
        <v>36</v>
      </c>
      <c r="F7843" s="19">
        <v>10</v>
      </c>
      <c r="G7843" s="19">
        <v>0</v>
      </c>
    </row>
    <row r="7844" spans="1:7" x14ac:dyDescent="0.2">
      <c r="A7844" s="19">
        <v>10000</v>
      </c>
      <c r="B7844" s="19">
        <v>0.1239</v>
      </c>
      <c r="C7844" s="19" t="s">
        <v>41</v>
      </c>
      <c r="D7844" s="19">
        <v>139000</v>
      </c>
      <c r="E7844" s="19">
        <v>36</v>
      </c>
      <c r="F7844" s="19">
        <v>2</v>
      </c>
      <c r="G7844" s="19">
        <v>0</v>
      </c>
    </row>
    <row r="7845" spans="1:7" x14ac:dyDescent="0.2">
      <c r="A7845" s="19">
        <v>11000</v>
      </c>
      <c r="B7845" s="19">
        <v>9.4899999999999998E-2</v>
      </c>
      <c r="C7845" s="19" t="s">
        <v>41</v>
      </c>
      <c r="D7845" s="19">
        <v>68000</v>
      </c>
      <c r="E7845" s="19">
        <v>36</v>
      </c>
      <c r="F7845" s="19">
        <v>2</v>
      </c>
      <c r="G7845" s="19">
        <v>1</v>
      </c>
    </row>
    <row r="7846" spans="1:7" x14ac:dyDescent="0.2">
      <c r="A7846" s="19">
        <v>5000</v>
      </c>
      <c r="B7846" s="19">
        <v>8.1900000000000001E-2</v>
      </c>
      <c r="C7846" s="19" t="s">
        <v>41</v>
      </c>
      <c r="D7846" s="19">
        <v>85000</v>
      </c>
      <c r="E7846" s="19">
        <v>36</v>
      </c>
      <c r="F7846" s="19">
        <v>10</v>
      </c>
      <c r="G7846" s="19">
        <v>0</v>
      </c>
    </row>
    <row r="7847" spans="1:7" x14ac:dyDescent="0.2">
      <c r="A7847" s="19">
        <v>18000</v>
      </c>
      <c r="B7847" s="19">
        <v>0.1431</v>
      </c>
      <c r="C7847" s="19" t="s">
        <v>41</v>
      </c>
      <c r="D7847" s="19">
        <v>190000</v>
      </c>
      <c r="E7847" s="19">
        <v>60</v>
      </c>
      <c r="F7847" s="19">
        <v>4</v>
      </c>
      <c r="G7847" s="19">
        <v>0</v>
      </c>
    </row>
    <row r="7848" spans="1:7" x14ac:dyDescent="0.2">
      <c r="A7848" s="19">
        <v>35000</v>
      </c>
      <c r="B7848" s="19">
        <v>0.15590000000000001</v>
      </c>
      <c r="C7848" s="19" t="s">
        <v>39</v>
      </c>
      <c r="D7848" s="20">
        <v>100000</v>
      </c>
      <c r="E7848" s="19">
        <v>36</v>
      </c>
      <c r="F7848" s="19">
        <v>10</v>
      </c>
      <c r="G7848" s="19">
        <v>0</v>
      </c>
    </row>
    <row r="7849" spans="1:7" x14ac:dyDescent="0.2">
      <c r="A7849" s="19">
        <v>10500</v>
      </c>
      <c r="B7849" s="19">
        <v>0.21990000000000001</v>
      </c>
      <c r="C7849" s="19" t="s">
        <v>39</v>
      </c>
      <c r="D7849" s="19">
        <v>60000</v>
      </c>
      <c r="E7849" s="19">
        <v>60</v>
      </c>
      <c r="F7849" s="19">
        <v>9</v>
      </c>
      <c r="G7849" s="19">
        <v>0</v>
      </c>
    </row>
    <row r="7850" spans="1:7" x14ac:dyDescent="0.2">
      <c r="A7850" s="19">
        <v>15500</v>
      </c>
      <c r="B7850" s="19">
        <v>0.10489999999999999</v>
      </c>
      <c r="C7850" s="19" t="s">
        <v>41</v>
      </c>
      <c r="D7850" s="19">
        <v>68000</v>
      </c>
      <c r="E7850" s="19">
        <v>36</v>
      </c>
      <c r="F7850" s="19">
        <v>2</v>
      </c>
      <c r="G7850" s="19">
        <v>0</v>
      </c>
    </row>
    <row r="7851" spans="1:7" x14ac:dyDescent="0.2">
      <c r="A7851" s="19">
        <v>24000</v>
      </c>
      <c r="B7851" s="19">
        <v>0.1239</v>
      </c>
      <c r="C7851" s="19" t="s">
        <v>41</v>
      </c>
      <c r="D7851" s="19">
        <v>110000</v>
      </c>
      <c r="E7851" s="19">
        <v>60</v>
      </c>
      <c r="F7851" s="19">
        <v>8</v>
      </c>
      <c r="G7851" s="19">
        <v>0</v>
      </c>
    </row>
    <row r="7852" spans="1:7" x14ac:dyDescent="0.2">
      <c r="A7852" s="19">
        <v>6000</v>
      </c>
      <c r="B7852" s="19">
        <v>0.2099</v>
      </c>
      <c r="C7852" s="19" t="s">
        <v>40</v>
      </c>
      <c r="D7852" s="19">
        <v>35000</v>
      </c>
      <c r="E7852" s="19">
        <v>36</v>
      </c>
      <c r="F7852" s="19">
        <v>0.5</v>
      </c>
      <c r="G7852" s="19">
        <v>1</v>
      </c>
    </row>
    <row r="7853" spans="1:7" x14ac:dyDescent="0.2">
      <c r="A7853" s="19">
        <v>10300</v>
      </c>
      <c r="B7853" s="19">
        <v>0.17860000000000001</v>
      </c>
      <c r="C7853" s="19" t="s">
        <v>40</v>
      </c>
      <c r="D7853" s="19">
        <v>42000</v>
      </c>
      <c r="E7853" s="19">
        <v>36</v>
      </c>
      <c r="F7853" s="19">
        <v>0.5</v>
      </c>
      <c r="G7853" s="19">
        <v>0</v>
      </c>
    </row>
    <row r="7854" spans="1:7" x14ac:dyDescent="0.2">
      <c r="A7854" s="19">
        <v>14375</v>
      </c>
      <c r="B7854" s="19">
        <v>0.24990000000000001</v>
      </c>
      <c r="C7854" s="19" t="s">
        <v>39</v>
      </c>
      <c r="D7854" s="19">
        <v>48000</v>
      </c>
      <c r="E7854" s="19">
        <v>60</v>
      </c>
      <c r="F7854" s="19">
        <v>0.5</v>
      </c>
      <c r="G7854" s="19">
        <v>0</v>
      </c>
    </row>
    <row r="7855" spans="1:7" x14ac:dyDescent="0.2">
      <c r="A7855" s="19">
        <v>35000</v>
      </c>
      <c r="B7855" s="19">
        <v>0.10489999999999999</v>
      </c>
      <c r="C7855" s="19" t="s">
        <v>41</v>
      </c>
      <c r="D7855" s="19">
        <v>152654</v>
      </c>
      <c r="E7855" s="19">
        <v>60</v>
      </c>
      <c r="F7855" s="19">
        <v>10</v>
      </c>
      <c r="G7855" s="19">
        <v>0</v>
      </c>
    </row>
    <row r="7856" spans="1:7" x14ac:dyDescent="0.2">
      <c r="A7856" s="19">
        <v>8400</v>
      </c>
      <c r="B7856" s="19">
        <v>0.1239</v>
      </c>
      <c r="C7856" s="19" t="s">
        <v>39</v>
      </c>
      <c r="D7856" s="19">
        <v>37397.360000000001</v>
      </c>
      <c r="E7856" s="19">
        <v>36</v>
      </c>
      <c r="F7856" s="19">
        <v>10</v>
      </c>
      <c r="G7856" s="19">
        <v>0</v>
      </c>
    </row>
    <row r="7857" spans="1:7" x14ac:dyDescent="0.2">
      <c r="A7857" s="19">
        <v>9600</v>
      </c>
      <c r="B7857" s="19">
        <v>0.19989999999999999</v>
      </c>
      <c r="C7857" s="19" t="s">
        <v>39</v>
      </c>
      <c r="D7857" s="19">
        <v>32000</v>
      </c>
      <c r="E7857" s="19">
        <v>36</v>
      </c>
      <c r="F7857" s="19">
        <v>10</v>
      </c>
      <c r="G7857" s="19">
        <v>0</v>
      </c>
    </row>
    <row r="7858" spans="1:7" x14ac:dyDescent="0.2">
      <c r="A7858" s="19">
        <v>35000</v>
      </c>
      <c r="B7858" s="19">
        <v>0.18540000000000001</v>
      </c>
      <c r="C7858" s="19" t="s">
        <v>39</v>
      </c>
      <c r="D7858" s="19">
        <v>122650</v>
      </c>
      <c r="E7858" s="19">
        <v>60</v>
      </c>
      <c r="F7858" s="19">
        <v>5</v>
      </c>
      <c r="G7858" s="19">
        <v>0</v>
      </c>
    </row>
    <row r="7859" spans="1:7" x14ac:dyDescent="0.2">
      <c r="A7859" s="19">
        <v>21725</v>
      </c>
      <c r="B7859" s="19">
        <v>0.1714</v>
      </c>
      <c r="C7859" s="19" t="s">
        <v>41</v>
      </c>
      <c r="D7859" s="19">
        <v>84000</v>
      </c>
      <c r="E7859" s="19">
        <v>36</v>
      </c>
      <c r="F7859" s="19">
        <v>6</v>
      </c>
      <c r="G7859" s="19">
        <v>0</v>
      </c>
    </row>
    <row r="7860" spans="1:7" x14ac:dyDescent="0.2">
      <c r="A7860" s="19">
        <v>35000</v>
      </c>
      <c r="B7860" s="19">
        <v>0.16489999999999999</v>
      </c>
      <c r="C7860" s="19" t="s">
        <v>39</v>
      </c>
      <c r="D7860" s="20">
        <v>200000</v>
      </c>
      <c r="E7860" s="19">
        <v>60</v>
      </c>
      <c r="F7860" s="19">
        <v>3</v>
      </c>
      <c r="G7860" s="19">
        <v>0</v>
      </c>
    </row>
    <row r="7861" spans="1:7" x14ac:dyDescent="0.2">
      <c r="A7861" s="19">
        <v>13500</v>
      </c>
      <c r="B7861" s="19">
        <v>0.245</v>
      </c>
      <c r="C7861" s="19" t="s">
        <v>39</v>
      </c>
      <c r="D7861" s="19">
        <v>62000</v>
      </c>
      <c r="E7861" s="19">
        <v>36</v>
      </c>
      <c r="F7861" s="19">
        <v>10</v>
      </c>
      <c r="G7861" s="19">
        <v>1</v>
      </c>
    </row>
    <row r="7862" spans="1:7" x14ac:dyDescent="0.2">
      <c r="A7862" s="19">
        <v>12000</v>
      </c>
      <c r="B7862" s="19">
        <v>7.4899999999999994E-2</v>
      </c>
      <c r="C7862" s="19" t="s">
        <v>41</v>
      </c>
      <c r="D7862" s="19">
        <v>37000</v>
      </c>
      <c r="E7862" s="19">
        <v>36</v>
      </c>
      <c r="F7862" s="19">
        <v>0.5</v>
      </c>
      <c r="G7862" s="19">
        <v>0</v>
      </c>
    </row>
    <row r="7863" spans="1:7" x14ac:dyDescent="0.2">
      <c r="A7863" s="19">
        <v>16000</v>
      </c>
      <c r="B7863" s="19">
        <v>0.19989999999999999</v>
      </c>
      <c r="C7863" s="19" t="s">
        <v>41</v>
      </c>
      <c r="D7863" s="19">
        <v>64000</v>
      </c>
      <c r="E7863" s="19">
        <v>60</v>
      </c>
      <c r="F7863" s="19">
        <v>10</v>
      </c>
      <c r="G7863" s="19">
        <v>1</v>
      </c>
    </row>
    <row r="7864" spans="1:7" x14ac:dyDescent="0.2">
      <c r="A7864" s="19">
        <v>25000</v>
      </c>
      <c r="B7864" s="19">
        <v>0.1144</v>
      </c>
      <c r="C7864" s="19" t="s">
        <v>41</v>
      </c>
      <c r="D7864" s="19">
        <v>650000</v>
      </c>
      <c r="E7864" s="19">
        <v>36</v>
      </c>
      <c r="F7864" s="19">
        <v>6</v>
      </c>
      <c r="G7864" s="19">
        <v>0</v>
      </c>
    </row>
    <row r="7865" spans="1:7" x14ac:dyDescent="0.2">
      <c r="A7865" s="19">
        <v>18000</v>
      </c>
      <c r="B7865" s="19">
        <v>0.10489999999999999</v>
      </c>
      <c r="C7865" s="19" t="s">
        <v>41</v>
      </c>
      <c r="D7865" s="19">
        <v>96000</v>
      </c>
      <c r="E7865" s="19">
        <v>36</v>
      </c>
      <c r="F7865" s="19">
        <v>6</v>
      </c>
      <c r="G7865" s="19">
        <v>0</v>
      </c>
    </row>
    <row r="7866" spans="1:7" x14ac:dyDescent="0.2">
      <c r="A7866" s="19">
        <v>5000</v>
      </c>
      <c r="B7866" s="19">
        <v>0.1144</v>
      </c>
      <c r="C7866" s="19" t="s">
        <v>39</v>
      </c>
      <c r="D7866" s="19">
        <v>40000</v>
      </c>
      <c r="E7866" s="19">
        <v>36</v>
      </c>
      <c r="F7866" s="19">
        <v>10</v>
      </c>
      <c r="G7866" s="19">
        <v>1</v>
      </c>
    </row>
    <row r="7867" spans="1:7" x14ac:dyDescent="0.2">
      <c r="A7867" s="19">
        <v>12000</v>
      </c>
      <c r="B7867" s="19">
        <v>0.1431</v>
      </c>
      <c r="C7867" s="19" t="s">
        <v>41</v>
      </c>
      <c r="D7867" s="19">
        <v>54000</v>
      </c>
      <c r="E7867" s="19">
        <v>60</v>
      </c>
      <c r="F7867" s="19">
        <v>9</v>
      </c>
      <c r="G7867" s="19">
        <v>1</v>
      </c>
    </row>
    <row r="7868" spans="1:7" x14ac:dyDescent="0.2">
      <c r="A7868" s="19">
        <v>8500</v>
      </c>
      <c r="B7868" s="19">
        <v>0.1239</v>
      </c>
      <c r="C7868" s="19" t="s">
        <v>41</v>
      </c>
      <c r="D7868" s="19">
        <v>75000</v>
      </c>
      <c r="E7868" s="19">
        <v>36</v>
      </c>
      <c r="F7868" s="19">
        <v>10</v>
      </c>
      <c r="G7868" s="19">
        <v>0</v>
      </c>
    </row>
    <row r="7869" spans="1:7" x14ac:dyDescent="0.2">
      <c r="A7869" s="19">
        <v>16000</v>
      </c>
      <c r="B7869" s="19">
        <v>0.10489999999999999</v>
      </c>
      <c r="C7869" s="19" t="s">
        <v>41</v>
      </c>
      <c r="D7869" s="19">
        <v>58000</v>
      </c>
      <c r="E7869" s="19">
        <v>36</v>
      </c>
      <c r="F7869" s="19">
        <v>9</v>
      </c>
      <c r="G7869" s="19">
        <v>0</v>
      </c>
    </row>
    <row r="7870" spans="1:7" x14ac:dyDescent="0.2">
      <c r="A7870" s="19">
        <v>25000</v>
      </c>
      <c r="B7870" s="19">
        <v>0.10489999999999999</v>
      </c>
      <c r="C7870" s="19" t="s">
        <v>41</v>
      </c>
      <c r="D7870" s="19">
        <v>110000</v>
      </c>
      <c r="E7870" s="19">
        <v>60</v>
      </c>
      <c r="F7870" s="19">
        <v>0.5</v>
      </c>
      <c r="G7870" s="19">
        <v>0</v>
      </c>
    </row>
    <row r="7871" spans="1:7" x14ac:dyDescent="0.2">
      <c r="A7871" s="19">
        <v>8000</v>
      </c>
      <c r="B7871" s="19">
        <v>0.11990000000000001</v>
      </c>
      <c r="C7871" s="19" t="s">
        <v>41</v>
      </c>
      <c r="D7871" s="19">
        <v>130000</v>
      </c>
      <c r="E7871" s="19">
        <v>36</v>
      </c>
      <c r="F7871" s="19">
        <v>10</v>
      </c>
      <c r="G7871" s="19">
        <v>0</v>
      </c>
    </row>
    <row r="7872" spans="1:7" x14ac:dyDescent="0.2">
      <c r="A7872" s="19">
        <v>35000</v>
      </c>
      <c r="B7872" s="19">
        <v>0.1431</v>
      </c>
      <c r="C7872" s="19" t="s">
        <v>41</v>
      </c>
      <c r="D7872" s="19">
        <v>153000</v>
      </c>
      <c r="E7872" s="19">
        <v>36</v>
      </c>
      <c r="F7872" s="19">
        <v>4</v>
      </c>
      <c r="G7872" s="19">
        <v>0</v>
      </c>
    </row>
    <row r="7873" spans="1:7" x14ac:dyDescent="0.2">
      <c r="A7873" s="19">
        <v>1600</v>
      </c>
      <c r="B7873" s="19">
        <v>0.14990000000000001</v>
      </c>
      <c r="C7873" s="19" t="s">
        <v>39</v>
      </c>
      <c r="D7873" s="19">
        <v>29000</v>
      </c>
      <c r="E7873" s="19">
        <v>36</v>
      </c>
      <c r="F7873" s="19">
        <v>10</v>
      </c>
      <c r="G7873" s="19">
        <v>0</v>
      </c>
    </row>
    <row r="7874" spans="1:7" x14ac:dyDescent="0.2">
      <c r="A7874" s="19">
        <v>16000</v>
      </c>
      <c r="B7874" s="19">
        <v>0.1366</v>
      </c>
      <c r="C7874" s="19" t="s">
        <v>39</v>
      </c>
      <c r="D7874" s="19">
        <v>45000</v>
      </c>
      <c r="E7874" s="19">
        <v>60</v>
      </c>
      <c r="F7874" s="19">
        <v>2</v>
      </c>
      <c r="G7874" s="19">
        <v>1</v>
      </c>
    </row>
    <row r="7875" spans="1:7" x14ac:dyDescent="0.2">
      <c r="A7875" s="19">
        <v>19500</v>
      </c>
      <c r="B7875" s="19">
        <v>0.24990000000000001</v>
      </c>
      <c r="C7875" s="19" t="s">
        <v>40</v>
      </c>
      <c r="D7875" s="19">
        <v>65000</v>
      </c>
      <c r="E7875" s="19">
        <v>36</v>
      </c>
      <c r="F7875" s="19">
        <v>0.5</v>
      </c>
      <c r="G7875" s="19">
        <v>1</v>
      </c>
    </row>
    <row r="7876" spans="1:7" x14ac:dyDescent="0.2">
      <c r="A7876" s="19">
        <v>20900</v>
      </c>
      <c r="B7876" s="19">
        <v>0.19239999999999999</v>
      </c>
      <c r="C7876" s="19" t="s">
        <v>41</v>
      </c>
      <c r="D7876" s="19">
        <v>47000</v>
      </c>
      <c r="E7876" s="19">
        <v>60</v>
      </c>
      <c r="F7876" s="19">
        <v>4</v>
      </c>
      <c r="G7876" s="19">
        <v>0</v>
      </c>
    </row>
    <row r="7877" spans="1:7" x14ac:dyDescent="0.2">
      <c r="A7877" s="19">
        <v>3500</v>
      </c>
      <c r="B7877" s="19">
        <v>0.12989999999999999</v>
      </c>
      <c r="C7877" s="19" t="s">
        <v>39</v>
      </c>
      <c r="D7877" s="19">
        <v>48000</v>
      </c>
      <c r="E7877" s="19">
        <v>36</v>
      </c>
      <c r="F7877" s="19">
        <v>8</v>
      </c>
      <c r="G7877" s="19">
        <v>0</v>
      </c>
    </row>
    <row r="7878" spans="1:7" x14ac:dyDescent="0.2">
      <c r="A7878" s="19">
        <v>2525</v>
      </c>
      <c r="B7878" s="19">
        <v>0.2099</v>
      </c>
      <c r="C7878" s="19" t="s">
        <v>39</v>
      </c>
      <c r="D7878" s="19">
        <v>35000</v>
      </c>
      <c r="E7878" s="19">
        <v>36</v>
      </c>
      <c r="F7878" s="19">
        <v>1</v>
      </c>
      <c r="G7878" s="19">
        <v>0</v>
      </c>
    </row>
    <row r="7879" spans="1:7" x14ac:dyDescent="0.2">
      <c r="A7879" s="19">
        <v>22000</v>
      </c>
      <c r="B7879" s="19">
        <v>0.11990000000000001</v>
      </c>
      <c r="C7879" s="19" t="s">
        <v>41</v>
      </c>
      <c r="D7879" s="19">
        <v>60000</v>
      </c>
      <c r="E7879" s="19">
        <v>36</v>
      </c>
      <c r="F7879" s="19">
        <v>2</v>
      </c>
      <c r="G7879" s="19">
        <v>0</v>
      </c>
    </row>
    <row r="7880" spans="1:7" x14ac:dyDescent="0.2">
      <c r="A7880" s="19">
        <v>4900</v>
      </c>
      <c r="B7880" s="19">
        <v>0.14990000000000001</v>
      </c>
      <c r="C7880" s="19" t="s">
        <v>40</v>
      </c>
      <c r="D7880" s="19">
        <v>110000</v>
      </c>
      <c r="E7880" s="19">
        <v>36</v>
      </c>
      <c r="F7880" s="19">
        <v>10</v>
      </c>
      <c r="G7880" s="19">
        <v>0</v>
      </c>
    </row>
    <row r="7881" spans="1:7" x14ac:dyDescent="0.2">
      <c r="A7881" s="19">
        <v>28250</v>
      </c>
      <c r="B7881" s="19">
        <v>0.15989999999999999</v>
      </c>
      <c r="C7881" s="19" t="s">
        <v>41</v>
      </c>
      <c r="D7881" s="19">
        <v>64000</v>
      </c>
      <c r="E7881" s="19">
        <v>60</v>
      </c>
      <c r="F7881" s="19">
        <v>0.5</v>
      </c>
      <c r="G7881" s="19">
        <v>0</v>
      </c>
    </row>
    <row r="7882" spans="1:7" x14ac:dyDescent="0.2">
      <c r="A7882" s="19">
        <v>1000</v>
      </c>
      <c r="B7882" s="19">
        <v>6.9900000000000004E-2</v>
      </c>
      <c r="C7882" s="19" t="s">
        <v>39</v>
      </c>
      <c r="D7882" s="19">
        <v>25000</v>
      </c>
      <c r="E7882" s="19">
        <v>36</v>
      </c>
      <c r="F7882" s="19">
        <v>2</v>
      </c>
      <c r="G7882" s="19">
        <v>0</v>
      </c>
    </row>
    <row r="7883" spans="1:7" x14ac:dyDescent="0.2">
      <c r="A7883" s="19">
        <v>7500</v>
      </c>
      <c r="B7883" s="19">
        <v>8.6699999999999999E-2</v>
      </c>
      <c r="C7883" s="19" t="s">
        <v>39</v>
      </c>
      <c r="D7883" s="19">
        <v>65000</v>
      </c>
      <c r="E7883" s="19">
        <v>36</v>
      </c>
      <c r="F7883" s="19">
        <v>10</v>
      </c>
      <c r="G7883" s="19">
        <v>0</v>
      </c>
    </row>
    <row r="7884" spans="1:7" x14ac:dyDescent="0.2">
      <c r="A7884" s="19">
        <v>4000</v>
      </c>
      <c r="B7884" s="19">
        <v>0.1144</v>
      </c>
      <c r="C7884" s="19" t="s">
        <v>41</v>
      </c>
      <c r="D7884" s="19">
        <v>96000</v>
      </c>
      <c r="E7884" s="19">
        <v>36</v>
      </c>
      <c r="F7884" s="19">
        <v>8</v>
      </c>
      <c r="G7884" s="19">
        <v>0</v>
      </c>
    </row>
    <row r="7885" spans="1:7" x14ac:dyDescent="0.2">
      <c r="A7885" s="19">
        <v>19200</v>
      </c>
      <c r="B7885" s="19">
        <v>8.1900000000000001E-2</v>
      </c>
      <c r="C7885" s="19" t="s">
        <v>40</v>
      </c>
      <c r="D7885" s="19">
        <v>60000</v>
      </c>
      <c r="E7885" s="19">
        <v>36</v>
      </c>
      <c r="F7885" s="19">
        <v>10</v>
      </c>
      <c r="G7885" s="19">
        <v>1</v>
      </c>
    </row>
    <row r="7886" spans="1:7" x14ac:dyDescent="0.2">
      <c r="A7886" s="19">
        <v>19200</v>
      </c>
      <c r="B7886" s="19">
        <v>0.11990000000000001</v>
      </c>
      <c r="C7886" s="19" t="s">
        <v>41</v>
      </c>
      <c r="D7886" s="19">
        <v>64000</v>
      </c>
      <c r="E7886" s="19">
        <v>36</v>
      </c>
      <c r="F7886" s="19">
        <v>10</v>
      </c>
      <c r="G7886" s="19">
        <v>0</v>
      </c>
    </row>
    <row r="7887" spans="1:7" x14ac:dyDescent="0.2">
      <c r="A7887" s="19">
        <v>1200</v>
      </c>
      <c r="B7887" s="19">
        <v>0.12989999999999999</v>
      </c>
      <c r="C7887" s="19" t="s">
        <v>41</v>
      </c>
      <c r="D7887" s="19">
        <v>50000</v>
      </c>
      <c r="E7887" s="19">
        <v>36</v>
      </c>
      <c r="F7887" s="19">
        <v>10</v>
      </c>
      <c r="G7887" s="19">
        <v>0</v>
      </c>
    </row>
    <row r="7888" spans="1:7" x14ac:dyDescent="0.2">
      <c r="A7888" s="19">
        <v>8000</v>
      </c>
      <c r="B7888" s="19">
        <v>0.12989999999999999</v>
      </c>
      <c r="C7888" s="19" t="s">
        <v>40</v>
      </c>
      <c r="D7888" s="19">
        <v>30000</v>
      </c>
      <c r="E7888" s="19">
        <v>36</v>
      </c>
      <c r="F7888" s="19">
        <v>6</v>
      </c>
      <c r="G7888" s="19">
        <v>1</v>
      </c>
    </row>
    <row r="7889" spans="1:7" x14ac:dyDescent="0.2">
      <c r="A7889" s="19">
        <v>14400</v>
      </c>
      <c r="B7889" s="19">
        <v>0.15989999999999999</v>
      </c>
      <c r="C7889" s="19" t="s">
        <v>39</v>
      </c>
      <c r="D7889" s="19">
        <v>85500</v>
      </c>
      <c r="E7889" s="19">
        <v>60</v>
      </c>
      <c r="F7889" s="19">
        <v>4</v>
      </c>
      <c r="G7889" s="19">
        <v>1</v>
      </c>
    </row>
    <row r="7890" spans="1:7" x14ac:dyDescent="0.2">
      <c r="A7890" s="19">
        <v>8000</v>
      </c>
      <c r="B7890" s="19">
        <v>0.10489999999999999</v>
      </c>
      <c r="C7890" s="19" t="s">
        <v>41</v>
      </c>
      <c r="D7890" s="19">
        <v>65000</v>
      </c>
      <c r="E7890" s="19">
        <v>36</v>
      </c>
      <c r="F7890" s="19">
        <v>3</v>
      </c>
      <c r="G7890" s="19">
        <v>0</v>
      </c>
    </row>
    <row r="7891" spans="1:7" x14ac:dyDescent="0.2">
      <c r="A7891" s="19">
        <v>28000</v>
      </c>
      <c r="B7891" s="19">
        <v>0.2099</v>
      </c>
      <c r="C7891" s="19" t="s">
        <v>39</v>
      </c>
      <c r="D7891" s="19">
        <v>85000</v>
      </c>
      <c r="E7891" s="19">
        <v>60</v>
      </c>
      <c r="F7891" s="19">
        <v>10</v>
      </c>
      <c r="G7891" s="19">
        <v>1</v>
      </c>
    </row>
    <row r="7892" spans="1:7" x14ac:dyDescent="0.2">
      <c r="A7892" s="19">
        <v>9600</v>
      </c>
      <c r="B7892" s="19">
        <v>6.9900000000000004E-2</v>
      </c>
      <c r="C7892" s="19" t="s">
        <v>39</v>
      </c>
      <c r="D7892" s="19">
        <v>150000</v>
      </c>
      <c r="E7892" s="19">
        <v>36</v>
      </c>
      <c r="F7892" s="19">
        <v>10</v>
      </c>
      <c r="G7892" s="19">
        <v>0</v>
      </c>
    </row>
    <row r="7893" spans="1:7" x14ac:dyDescent="0.2">
      <c r="A7893" s="19">
        <v>15000</v>
      </c>
      <c r="B7893" s="19">
        <v>0.10489999999999999</v>
      </c>
      <c r="C7893" s="19" t="s">
        <v>41</v>
      </c>
      <c r="D7893" s="19">
        <v>110000</v>
      </c>
      <c r="E7893" s="19">
        <v>60</v>
      </c>
      <c r="F7893" s="19">
        <v>10</v>
      </c>
      <c r="G7893" s="19">
        <v>0</v>
      </c>
    </row>
    <row r="7894" spans="1:7" x14ac:dyDescent="0.2">
      <c r="A7894" s="19">
        <v>18000</v>
      </c>
      <c r="B7894" s="19">
        <v>0.1239</v>
      </c>
      <c r="C7894" s="19" t="s">
        <v>41</v>
      </c>
      <c r="D7894" s="19">
        <v>63000</v>
      </c>
      <c r="E7894" s="19">
        <v>60</v>
      </c>
      <c r="F7894" s="19">
        <v>7</v>
      </c>
      <c r="G7894" s="19">
        <v>0</v>
      </c>
    </row>
    <row r="7895" spans="1:7" x14ac:dyDescent="0.2">
      <c r="A7895" s="19">
        <v>7800</v>
      </c>
      <c r="B7895" s="19">
        <v>0.11990000000000001</v>
      </c>
      <c r="C7895" s="19" t="s">
        <v>41</v>
      </c>
      <c r="D7895" s="19">
        <v>39000</v>
      </c>
      <c r="E7895" s="19">
        <v>36</v>
      </c>
      <c r="F7895" s="19">
        <v>10</v>
      </c>
      <c r="G7895" s="19">
        <v>0</v>
      </c>
    </row>
    <row r="7896" spans="1:7" x14ac:dyDescent="0.2">
      <c r="A7896" s="19">
        <v>3975</v>
      </c>
      <c r="B7896" s="19">
        <v>0.19989999999999999</v>
      </c>
      <c r="C7896" s="19" t="s">
        <v>39</v>
      </c>
      <c r="D7896" s="19">
        <v>22000</v>
      </c>
      <c r="E7896" s="19">
        <v>36</v>
      </c>
      <c r="F7896" s="19">
        <v>6</v>
      </c>
      <c r="G7896" s="19">
        <v>0</v>
      </c>
    </row>
    <row r="7897" spans="1:7" x14ac:dyDescent="0.2">
      <c r="A7897" s="19">
        <v>6500</v>
      </c>
      <c r="B7897" s="19">
        <v>8.1900000000000001E-2</v>
      </c>
      <c r="C7897" s="19" t="s">
        <v>41</v>
      </c>
      <c r="D7897" s="19">
        <v>36000</v>
      </c>
      <c r="E7897" s="19">
        <v>36</v>
      </c>
      <c r="F7897" s="19">
        <v>0.5</v>
      </c>
      <c r="G7897" s="19">
        <v>0</v>
      </c>
    </row>
    <row r="7898" spans="1:7" x14ac:dyDescent="0.2">
      <c r="A7898" s="19">
        <v>16000</v>
      </c>
      <c r="B7898" s="19">
        <v>0.14990000000000001</v>
      </c>
      <c r="C7898" s="19" t="s">
        <v>41</v>
      </c>
      <c r="D7898" s="19">
        <v>49500</v>
      </c>
      <c r="E7898" s="19">
        <v>36</v>
      </c>
      <c r="F7898" s="19">
        <v>10</v>
      </c>
      <c r="G7898" s="19">
        <v>0</v>
      </c>
    </row>
    <row r="7899" spans="1:7" x14ac:dyDescent="0.2">
      <c r="A7899" s="19">
        <v>30000</v>
      </c>
      <c r="B7899" s="19">
        <v>0.1714</v>
      </c>
      <c r="C7899" s="19" t="s">
        <v>41</v>
      </c>
      <c r="D7899" s="19">
        <v>95000</v>
      </c>
      <c r="E7899" s="19">
        <v>36</v>
      </c>
      <c r="F7899" s="19">
        <v>10</v>
      </c>
      <c r="G7899" s="19">
        <v>0</v>
      </c>
    </row>
    <row r="7900" spans="1:7" x14ac:dyDescent="0.2">
      <c r="A7900" s="19">
        <v>2400</v>
      </c>
      <c r="B7900" s="19">
        <v>0.12989999999999999</v>
      </c>
      <c r="C7900" s="19" t="s">
        <v>39</v>
      </c>
      <c r="D7900" s="19">
        <v>50000</v>
      </c>
      <c r="E7900" s="19">
        <v>36</v>
      </c>
      <c r="F7900" s="19">
        <v>4</v>
      </c>
      <c r="G7900" s="19">
        <v>0</v>
      </c>
    </row>
    <row r="7901" spans="1:7" x14ac:dyDescent="0.2">
      <c r="A7901" s="19">
        <v>15000</v>
      </c>
      <c r="B7901" s="19">
        <v>6.4899999999999999E-2</v>
      </c>
      <c r="C7901" s="19" t="s">
        <v>41</v>
      </c>
      <c r="D7901" s="19">
        <v>101000</v>
      </c>
      <c r="E7901" s="19">
        <v>36</v>
      </c>
      <c r="F7901" s="19">
        <v>10</v>
      </c>
      <c r="G7901" s="19">
        <v>0</v>
      </c>
    </row>
    <row r="7902" spans="1:7" x14ac:dyDescent="0.2">
      <c r="A7902" s="19">
        <v>24000</v>
      </c>
      <c r="B7902" s="19">
        <v>0.12989999999999999</v>
      </c>
      <c r="C7902" s="19" t="s">
        <v>39</v>
      </c>
      <c r="D7902" s="19">
        <v>77000</v>
      </c>
      <c r="E7902" s="19">
        <v>36</v>
      </c>
      <c r="F7902" s="19">
        <v>10</v>
      </c>
      <c r="G7902" s="19">
        <v>0</v>
      </c>
    </row>
    <row r="7903" spans="1:7" x14ac:dyDescent="0.2">
      <c r="A7903" s="19">
        <v>9100</v>
      </c>
      <c r="B7903" s="19">
        <v>0.19239999999999999</v>
      </c>
      <c r="C7903" s="19" t="s">
        <v>39</v>
      </c>
      <c r="D7903" s="19">
        <v>58000</v>
      </c>
      <c r="E7903" s="19">
        <v>36</v>
      </c>
      <c r="F7903" s="19">
        <v>2</v>
      </c>
      <c r="G7903" s="19">
        <v>0</v>
      </c>
    </row>
    <row r="7904" spans="1:7" x14ac:dyDescent="0.2">
      <c r="A7904" s="19">
        <v>25000</v>
      </c>
      <c r="B7904" s="19">
        <v>8.1900000000000001E-2</v>
      </c>
      <c r="C7904" s="19" t="s">
        <v>41</v>
      </c>
      <c r="D7904" s="19">
        <v>75000</v>
      </c>
      <c r="E7904" s="19">
        <v>36</v>
      </c>
      <c r="F7904" s="19">
        <v>6</v>
      </c>
      <c r="G7904" s="19">
        <v>0</v>
      </c>
    </row>
    <row r="7905" spans="1:7" x14ac:dyDescent="0.2">
      <c r="A7905" s="19">
        <v>4800</v>
      </c>
      <c r="B7905" s="19">
        <v>6.9900000000000004E-2</v>
      </c>
      <c r="C7905" s="19" t="s">
        <v>39</v>
      </c>
      <c r="D7905" s="19">
        <v>80000</v>
      </c>
      <c r="E7905" s="19">
        <v>36</v>
      </c>
      <c r="F7905" s="19">
        <v>10</v>
      </c>
      <c r="G7905" s="19">
        <v>0</v>
      </c>
    </row>
    <row r="7906" spans="1:7" x14ac:dyDescent="0.2">
      <c r="A7906" s="19">
        <v>12000</v>
      </c>
      <c r="B7906" s="19">
        <v>0.15989999999999999</v>
      </c>
      <c r="C7906" s="19" t="s">
        <v>41</v>
      </c>
      <c r="D7906" s="19">
        <v>44000</v>
      </c>
      <c r="E7906" s="19">
        <v>60</v>
      </c>
      <c r="F7906" s="19">
        <v>7</v>
      </c>
      <c r="G7906" s="19">
        <v>0</v>
      </c>
    </row>
    <row r="7907" spans="1:7" x14ac:dyDescent="0.2">
      <c r="A7907" s="19">
        <v>25000</v>
      </c>
      <c r="B7907" s="19">
        <v>0.15989999999999999</v>
      </c>
      <c r="C7907" s="19" t="s">
        <v>41</v>
      </c>
      <c r="D7907" s="19">
        <v>75000</v>
      </c>
      <c r="E7907" s="19">
        <v>36</v>
      </c>
      <c r="F7907" s="19">
        <v>1</v>
      </c>
      <c r="G7907" s="19">
        <v>0</v>
      </c>
    </row>
    <row r="7908" spans="1:7" x14ac:dyDescent="0.2">
      <c r="A7908" s="19">
        <v>9600</v>
      </c>
      <c r="B7908" s="19">
        <v>0.12989999999999999</v>
      </c>
      <c r="C7908" s="19" t="s">
        <v>41</v>
      </c>
      <c r="D7908" s="19">
        <v>40000</v>
      </c>
      <c r="E7908" s="19">
        <v>36</v>
      </c>
      <c r="F7908" s="19">
        <v>1</v>
      </c>
      <c r="G7908" s="19">
        <v>0</v>
      </c>
    </row>
    <row r="7909" spans="1:7" x14ac:dyDescent="0.2">
      <c r="A7909" s="19">
        <v>4000</v>
      </c>
      <c r="B7909" s="19">
        <v>0.1144</v>
      </c>
      <c r="C7909" s="19" t="s">
        <v>39</v>
      </c>
      <c r="D7909" s="19">
        <v>50000</v>
      </c>
      <c r="E7909" s="19">
        <v>36</v>
      </c>
      <c r="F7909" s="19">
        <v>1</v>
      </c>
      <c r="G7909" s="19">
        <v>0</v>
      </c>
    </row>
    <row r="7910" spans="1:7" x14ac:dyDescent="0.2">
      <c r="A7910" s="19">
        <v>14825</v>
      </c>
      <c r="B7910" s="19">
        <v>0.17860000000000001</v>
      </c>
      <c r="C7910" s="19" t="s">
        <v>39</v>
      </c>
      <c r="D7910" s="19">
        <v>65000</v>
      </c>
      <c r="E7910" s="19">
        <v>36</v>
      </c>
      <c r="F7910" s="19">
        <v>10</v>
      </c>
      <c r="G7910" s="19">
        <v>1</v>
      </c>
    </row>
    <row r="7911" spans="1:7" x14ac:dyDescent="0.2">
      <c r="A7911" s="19">
        <v>19275</v>
      </c>
      <c r="B7911" s="19">
        <v>0.1366</v>
      </c>
      <c r="C7911" s="19" t="s">
        <v>41</v>
      </c>
      <c r="D7911" s="19">
        <v>50000</v>
      </c>
      <c r="E7911" s="19">
        <v>36</v>
      </c>
      <c r="F7911" s="19">
        <v>7</v>
      </c>
      <c r="G7911" s="19">
        <v>0</v>
      </c>
    </row>
    <row r="7912" spans="1:7" x14ac:dyDescent="0.2">
      <c r="A7912" s="19">
        <v>32225</v>
      </c>
      <c r="B7912" s="19">
        <v>0.2099</v>
      </c>
      <c r="C7912" s="19" t="s">
        <v>41</v>
      </c>
      <c r="D7912" s="19">
        <v>90000</v>
      </c>
      <c r="E7912" s="19">
        <v>60</v>
      </c>
      <c r="F7912" s="19">
        <v>10</v>
      </c>
      <c r="G7912" s="19">
        <v>0</v>
      </c>
    </row>
    <row r="7913" spans="1:7" x14ac:dyDescent="0.2">
      <c r="A7913" s="19">
        <v>12000</v>
      </c>
      <c r="B7913" s="19">
        <v>0.1239</v>
      </c>
      <c r="C7913" s="19" t="s">
        <v>41</v>
      </c>
      <c r="D7913" s="19">
        <v>77000</v>
      </c>
      <c r="E7913" s="19">
        <v>36</v>
      </c>
      <c r="F7913" s="19">
        <v>2</v>
      </c>
      <c r="G7913" s="19">
        <v>0</v>
      </c>
    </row>
    <row r="7914" spans="1:7" x14ac:dyDescent="0.2">
      <c r="A7914" s="19">
        <v>18000</v>
      </c>
      <c r="B7914" s="19">
        <v>0.10489999999999999</v>
      </c>
      <c r="C7914" s="19" t="s">
        <v>41</v>
      </c>
      <c r="D7914" s="19">
        <v>45000</v>
      </c>
      <c r="E7914" s="19">
        <v>36</v>
      </c>
      <c r="F7914" s="19">
        <v>3</v>
      </c>
      <c r="G7914" s="19">
        <v>0</v>
      </c>
    </row>
    <row r="7915" spans="1:7" x14ac:dyDescent="0.2">
      <c r="A7915" s="19">
        <v>5450</v>
      </c>
      <c r="B7915" s="19">
        <v>7.4899999999999994E-2</v>
      </c>
      <c r="C7915" s="19" t="s">
        <v>39</v>
      </c>
      <c r="D7915" s="19">
        <v>29926</v>
      </c>
      <c r="E7915" s="19">
        <v>36</v>
      </c>
      <c r="F7915" s="19">
        <v>4</v>
      </c>
      <c r="G7915" s="19">
        <v>0</v>
      </c>
    </row>
    <row r="7916" spans="1:7" x14ac:dyDescent="0.2">
      <c r="A7916" s="19">
        <v>24575</v>
      </c>
      <c r="B7916" s="19">
        <v>0.19989999999999999</v>
      </c>
      <c r="C7916" s="19" t="s">
        <v>41</v>
      </c>
      <c r="D7916" s="19">
        <v>80000</v>
      </c>
      <c r="E7916" s="19">
        <v>60</v>
      </c>
      <c r="F7916" s="19">
        <v>5</v>
      </c>
      <c r="G7916" s="19">
        <v>0</v>
      </c>
    </row>
    <row r="7917" spans="1:7" x14ac:dyDescent="0.2">
      <c r="A7917" s="19">
        <v>10000</v>
      </c>
      <c r="B7917" s="19">
        <v>0.1366</v>
      </c>
      <c r="C7917" s="19" t="s">
        <v>40</v>
      </c>
      <c r="D7917" s="19">
        <v>63000</v>
      </c>
      <c r="E7917" s="19">
        <v>36</v>
      </c>
      <c r="F7917" s="19">
        <v>10</v>
      </c>
      <c r="G7917" s="19">
        <v>0</v>
      </c>
    </row>
    <row r="7918" spans="1:7" x14ac:dyDescent="0.2">
      <c r="A7918" s="19">
        <v>20000</v>
      </c>
      <c r="B7918" s="19">
        <v>9.4899999999999998E-2</v>
      </c>
      <c r="C7918" s="19" t="s">
        <v>41</v>
      </c>
      <c r="D7918" s="19">
        <v>68000</v>
      </c>
      <c r="E7918" s="19">
        <v>36</v>
      </c>
      <c r="F7918" s="19">
        <v>10</v>
      </c>
      <c r="G7918" s="19">
        <v>0</v>
      </c>
    </row>
    <row r="7919" spans="1:7" x14ac:dyDescent="0.2">
      <c r="A7919" s="19">
        <v>10000</v>
      </c>
      <c r="B7919" s="19">
        <v>9.4899999999999998E-2</v>
      </c>
      <c r="C7919" s="19" t="s">
        <v>39</v>
      </c>
      <c r="D7919" s="19">
        <v>132324</v>
      </c>
      <c r="E7919" s="19">
        <v>36</v>
      </c>
      <c r="F7919" s="19">
        <v>1</v>
      </c>
      <c r="G7919" s="19">
        <v>0</v>
      </c>
    </row>
    <row r="7920" spans="1:7" x14ac:dyDescent="0.2">
      <c r="A7920" s="19">
        <v>9250</v>
      </c>
      <c r="B7920" s="19">
        <v>0.15590000000000001</v>
      </c>
      <c r="C7920" s="19" t="s">
        <v>39</v>
      </c>
      <c r="D7920" s="19">
        <v>29085</v>
      </c>
      <c r="E7920" s="19">
        <v>36</v>
      </c>
      <c r="F7920" s="19">
        <v>9</v>
      </c>
      <c r="G7920" s="19">
        <v>0</v>
      </c>
    </row>
    <row r="7921" spans="1:7" x14ac:dyDescent="0.2">
      <c r="A7921" s="19">
        <v>7000</v>
      </c>
      <c r="B7921" s="19">
        <v>0.14990000000000001</v>
      </c>
      <c r="C7921" s="19" t="s">
        <v>41</v>
      </c>
      <c r="D7921" s="19">
        <v>70000</v>
      </c>
      <c r="E7921" s="19">
        <v>36</v>
      </c>
      <c r="F7921" s="19">
        <v>6</v>
      </c>
      <c r="G7921" s="19">
        <v>0</v>
      </c>
    </row>
    <row r="7922" spans="1:7" x14ac:dyDescent="0.2">
      <c r="A7922" s="19">
        <v>5000</v>
      </c>
      <c r="B7922" s="19">
        <v>9.4899999999999998E-2</v>
      </c>
      <c r="C7922" s="19" t="s">
        <v>41</v>
      </c>
      <c r="D7922" s="19">
        <v>145000</v>
      </c>
      <c r="E7922" s="19">
        <v>36</v>
      </c>
      <c r="F7922" s="19">
        <v>10</v>
      </c>
      <c r="G7922" s="19">
        <v>0</v>
      </c>
    </row>
    <row r="7923" spans="1:7" x14ac:dyDescent="0.2">
      <c r="A7923" s="19">
        <v>15000</v>
      </c>
      <c r="B7923" s="19">
        <v>0.1431</v>
      </c>
      <c r="C7923" s="19" t="s">
        <v>41</v>
      </c>
      <c r="D7923" s="19">
        <v>76000</v>
      </c>
      <c r="E7923" s="19">
        <v>36</v>
      </c>
      <c r="F7923" s="19">
        <v>10</v>
      </c>
      <c r="G7923" s="19">
        <v>1</v>
      </c>
    </row>
    <row r="7924" spans="1:7" x14ac:dyDescent="0.2">
      <c r="A7924" s="19">
        <v>8000</v>
      </c>
      <c r="B7924" s="19">
        <v>8.6699999999999999E-2</v>
      </c>
      <c r="C7924" s="19" t="s">
        <v>41</v>
      </c>
      <c r="D7924" s="19">
        <v>53000</v>
      </c>
      <c r="E7924" s="19">
        <v>36</v>
      </c>
      <c r="F7924" s="19">
        <v>8</v>
      </c>
      <c r="G7924" s="19">
        <v>0</v>
      </c>
    </row>
    <row r="7925" spans="1:7" x14ac:dyDescent="0.2">
      <c r="A7925" s="19">
        <v>22000</v>
      </c>
      <c r="B7925" s="19">
        <v>0.2099</v>
      </c>
      <c r="C7925" s="19" t="s">
        <v>39</v>
      </c>
      <c r="D7925" s="19">
        <v>65000</v>
      </c>
      <c r="E7925" s="19">
        <v>60</v>
      </c>
      <c r="F7925" s="19">
        <v>10</v>
      </c>
      <c r="G7925" s="19">
        <v>0</v>
      </c>
    </row>
    <row r="7926" spans="1:7" x14ac:dyDescent="0.2">
      <c r="A7926" s="19">
        <v>6075</v>
      </c>
      <c r="B7926" s="19">
        <v>0.19989999999999999</v>
      </c>
      <c r="C7926" s="19" t="s">
        <v>39</v>
      </c>
      <c r="D7926" s="19">
        <v>39000</v>
      </c>
      <c r="E7926" s="19">
        <v>36</v>
      </c>
      <c r="F7926" s="19">
        <v>2</v>
      </c>
      <c r="G7926" s="19">
        <v>0</v>
      </c>
    </row>
    <row r="7927" spans="1:7" x14ac:dyDescent="0.2">
      <c r="A7927" s="19">
        <v>12000</v>
      </c>
      <c r="B7927" s="19">
        <v>6.9900000000000004E-2</v>
      </c>
      <c r="C7927" s="19" t="s">
        <v>41</v>
      </c>
      <c r="D7927" s="19">
        <v>76000</v>
      </c>
      <c r="E7927" s="19">
        <v>36</v>
      </c>
      <c r="F7927" s="19">
        <v>7</v>
      </c>
      <c r="G7927" s="19">
        <v>0</v>
      </c>
    </row>
    <row r="7928" spans="1:7" x14ac:dyDescent="0.2">
      <c r="A7928" s="19">
        <v>6200</v>
      </c>
      <c r="B7928" s="19">
        <v>6.0299999999999999E-2</v>
      </c>
      <c r="C7928" s="19" t="s">
        <v>39</v>
      </c>
      <c r="D7928" s="19">
        <v>46000</v>
      </c>
      <c r="E7928" s="19">
        <v>36</v>
      </c>
      <c r="F7928" s="19">
        <v>3</v>
      </c>
      <c r="G7928" s="19">
        <v>0</v>
      </c>
    </row>
    <row r="7929" spans="1:7" x14ac:dyDescent="0.2">
      <c r="A7929" s="19">
        <v>2250</v>
      </c>
      <c r="B7929" s="19">
        <v>0.1144</v>
      </c>
      <c r="C7929" s="19" t="s">
        <v>41</v>
      </c>
      <c r="D7929" s="19">
        <v>90000</v>
      </c>
      <c r="E7929" s="19">
        <v>36</v>
      </c>
      <c r="F7929" s="19">
        <v>9</v>
      </c>
      <c r="G7929" s="19">
        <v>0</v>
      </c>
    </row>
    <row r="7930" spans="1:7" x14ac:dyDescent="0.2">
      <c r="A7930" s="19">
        <v>3500</v>
      </c>
      <c r="B7930" s="19">
        <v>0.1431</v>
      </c>
      <c r="C7930" s="19" t="s">
        <v>39</v>
      </c>
      <c r="D7930" s="19">
        <v>28000</v>
      </c>
      <c r="E7930" s="19">
        <v>36</v>
      </c>
      <c r="F7930" s="19">
        <v>2</v>
      </c>
      <c r="G7930" s="19">
        <v>0</v>
      </c>
    </row>
    <row r="7931" spans="1:7" x14ac:dyDescent="0.2">
      <c r="A7931" s="19">
        <v>5200</v>
      </c>
      <c r="B7931" s="19">
        <v>0.15590000000000001</v>
      </c>
      <c r="C7931" s="19" t="s">
        <v>39</v>
      </c>
      <c r="D7931" s="19">
        <v>26686</v>
      </c>
      <c r="E7931" s="19">
        <v>36</v>
      </c>
      <c r="F7931" s="19">
        <v>0.5</v>
      </c>
      <c r="G7931" s="19">
        <v>0</v>
      </c>
    </row>
    <row r="7932" spans="1:7" x14ac:dyDescent="0.2">
      <c r="A7932" s="19">
        <v>15000</v>
      </c>
      <c r="B7932" s="19">
        <v>0.10489999999999999</v>
      </c>
      <c r="C7932" s="19" t="s">
        <v>41</v>
      </c>
      <c r="D7932" s="19">
        <v>65000</v>
      </c>
      <c r="E7932" s="19">
        <v>36</v>
      </c>
      <c r="F7932" s="19">
        <v>10</v>
      </c>
      <c r="G7932" s="19">
        <v>0</v>
      </c>
    </row>
    <row r="7933" spans="1:7" x14ac:dyDescent="0.2">
      <c r="A7933" s="19">
        <v>13025</v>
      </c>
      <c r="B7933" s="19">
        <v>0.22989999999999999</v>
      </c>
      <c r="C7933" s="19" t="s">
        <v>41</v>
      </c>
      <c r="D7933" s="19">
        <v>43500</v>
      </c>
      <c r="E7933" s="19">
        <v>60</v>
      </c>
      <c r="F7933" s="19">
        <v>10</v>
      </c>
      <c r="G7933" s="19">
        <v>1</v>
      </c>
    </row>
    <row r="7934" spans="1:7" x14ac:dyDescent="0.2">
      <c r="A7934" s="19">
        <v>20200</v>
      </c>
      <c r="B7934" s="19">
        <v>0.15989999999999999</v>
      </c>
      <c r="C7934" s="19" t="s">
        <v>41</v>
      </c>
      <c r="D7934" s="19">
        <v>46000</v>
      </c>
      <c r="E7934" s="19">
        <v>60</v>
      </c>
      <c r="F7934" s="19">
        <v>10</v>
      </c>
      <c r="G7934" s="19">
        <v>0</v>
      </c>
    </row>
    <row r="7935" spans="1:7" x14ac:dyDescent="0.2">
      <c r="A7935" s="19">
        <v>11725</v>
      </c>
      <c r="B7935" s="19">
        <v>0.245</v>
      </c>
      <c r="C7935" s="19" t="s">
        <v>41</v>
      </c>
      <c r="D7935" s="19">
        <v>38000</v>
      </c>
      <c r="E7935" s="19">
        <v>60</v>
      </c>
      <c r="F7935" s="19">
        <v>10</v>
      </c>
      <c r="G7935" s="19">
        <v>0</v>
      </c>
    </row>
    <row r="7936" spans="1:7" x14ac:dyDescent="0.2">
      <c r="A7936" s="19">
        <v>2400</v>
      </c>
      <c r="B7936" s="19">
        <v>0.15590000000000001</v>
      </c>
      <c r="C7936" s="19" t="s">
        <v>39</v>
      </c>
      <c r="D7936" s="20">
        <v>100000</v>
      </c>
      <c r="E7936" s="19">
        <v>36</v>
      </c>
      <c r="F7936" s="19">
        <v>4</v>
      </c>
      <c r="G7936" s="19">
        <v>0</v>
      </c>
    </row>
    <row r="7937" spans="1:7" x14ac:dyDescent="0.2">
      <c r="A7937" s="19">
        <v>10000</v>
      </c>
      <c r="B7937" s="19">
        <v>0.1366</v>
      </c>
      <c r="C7937" s="19" t="s">
        <v>39</v>
      </c>
      <c r="D7937" s="19">
        <v>102000</v>
      </c>
      <c r="E7937" s="19">
        <v>36</v>
      </c>
      <c r="F7937" s="19">
        <v>3</v>
      </c>
      <c r="G7937" s="19">
        <v>1</v>
      </c>
    </row>
    <row r="7938" spans="1:7" x14ac:dyDescent="0.2">
      <c r="A7938" s="19">
        <v>8000</v>
      </c>
      <c r="B7938" s="19">
        <v>0.11990000000000001</v>
      </c>
      <c r="C7938" s="19" t="s">
        <v>41</v>
      </c>
      <c r="D7938" s="19">
        <v>40000</v>
      </c>
      <c r="E7938" s="19">
        <v>36</v>
      </c>
      <c r="F7938" s="19">
        <v>8</v>
      </c>
      <c r="G7938" s="19">
        <v>0</v>
      </c>
    </row>
    <row r="7939" spans="1:7" x14ac:dyDescent="0.2">
      <c r="A7939" s="19">
        <v>3000</v>
      </c>
      <c r="B7939" s="19">
        <v>0.1144</v>
      </c>
      <c r="C7939" s="19" t="s">
        <v>39</v>
      </c>
      <c r="D7939" s="19">
        <v>30000</v>
      </c>
      <c r="E7939" s="19">
        <v>36</v>
      </c>
      <c r="F7939" s="19">
        <v>4</v>
      </c>
      <c r="G7939" s="19">
        <v>0</v>
      </c>
    </row>
    <row r="7940" spans="1:7" x14ac:dyDescent="0.2">
      <c r="A7940" s="19">
        <v>25750</v>
      </c>
      <c r="B7940" s="19">
        <v>0.10489999999999999</v>
      </c>
      <c r="C7940" s="19" t="s">
        <v>39</v>
      </c>
      <c r="D7940" s="19">
        <v>56000</v>
      </c>
      <c r="E7940" s="19">
        <v>36</v>
      </c>
      <c r="F7940" s="19">
        <v>8</v>
      </c>
      <c r="G7940" s="19">
        <v>0</v>
      </c>
    </row>
    <row r="7941" spans="1:7" x14ac:dyDescent="0.2">
      <c r="A7941" s="19">
        <v>26000</v>
      </c>
      <c r="B7941" s="19">
        <v>0.1431</v>
      </c>
      <c r="C7941" s="19" t="s">
        <v>41</v>
      </c>
      <c r="D7941" s="19">
        <v>95000</v>
      </c>
      <c r="E7941" s="19">
        <v>60</v>
      </c>
      <c r="F7941" s="19">
        <v>5</v>
      </c>
      <c r="G7941" s="19">
        <v>0</v>
      </c>
    </row>
    <row r="7942" spans="1:7" x14ac:dyDescent="0.2">
      <c r="A7942" s="19">
        <v>24000</v>
      </c>
      <c r="B7942" s="19">
        <v>0.1239</v>
      </c>
      <c r="C7942" s="19" t="s">
        <v>41</v>
      </c>
      <c r="D7942" s="19">
        <v>104300</v>
      </c>
      <c r="E7942" s="19">
        <v>36</v>
      </c>
      <c r="F7942" s="19">
        <v>10</v>
      </c>
      <c r="G7942" s="19">
        <v>0</v>
      </c>
    </row>
    <row r="7943" spans="1:7" x14ac:dyDescent="0.2">
      <c r="A7943" s="19">
        <v>5600</v>
      </c>
      <c r="B7943" s="19">
        <v>7.4899999999999994E-2</v>
      </c>
      <c r="C7943" s="19" t="s">
        <v>41</v>
      </c>
      <c r="D7943" s="19">
        <v>44116.800000000003</v>
      </c>
      <c r="E7943" s="19">
        <v>36</v>
      </c>
      <c r="F7943" s="19">
        <v>2</v>
      </c>
      <c r="G7943" s="19">
        <v>0</v>
      </c>
    </row>
    <row r="7944" spans="1:7" x14ac:dyDescent="0.2">
      <c r="A7944" s="19">
        <v>20000</v>
      </c>
      <c r="B7944" s="19">
        <v>0.2399</v>
      </c>
      <c r="C7944" s="19" t="s">
        <v>39</v>
      </c>
      <c r="D7944" s="19">
        <v>40000</v>
      </c>
      <c r="E7944" s="19">
        <v>60</v>
      </c>
      <c r="F7944" s="19">
        <v>1</v>
      </c>
      <c r="G7944" s="19">
        <v>0</v>
      </c>
    </row>
    <row r="7945" spans="1:7" x14ac:dyDescent="0.2">
      <c r="A7945" s="19">
        <v>14000</v>
      </c>
      <c r="B7945" s="19">
        <v>9.4899999999999998E-2</v>
      </c>
      <c r="C7945" s="19" t="s">
        <v>40</v>
      </c>
      <c r="D7945" s="19">
        <v>42000</v>
      </c>
      <c r="E7945" s="19">
        <v>36</v>
      </c>
      <c r="F7945" s="19">
        <v>3</v>
      </c>
      <c r="G7945" s="19">
        <v>0</v>
      </c>
    </row>
    <row r="7946" spans="1:7" x14ac:dyDescent="0.2">
      <c r="A7946" s="19">
        <v>11200</v>
      </c>
      <c r="B7946" s="19">
        <v>0.11990000000000001</v>
      </c>
      <c r="C7946" s="19" t="s">
        <v>39</v>
      </c>
      <c r="D7946" s="19">
        <v>60000</v>
      </c>
      <c r="E7946" s="19">
        <v>36</v>
      </c>
      <c r="F7946" s="19">
        <v>9</v>
      </c>
      <c r="G7946" s="19">
        <v>0</v>
      </c>
    </row>
    <row r="7947" spans="1:7" x14ac:dyDescent="0.2">
      <c r="A7947" s="19">
        <v>18000</v>
      </c>
      <c r="B7947" s="19">
        <v>0.15989999999999999</v>
      </c>
      <c r="C7947" s="19" t="s">
        <v>41</v>
      </c>
      <c r="D7947" s="19">
        <v>76000</v>
      </c>
      <c r="E7947" s="19">
        <v>60</v>
      </c>
      <c r="F7947" s="19">
        <v>10</v>
      </c>
      <c r="G7947" s="19">
        <v>0</v>
      </c>
    </row>
    <row r="7948" spans="1:7" x14ac:dyDescent="0.2">
      <c r="A7948" s="19">
        <v>20000</v>
      </c>
      <c r="B7948" s="19">
        <v>6.4899999999999999E-2</v>
      </c>
      <c r="C7948" s="19" t="s">
        <v>40</v>
      </c>
      <c r="D7948" s="19">
        <v>115000</v>
      </c>
      <c r="E7948" s="19">
        <v>36</v>
      </c>
      <c r="F7948" s="19">
        <v>10</v>
      </c>
      <c r="G7948" s="19">
        <v>0</v>
      </c>
    </row>
    <row r="7949" spans="1:7" x14ac:dyDescent="0.2">
      <c r="A7949" s="19">
        <v>35000</v>
      </c>
      <c r="B7949" s="19">
        <v>0.19989999999999999</v>
      </c>
      <c r="C7949" s="19" t="s">
        <v>41</v>
      </c>
      <c r="D7949" s="20">
        <v>100000</v>
      </c>
      <c r="E7949" s="19">
        <v>36</v>
      </c>
      <c r="F7949" s="19">
        <v>8</v>
      </c>
      <c r="G7949" s="19">
        <v>1</v>
      </c>
    </row>
    <row r="7950" spans="1:7" x14ac:dyDescent="0.2">
      <c r="A7950" s="19">
        <v>4000</v>
      </c>
      <c r="B7950" s="19">
        <v>0.10489999999999999</v>
      </c>
      <c r="C7950" s="19" t="s">
        <v>39</v>
      </c>
      <c r="D7950" s="19">
        <v>34000</v>
      </c>
      <c r="E7950" s="19">
        <v>36</v>
      </c>
      <c r="F7950" s="19">
        <v>2</v>
      </c>
      <c r="G7950" s="19">
        <v>0</v>
      </c>
    </row>
    <row r="7951" spans="1:7" x14ac:dyDescent="0.2">
      <c r="A7951" s="19">
        <v>6000</v>
      </c>
      <c r="B7951" s="19">
        <v>0.10489999999999999</v>
      </c>
      <c r="C7951" s="19" t="s">
        <v>41</v>
      </c>
      <c r="D7951" s="19">
        <v>83000</v>
      </c>
      <c r="E7951" s="19">
        <v>36</v>
      </c>
      <c r="F7951" s="19">
        <v>3</v>
      </c>
      <c r="G7951" s="19">
        <v>0</v>
      </c>
    </row>
    <row r="7952" spans="1:7" x14ac:dyDescent="0.2">
      <c r="A7952" s="19">
        <v>15600</v>
      </c>
      <c r="B7952" s="19">
        <v>0.14990000000000001</v>
      </c>
      <c r="C7952" s="19" t="s">
        <v>39</v>
      </c>
      <c r="D7952" s="19">
        <v>48000</v>
      </c>
      <c r="E7952" s="19">
        <v>60</v>
      </c>
      <c r="F7952" s="19">
        <v>6</v>
      </c>
      <c r="G7952" s="19">
        <v>0</v>
      </c>
    </row>
    <row r="7953" spans="1:7" x14ac:dyDescent="0.2">
      <c r="A7953" s="19">
        <v>27000</v>
      </c>
      <c r="B7953" s="19">
        <v>0.15590000000000001</v>
      </c>
      <c r="C7953" s="19" t="s">
        <v>41</v>
      </c>
      <c r="D7953" s="19">
        <v>66000</v>
      </c>
      <c r="E7953" s="19">
        <v>60</v>
      </c>
      <c r="F7953" s="19">
        <v>8</v>
      </c>
      <c r="G7953" s="19">
        <v>0</v>
      </c>
    </row>
    <row r="7954" spans="1:7" x14ac:dyDescent="0.2">
      <c r="A7954" s="19">
        <v>12000</v>
      </c>
      <c r="B7954" s="19">
        <v>0.15989999999999999</v>
      </c>
      <c r="C7954" s="19" t="s">
        <v>41</v>
      </c>
      <c r="D7954" s="19">
        <v>45000</v>
      </c>
      <c r="E7954" s="19">
        <v>36</v>
      </c>
      <c r="F7954" s="19">
        <v>10</v>
      </c>
      <c r="G7954" s="19">
        <v>0</v>
      </c>
    </row>
    <row r="7955" spans="1:7" x14ac:dyDescent="0.2">
      <c r="A7955" s="19">
        <v>28000</v>
      </c>
      <c r="B7955" s="19">
        <v>0.1366</v>
      </c>
      <c r="C7955" s="19" t="s">
        <v>39</v>
      </c>
      <c r="D7955" s="19">
        <v>119400</v>
      </c>
      <c r="E7955" s="19">
        <v>60</v>
      </c>
      <c r="F7955" s="19">
        <v>8</v>
      </c>
      <c r="G7955" s="19">
        <v>0</v>
      </c>
    </row>
    <row r="7956" spans="1:7" x14ac:dyDescent="0.2">
      <c r="A7956" s="19">
        <v>15000</v>
      </c>
      <c r="B7956" s="19">
        <v>0.1144</v>
      </c>
      <c r="C7956" s="19" t="s">
        <v>41</v>
      </c>
      <c r="D7956" s="19">
        <v>60000</v>
      </c>
      <c r="E7956" s="19">
        <v>36</v>
      </c>
      <c r="F7956" s="19">
        <v>2</v>
      </c>
      <c r="G7956" s="19">
        <v>0</v>
      </c>
    </row>
    <row r="7957" spans="1:7" x14ac:dyDescent="0.2">
      <c r="A7957" s="19">
        <v>16250</v>
      </c>
      <c r="B7957" s="19">
        <v>0.25829999999999997</v>
      </c>
      <c r="C7957" s="19" t="s">
        <v>41</v>
      </c>
      <c r="D7957" s="19">
        <v>67000</v>
      </c>
      <c r="E7957" s="19">
        <v>60</v>
      </c>
      <c r="F7957" s="19">
        <v>9</v>
      </c>
      <c r="G7957" s="19">
        <v>1</v>
      </c>
    </row>
    <row r="7958" spans="1:7" x14ac:dyDescent="0.2">
      <c r="A7958" s="19">
        <v>9000</v>
      </c>
      <c r="B7958" s="19">
        <v>7.4899999999999994E-2</v>
      </c>
      <c r="C7958" s="19" t="s">
        <v>39</v>
      </c>
      <c r="D7958" s="19">
        <v>59715</v>
      </c>
      <c r="E7958" s="19">
        <v>36</v>
      </c>
      <c r="F7958" s="19">
        <v>7</v>
      </c>
      <c r="G7958" s="19">
        <v>0</v>
      </c>
    </row>
    <row r="7959" spans="1:7" x14ac:dyDescent="0.2">
      <c r="A7959" s="19">
        <v>25000</v>
      </c>
      <c r="B7959" s="19">
        <v>0.11990000000000001</v>
      </c>
      <c r="C7959" s="19" t="s">
        <v>41</v>
      </c>
      <c r="D7959" s="19">
        <v>210000</v>
      </c>
      <c r="E7959" s="19">
        <v>60</v>
      </c>
      <c r="F7959" s="19">
        <v>5</v>
      </c>
      <c r="G7959" s="19">
        <v>0</v>
      </c>
    </row>
    <row r="7960" spans="1:7" x14ac:dyDescent="0.2">
      <c r="A7960" s="19">
        <v>10000</v>
      </c>
      <c r="B7960" s="19">
        <v>6.0299999999999999E-2</v>
      </c>
      <c r="C7960" s="19" t="s">
        <v>40</v>
      </c>
      <c r="D7960" s="19">
        <v>38000</v>
      </c>
      <c r="E7960" s="19">
        <v>36</v>
      </c>
      <c r="F7960" s="19">
        <v>8</v>
      </c>
      <c r="G7960" s="19">
        <v>0</v>
      </c>
    </row>
    <row r="7961" spans="1:7" x14ac:dyDescent="0.2">
      <c r="A7961" s="19">
        <v>35000</v>
      </c>
      <c r="B7961" s="19">
        <v>0.1366</v>
      </c>
      <c r="C7961" s="19" t="s">
        <v>41</v>
      </c>
      <c r="D7961" s="19">
        <v>70000</v>
      </c>
      <c r="E7961" s="19">
        <v>36</v>
      </c>
      <c r="F7961" s="19">
        <v>10</v>
      </c>
      <c r="G7961" s="19">
        <v>0</v>
      </c>
    </row>
    <row r="7962" spans="1:7" x14ac:dyDescent="0.2">
      <c r="A7962" s="19">
        <v>5000</v>
      </c>
      <c r="B7962" s="19">
        <v>0.11990000000000001</v>
      </c>
      <c r="C7962" s="19" t="s">
        <v>39</v>
      </c>
      <c r="D7962" s="19">
        <v>90000</v>
      </c>
      <c r="E7962" s="19">
        <v>36</v>
      </c>
      <c r="F7962" s="19">
        <v>1</v>
      </c>
      <c r="G7962" s="19">
        <v>0</v>
      </c>
    </row>
    <row r="7963" spans="1:7" x14ac:dyDescent="0.2">
      <c r="A7963" s="19">
        <v>5500</v>
      </c>
      <c r="B7963" s="19">
        <v>0.1239</v>
      </c>
      <c r="C7963" s="19" t="s">
        <v>41</v>
      </c>
      <c r="D7963" s="19">
        <v>66000</v>
      </c>
      <c r="E7963" s="19">
        <v>36</v>
      </c>
      <c r="F7963" s="19">
        <v>10</v>
      </c>
      <c r="G7963" s="19">
        <v>0</v>
      </c>
    </row>
    <row r="7964" spans="1:7" x14ac:dyDescent="0.2">
      <c r="A7964" s="19">
        <v>14150</v>
      </c>
      <c r="B7964" s="19">
        <v>0.14990000000000001</v>
      </c>
      <c r="C7964" s="19" t="s">
        <v>41</v>
      </c>
      <c r="D7964" s="19">
        <v>32320</v>
      </c>
      <c r="E7964" s="19">
        <v>36</v>
      </c>
      <c r="F7964" s="19">
        <v>2</v>
      </c>
      <c r="G7964" s="19">
        <v>0</v>
      </c>
    </row>
    <row r="7965" spans="1:7" x14ac:dyDescent="0.2">
      <c r="A7965" s="19">
        <v>28000</v>
      </c>
      <c r="B7965" s="19">
        <v>0.12989999999999999</v>
      </c>
      <c r="C7965" s="19" t="s">
        <v>39</v>
      </c>
      <c r="D7965" s="20">
        <v>200000</v>
      </c>
      <c r="E7965" s="19">
        <v>36</v>
      </c>
      <c r="F7965" s="19">
        <v>10</v>
      </c>
      <c r="G7965" s="19">
        <v>1</v>
      </c>
    </row>
    <row r="7966" spans="1:7" x14ac:dyDescent="0.2">
      <c r="A7966" s="19">
        <v>20000</v>
      </c>
      <c r="B7966" s="19">
        <v>0.14990000000000001</v>
      </c>
      <c r="C7966" s="19" t="s">
        <v>41</v>
      </c>
      <c r="D7966" s="19">
        <v>80000</v>
      </c>
      <c r="E7966" s="19">
        <v>60</v>
      </c>
      <c r="F7966" s="19">
        <v>4</v>
      </c>
      <c r="G7966" s="19">
        <v>0</v>
      </c>
    </row>
    <row r="7967" spans="1:7" x14ac:dyDescent="0.2">
      <c r="A7967" s="19">
        <v>25000</v>
      </c>
      <c r="B7967" s="19">
        <v>0.2099</v>
      </c>
      <c r="C7967" s="19" t="s">
        <v>41</v>
      </c>
      <c r="D7967" s="19">
        <v>85000</v>
      </c>
      <c r="E7967" s="19">
        <v>60</v>
      </c>
      <c r="F7967" s="19">
        <v>5</v>
      </c>
      <c r="G7967" s="19">
        <v>0</v>
      </c>
    </row>
    <row r="7968" spans="1:7" x14ac:dyDescent="0.2">
      <c r="A7968" s="19">
        <v>4500</v>
      </c>
      <c r="B7968" s="19">
        <v>0.16489999999999999</v>
      </c>
      <c r="C7968" s="19" t="s">
        <v>39</v>
      </c>
      <c r="D7968" s="19">
        <v>30000</v>
      </c>
      <c r="E7968" s="19">
        <v>36</v>
      </c>
      <c r="F7968" s="19">
        <v>0.5</v>
      </c>
      <c r="G7968" s="19">
        <v>0</v>
      </c>
    </row>
    <row r="7969" spans="1:7" x14ac:dyDescent="0.2">
      <c r="A7969" s="19">
        <v>25000</v>
      </c>
      <c r="B7969" s="19">
        <v>0.18540000000000001</v>
      </c>
      <c r="C7969" s="19" t="s">
        <v>40</v>
      </c>
      <c r="D7969" s="19">
        <v>130000</v>
      </c>
      <c r="E7969" s="19">
        <v>36</v>
      </c>
      <c r="F7969" s="19">
        <v>10</v>
      </c>
      <c r="G7969" s="19">
        <v>1</v>
      </c>
    </row>
    <row r="7970" spans="1:7" x14ac:dyDescent="0.2">
      <c r="A7970" s="19">
        <v>32000</v>
      </c>
      <c r="B7970" s="19">
        <v>7.4899999999999994E-2</v>
      </c>
      <c r="C7970" s="19" t="s">
        <v>41</v>
      </c>
      <c r="D7970" s="19">
        <v>105000</v>
      </c>
      <c r="E7970" s="19">
        <v>36</v>
      </c>
      <c r="F7970" s="19">
        <v>5</v>
      </c>
      <c r="G7970" s="19">
        <v>0</v>
      </c>
    </row>
    <row r="7971" spans="1:7" x14ac:dyDescent="0.2">
      <c r="A7971" s="19">
        <v>35000</v>
      </c>
      <c r="B7971" s="19">
        <v>0.1431</v>
      </c>
      <c r="C7971" s="19" t="s">
        <v>41</v>
      </c>
      <c r="D7971" s="19">
        <v>130000</v>
      </c>
      <c r="E7971" s="19">
        <v>36</v>
      </c>
      <c r="F7971" s="19">
        <v>10</v>
      </c>
      <c r="G7971" s="19">
        <v>0</v>
      </c>
    </row>
    <row r="7972" spans="1:7" x14ac:dyDescent="0.2">
      <c r="A7972" s="19">
        <v>18000</v>
      </c>
      <c r="B7972" s="19">
        <v>0.11990000000000001</v>
      </c>
      <c r="C7972" s="19" t="s">
        <v>41</v>
      </c>
      <c r="D7972" s="19">
        <v>234000</v>
      </c>
      <c r="E7972" s="19">
        <v>36</v>
      </c>
      <c r="F7972" s="19">
        <v>9</v>
      </c>
      <c r="G7972" s="19">
        <v>0</v>
      </c>
    </row>
    <row r="7973" spans="1:7" x14ac:dyDescent="0.2">
      <c r="A7973" s="19">
        <v>16000</v>
      </c>
      <c r="B7973" s="19">
        <v>0.1144</v>
      </c>
      <c r="C7973" s="19" t="s">
        <v>41</v>
      </c>
      <c r="D7973" s="19">
        <v>103000</v>
      </c>
      <c r="E7973" s="19">
        <v>36</v>
      </c>
      <c r="F7973" s="19">
        <v>10</v>
      </c>
      <c r="G7973" s="19">
        <v>1</v>
      </c>
    </row>
    <row r="7974" spans="1:7" x14ac:dyDescent="0.2">
      <c r="A7974" s="19">
        <v>12000</v>
      </c>
      <c r="B7974" s="19">
        <v>8.1900000000000001E-2</v>
      </c>
      <c r="C7974" s="19" t="s">
        <v>41</v>
      </c>
      <c r="D7974" s="19">
        <v>90000</v>
      </c>
      <c r="E7974" s="19">
        <v>36</v>
      </c>
      <c r="F7974" s="19">
        <v>5</v>
      </c>
      <c r="G7974" s="19">
        <v>0</v>
      </c>
    </row>
    <row r="7975" spans="1:7" x14ac:dyDescent="0.2">
      <c r="A7975" s="19">
        <v>35000</v>
      </c>
      <c r="B7975" s="19">
        <v>0.12989999999999999</v>
      </c>
      <c r="C7975" s="19" t="s">
        <v>41</v>
      </c>
      <c r="D7975" s="19">
        <v>110000</v>
      </c>
      <c r="E7975" s="19">
        <v>60</v>
      </c>
      <c r="F7975" s="19">
        <v>10</v>
      </c>
      <c r="G7975" s="19">
        <v>0</v>
      </c>
    </row>
    <row r="7976" spans="1:7" x14ac:dyDescent="0.2">
      <c r="A7976" s="19">
        <v>6000</v>
      </c>
      <c r="B7976" s="19">
        <v>8.1900000000000001E-2</v>
      </c>
      <c r="C7976" s="19" t="s">
        <v>41</v>
      </c>
      <c r="D7976" s="19">
        <v>40000</v>
      </c>
      <c r="E7976" s="19">
        <v>36</v>
      </c>
      <c r="F7976" s="19">
        <v>8</v>
      </c>
      <c r="G7976" s="19">
        <v>0</v>
      </c>
    </row>
    <row r="7977" spans="1:7" x14ac:dyDescent="0.2">
      <c r="A7977" s="19">
        <v>5000</v>
      </c>
      <c r="B7977" s="19">
        <v>0.1366</v>
      </c>
      <c r="C7977" s="19" t="s">
        <v>39</v>
      </c>
      <c r="D7977" s="19">
        <v>37400</v>
      </c>
      <c r="E7977" s="19">
        <v>36</v>
      </c>
      <c r="F7977" s="19">
        <v>4</v>
      </c>
      <c r="G7977" s="19">
        <v>0</v>
      </c>
    </row>
    <row r="7978" spans="1:7" x14ac:dyDescent="0.2">
      <c r="A7978" s="19">
        <v>17600</v>
      </c>
      <c r="B7978" s="19">
        <v>0.17860000000000001</v>
      </c>
      <c r="C7978" s="19" t="s">
        <v>39</v>
      </c>
      <c r="D7978" s="19">
        <v>64000</v>
      </c>
      <c r="E7978" s="19">
        <v>60</v>
      </c>
      <c r="F7978" s="19">
        <v>10</v>
      </c>
      <c r="G7978" s="19">
        <v>0</v>
      </c>
    </row>
    <row r="7979" spans="1:7" x14ac:dyDescent="0.2">
      <c r="A7979" s="19">
        <v>28000</v>
      </c>
      <c r="B7979" s="19">
        <v>0.1144</v>
      </c>
      <c r="C7979" s="19" t="s">
        <v>41</v>
      </c>
      <c r="D7979" s="19">
        <v>150000</v>
      </c>
      <c r="E7979" s="19">
        <v>36</v>
      </c>
      <c r="F7979" s="19">
        <v>8</v>
      </c>
      <c r="G7979" s="19">
        <v>0</v>
      </c>
    </row>
    <row r="7980" spans="1:7" x14ac:dyDescent="0.2">
      <c r="A7980" s="19">
        <v>12000</v>
      </c>
      <c r="B7980" s="19">
        <v>6.9900000000000004E-2</v>
      </c>
      <c r="C7980" s="19" t="s">
        <v>41</v>
      </c>
      <c r="D7980" s="19">
        <v>138000</v>
      </c>
      <c r="E7980" s="19">
        <v>36</v>
      </c>
      <c r="F7980" s="19">
        <v>10</v>
      </c>
      <c r="G7980" s="19">
        <v>0</v>
      </c>
    </row>
    <row r="7981" spans="1:7" x14ac:dyDescent="0.2">
      <c r="A7981" s="19">
        <v>20000</v>
      </c>
      <c r="B7981" s="19">
        <v>0.10489999999999999</v>
      </c>
      <c r="C7981" s="19" t="s">
        <v>39</v>
      </c>
      <c r="D7981" s="19">
        <v>165000</v>
      </c>
      <c r="E7981" s="19">
        <v>36</v>
      </c>
      <c r="F7981" s="19">
        <v>0.5</v>
      </c>
      <c r="G7981" s="19">
        <v>0</v>
      </c>
    </row>
    <row r="7982" spans="1:7" x14ac:dyDescent="0.2">
      <c r="A7982" s="19">
        <v>3500</v>
      </c>
      <c r="B7982" s="19">
        <v>0.15590000000000001</v>
      </c>
      <c r="C7982" s="19" t="s">
        <v>41</v>
      </c>
      <c r="D7982" s="19">
        <v>40000</v>
      </c>
      <c r="E7982" s="19">
        <v>36</v>
      </c>
      <c r="F7982" s="19">
        <v>0.5</v>
      </c>
      <c r="G7982" s="19">
        <v>0</v>
      </c>
    </row>
    <row r="7983" spans="1:7" x14ac:dyDescent="0.2">
      <c r="A7983" s="19">
        <v>18375</v>
      </c>
      <c r="B7983" s="19">
        <v>0.15590000000000001</v>
      </c>
      <c r="C7983" s="19" t="s">
        <v>39</v>
      </c>
      <c r="D7983" s="19">
        <v>46000</v>
      </c>
      <c r="E7983" s="19">
        <v>60</v>
      </c>
      <c r="F7983" s="19">
        <v>1</v>
      </c>
      <c r="G7983" s="19">
        <v>1</v>
      </c>
    </row>
    <row r="7984" spans="1:7" x14ac:dyDescent="0.2">
      <c r="A7984" s="19">
        <v>12000</v>
      </c>
      <c r="B7984" s="19">
        <v>0.1239</v>
      </c>
      <c r="C7984" s="19" t="s">
        <v>41</v>
      </c>
      <c r="D7984" s="19">
        <v>75000</v>
      </c>
      <c r="E7984" s="19">
        <v>60</v>
      </c>
      <c r="F7984" s="19">
        <v>3</v>
      </c>
      <c r="G7984" s="19">
        <v>0</v>
      </c>
    </row>
    <row r="7985" spans="1:7" x14ac:dyDescent="0.2">
      <c r="A7985" s="19">
        <v>2000</v>
      </c>
      <c r="B7985" s="19">
        <v>0.1144</v>
      </c>
      <c r="C7985" s="19" t="s">
        <v>39</v>
      </c>
      <c r="D7985" s="19">
        <v>56000</v>
      </c>
      <c r="E7985" s="19">
        <v>36</v>
      </c>
      <c r="F7985" s="19">
        <v>5</v>
      </c>
      <c r="G7985" s="19">
        <v>0</v>
      </c>
    </row>
    <row r="7986" spans="1:7" x14ac:dyDescent="0.2">
      <c r="A7986" s="19">
        <v>18000</v>
      </c>
      <c r="B7986" s="19">
        <v>0.1431</v>
      </c>
      <c r="C7986" s="19" t="s">
        <v>41</v>
      </c>
      <c r="D7986" s="19">
        <v>95000</v>
      </c>
      <c r="E7986" s="19">
        <v>60</v>
      </c>
      <c r="F7986" s="19">
        <v>8</v>
      </c>
      <c r="G7986" s="19">
        <v>0</v>
      </c>
    </row>
    <row r="7987" spans="1:7" x14ac:dyDescent="0.2">
      <c r="A7987" s="19">
        <v>7000</v>
      </c>
      <c r="B7987" s="19">
        <v>0.1239</v>
      </c>
      <c r="C7987" s="19" t="s">
        <v>39</v>
      </c>
      <c r="D7987" s="19">
        <v>38000</v>
      </c>
      <c r="E7987" s="19">
        <v>36</v>
      </c>
      <c r="F7987" s="19">
        <v>10</v>
      </c>
      <c r="G7987" s="19">
        <v>0</v>
      </c>
    </row>
    <row r="7988" spans="1:7" x14ac:dyDescent="0.2">
      <c r="A7988" s="19">
        <v>13400</v>
      </c>
      <c r="B7988" s="19">
        <v>0.18540000000000001</v>
      </c>
      <c r="C7988" s="19" t="s">
        <v>39</v>
      </c>
      <c r="D7988" s="19">
        <v>50000</v>
      </c>
      <c r="E7988" s="19">
        <v>60</v>
      </c>
      <c r="F7988" s="19">
        <v>10</v>
      </c>
      <c r="G7988" s="19">
        <v>1</v>
      </c>
    </row>
    <row r="7989" spans="1:7" x14ac:dyDescent="0.2">
      <c r="A7989" s="19">
        <v>30000</v>
      </c>
      <c r="B7989" s="19">
        <v>7.4899999999999994E-2</v>
      </c>
      <c r="C7989" s="19" t="s">
        <v>41</v>
      </c>
      <c r="D7989" s="19">
        <v>85000</v>
      </c>
      <c r="E7989" s="19">
        <v>36</v>
      </c>
      <c r="F7989" s="19">
        <v>10</v>
      </c>
      <c r="G7989" s="19">
        <v>0</v>
      </c>
    </row>
    <row r="7990" spans="1:7" x14ac:dyDescent="0.2">
      <c r="A7990" s="19">
        <v>21600</v>
      </c>
      <c r="B7990" s="19">
        <v>0.21990000000000001</v>
      </c>
      <c r="C7990" s="19" t="s">
        <v>40</v>
      </c>
      <c r="D7990" s="19">
        <v>45000</v>
      </c>
      <c r="E7990" s="19">
        <v>36</v>
      </c>
      <c r="F7990" s="19">
        <v>3</v>
      </c>
      <c r="G7990" s="19">
        <v>1</v>
      </c>
    </row>
    <row r="7991" spans="1:7" x14ac:dyDescent="0.2">
      <c r="A7991" s="19">
        <v>6400</v>
      </c>
      <c r="B7991" s="19">
        <v>0.1431</v>
      </c>
      <c r="C7991" s="19" t="s">
        <v>41</v>
      </c>
      <c r="D7991" s="19">
        <v>30000</v>
      </c>
      <c r="E7991" s="19">
        <v>36</v>
      </c>
      <c r="F7991" s="19">
        <v>8</v>
      </c>
      <c r="G7991" s="19">
        <v>0</v>
      </c>
    </row>
    <row r="7992" spans="1:7" x14ac:dyDescent="0.2">
      <c r="A7992" s="19">
        <v>20000</v>
      </c>
      <c r="B7992" s="19">
        <v>0.1366</v>
      </c>
      <c r="C7992" s="19" t="s">
        <v>41</v>
      </c>
      <c r="D7992" s="19">
        <v>105000</v>
      </c>
      <c r="E7992" s="19">
        <v>36</v>
      </c>
      <c r="F7992" s="19">
        <v>10</v>
      </c>
      <c r="G7992" s="19">
        <v>0</v>
      </c>
    </row>
    <row r="7993" spans="1:7" x14ac:dyDescent="0.2">
      <c r="A7993" s="19">
        <v>14400</v>
      </c>
      <c r="B7993" s="19">
        <v>7.4899999999999994E-2</v>
      </c>
      <c r="C7993" s="19" t="s">
        <v>41</v>
      </c>
      <c r="D7993" s="19">
        <v>80000</v>
      </c>
      <c r="E7993" s="19">
        <v>36</v>
      </c>
      <c r="F7993" s="19">
        <v>6</v>
      </c>
      <c r="G7993" s="19">
        <v>0</v>
      </c>
    </row>
    <row r="7994" spans="1:7" x14ac:dyDescent="0.2">
      <c r="A7994" s="19">
        <v>10000</v>
      </c>
      <c r="B7994" s="19">
        <v>0.14990000000000001</v>
      </c>
      <c r="C7994" s="19" t="s">
        <v>41</v>
      </c>
      <c r="D7994" s="19">
        <v>36000</v>
      </c>
      <c r="E7994" s="19">
        <v>36</v>
      </c>
      <c r="F7994" s="19">
        <v>10</v>
      </c>
      <c r="G7994" s="19">
        <v>0</v>
      </c>
    </row>
    <row r="7995" spans="1:7" x14ac:dyDescent="0.2">
      <c r="A7995" s="19">
        <v>9600</v>
      </c>
      <c r="B7995" s="19">
        <v>0.15989999999999999</v>
      </c>
      <c r="C7995" s="19" t="s">
        <v>41</v>
      </c>
      <c r="D7995" s="19">
        <v>96000</v>
      </c>
      <c r="E7995" s="19">
        <v>36</v>
      </c>
      <c r="F7995" s="19">
        <v>10</v>
      </c>
      <c r="G7995" s="19">
        <v>0</v>
      </c>
    </row>
    <row r="7996" spans="1:7" x14ac:dyDescent="0.2">
      <c r="A7996" s="19">
        <v>24000</v>
      </c>
      <c r="B7996" s="19">
        <v>0.17860000000000001</v>
      </c>
      <c r="C7996" s="19" t="s">
        <v>41</v>
      </c>
      <c r="D7996" s="19">
        <v>90000</v>
      </c>
      <c r="E7996" s="19">
        <v>60</v>
      </c>
      <c r="F7996" s="19">
        <v>10</v>
      </c>
      <c r="G7996" s="19">
        <v>1</v>
      </c>
    </row>
    <row r="7997" spans="1:7" x14ac:dyDescent="0.2">
      <c r="A7997" s="19">
        <v>15000</v>
      </c>
      <c r="B7997" s="19">
        <v>0.12989999999999999</v>
      </c>
      <c r="C7997" s="19" t="s">
        <v>41</v>
      </c>
      <c r="D7997" s="19">
        <v>105000</v>
      </c>
      <c r="E7997" s="19">
        <v>36</v>
      </c>
      <c r="F7997" s="19">
        <v>0.5</v>
      </c>
      <c r="G7997" s="19">
        <v>0</v>
      </c>
    </row>
    <row r="7998" spans="1:7" x14ac:dyDescent="0.2">
      <c r="A7998" s="19">
        <v>28000</v>
      </c>
      <c r="B7998" s="19">
        <v>0.15989999999999999</v>
      </c>
      <c r="C7998" s="19" t="s">
        <v>41</v>
      </c>
      <c r="D7998" s="19">
        <v>81000</v>
      </c>
      <c r="E7998" s="19">
        <v>36</v>
      </c>
      <c r="F7998" s="19">
        <v>2</v>
      </c>
      <c r="G7998" s="19">
        <v>0</v>
      </c>
    </row>
    <row r="7999" spans="1:7" x14ac:dyDescent="0.2">
      <c r="A7999" s="19">
        <v>9200</v>
      </c>
      <c r="B7999" s="19">
        <v>0.11990000000000001</v>
      </c>
      <c r="C7999" s="19" t="s">
        <v>40</v>
      </c>
      <c r="D7999" s="19">
        <v>55000</v>
      </c>
      <c r="E7999" s="19">
        <v>36</v>
      </c>
      <c r="F7999" s="19">
        <v>8</v>
      </c>
      <c r="G7999" s="19">
        <v>0</v>
      </c>
    </row>
    <row r="8000" spans="1:7" x14ac:dyDescent="0.2">
      <c r="A8000" s="19">
        <v>8000</v>
      </c>
      <c r="B8000" s="19">
        <v>0.11990000000000001</v>
      </c>
      <c r="C8000" s="19" t="s">
        <v>41</v>
      </c>
      <c r="D8000" s="19">
        <v>62000</v>
      </c>
      <c r="E8000" s="19">
        <v>36</v>
      </c>
      <c r="F8000" s="19">
        <v>9</v>
      </c>
      <c r="G8000" s="19">
        <v>0</v>
      </c>
    </row>
    <row r="8001" spans="1:7" x14ac:dyDescent="0.2">
      <c r="A8001" s="19">
        <v>18425</v>
      </c>
      <c r="B8001" s="19">
        <v>0.21990000000000001</v>
      </c>
      <c r="C8001" s="19" t="s">
        <v>40</v>
      </c>
      <c r="D8001" s="19">
        <v>42000</v>
      </c>
      <c r="E8001" s="19">
        <v>60</v>
      </c>
      <c r="F8001" s="19">
        <v>9</v>
      </c>
      <c r="G8001" s="19">
        <v>0</v>
      </c>
    </row>
    <row r="8002" spans="1:7" x14ac:dyDescent="0.2">
      <c r="A8002" s="19">
        <v>10000</v>
      </c>
      <c r="B8002" s="19">
        <v>0.10489999999999999</v>
      </c>
      <c r="C8002" s="19" t="s">
        <v>41</v>
      </c>
      <c r="D8002" s="19">
        <v>63000</v>
      </c>
      <c r="E8002" s="19">
        <v>36</v>
      </c>
      <c r="F8002" s="19">
        <v>1</v>
      </c>
      <c r="G8002" s="19">
        <v>0</v>
      </c>
    </row>
    <row r="8003" spans="1:7" x14ac:dyDescent="0.2">
      <c r="A8003" s="19">
        <v>10200</v>
      </c>
      <c r="B8003" s="19">
        <v>0.18540000000000001</v>
      </c>
      <c r="C8003" s="19" t="s">
        <v>40</v>
      </c>
      <c r="D8003" s="19">
        <v>30000</v>
      </c>
      <c r="E8003" s="19">
        <v>36</v>
      </c>
      <c r="F8003" s="19">
        <v>1</v>
      </c>
      <c r="G8003" s="19">
        <v>0</v>
      </c>
    </row>
    <row r="8004" spans="1:7" x14ac:dyDescent="0.2">
      <c r="A8004" s="19">
        <v>15000</v>
      </c>
      <c r="B8004" s="19">
        <v>0.1714</v>
      </c>
      <c r="C8004" s="19" t="s">
        <v>41</v>
      </c>
      <c r="D8004" s="19">
        <v>61000</v>
      </c>
      <c r="E8004" s="19">
        <v>36</v>
      </c>
      <c r="F8004" s="19">
        <v>10</v>
      </c>
      <c r="G8004" s="19">
        <v>1</v>
      </c>
    </row>
    <row r="8005" spans="1:7" x14ac:dyDescent="0.2">
      <c r="A8005" s="19">
        <v>12000</v>
      </c>
      <c r="B8005" s="19">
        <v>6.4899999999999999E-2</v>
      </c>
      <c r="C8005" s="19" t="s">
        <v>39</v>
      </c>
      <c r="D8005" s="19">
        <v>92000</v>
      </c>
      <c r="E8005" s="19">
        <v>36</v>
      </c>
      <c r="F8005" s="19">
        <v>10</v>
      </c>
      <c r="G8005" s="19">
        <v>0</v>
      </c>
    </row>
    <row r="8006" spans="1:7" x14ac:dyDescent="0.2">
      <c r="A8006" s="19">
        <v>8000</v>
      </c>
      <c r="B8006" s="19">
        <v>0.11990000000000001</v>
      </c>
      <c r="C8006" s="19" t="s">
        <v>39</v>
      </c>
      <c r="D8006" s="19">
        <v>50000</v>
      </c>
      <c r="E8006" s="19">
        <v>36</v>
      </c>
      <c r="F8006" s="19">
        <v>10</v>
      </c>
      <c r="G8006" s="19">
        <v>0</v>
      </c>
    </row>
    <row r="8007" spans="1:7" x14ac:dyDescent="0.2">
      <c r="A8007" s="19">
        <v>12000</v>
      </c>
      <c r="B8007" s="19">
        <v>7.4899999999999994E-2</v>
      </c>
      <c r="C8007" s="19" t="s">
        <v>39</v>
      </c>
      <c r="D8007" s="19">
        <v>92000</v>
      </c>
      <c r="E8007" s="19">
        <v>36</v>
      </c>
      <c r="F8007" s="19">
        <v>3</v>
      </c>
      <c r="G8007" s="19">
        <v>0</v>
      </c>
    </row>
    <row r="8008" spans="1:7" x14ac:dyDescent="0.2">
      <c r="A8008" s="19">
        <v>10000</v>
      </c>
      <c r="B8008" s="19">
        <v>0.1239</v>
      </c>
      <c r="C8008" s="19" t="s">
        <v>39</v>
      </c>
      <c r="D8008" s="19">
        <v>70000</v>
      </c>
      <c r="E8008" s="19">
        <v>36</v>
      </c>
      <c r="F8008" s="19">
        <v>3</v>
      </c>
      <c r="G8008" s="19">
        <v>0</v>
      </c>
    </row>
    <row r="8009" spans="1:7" x14ac:dyDescent="0.2">
      <c r="A8009" s="19">
        <v>5050</v>
      </c>
      <c r="B8009" s="19">
        <v>0.1431</v>
      </c>
      <c r="C8009" s="19" t="s">
        <v>41</v>
      </c>
      <c r="D8009" s="19">
        <v>48000</v>
      </c>
      <c r="E8009" s="19">
        <v>36</v>
      </c>
      <c r="F8009" s="19">
        <v>10</v>
      </c>
      <c r="G8009" s="19">
        <v>0</v>
      </c>
    </row>
    <row r="8010" spans="1:7" x14ac:dyDescent="0.2">
      <c r="A8010" s="19">
        <v>25000</v>
      </c>
      <c r="B8010" s="19">
        <v>6.0299999999999999E-2</v>
      </c>
      <c r="C8010" s="19" t="s">
        <v>41</v>
      </c>
      <c r="D8010" s="19">
        <v>140000</v>
      </c>
      <c r="E8010" s="19">
        <v>36</v>
      </c>
      <c r="F8010" s="19">
        <v>4</v>
      </c>
      <c r="G8010" s="19">
        <v>0</v>
      </c>
    </row>
    <row r="8011" spans="1:7" x14ac:dyDescent="0.2">
      <c r="A8011" s="19">
        <v>6000</v>
      </c>
      <c r="B8011" s="19">
        <v>0.1431</v>
      </c>
      <c r="C8011" s="19" t="s">
        <v>41</v>
      </c>
      <c r="D8011" s="19">
        <v>70000</v>
      </c>
      <c r="E8011" s="19">
        <v>36</v>
      </c>
      <c r="F8011" s="19">
        <v>0.5</v>
      </c>
      <c r="G8011" s="19">
        <v>0</v>
      </c>
    </row>
    <row r="8012" spans="1:7" x14ac:dyDescent="0.2">
      <c r="A8012" s="19">
        <v>21000</v>
      </c>
      <c r="B8012" s="19">
        <v>0.11990000000000001</v>
      </c>
      <c r="C8012" s="19" t="s">
        <v>39</v>
      </c>
      <c r="D8012" s="19">
        <v>125000</v>
      </c>
      <c r="E8012" s="19">
        <v>36</v>
      </c>
      <c r="F8012" s="19">
        <v>7</v>
      </c>
      <c r="G8012" s="19">
        <v>0</v>
      </c>
    </row>
    <row r="8013" spans="1:7" x14ac:dyDescent="0.2">
      <c r="A8013" s="19">
        <v>4000</v>
      </c>
      <c r="B8013" s="19">
        <v>0.15590000000000001</v>
      </c>
      <c r="C8013" s="19" t="s">
        <v>41</v>
      </c>
      <c r="D8013" s="19">
        <v>55000</v>
      </c>
      <c r="E8013" s="19">
        <v>36</v>
      </c>
      <c r="F8013" s="19">
        <v>0.5</v>
      </c>
      <c r="G8013" s="19">
        <v>0</v>
      </c>
    </row>
    <row r="8014" spans="1:7" x14ac:dyDescent="0.2">
      <c r="A8014" s="19">
        <v>24000</v>
      </c>
      <c r="B8014" s="19">
        <v>0.15590000000000001</v>
      </c>
      <c r="C8014" s="19" t="s">
        <v>41</v>
      </c>
      <c r="D8014" s="20">
        <v>100000</v>
      </c>
      <c r="E8014" s="19">
        <v>60</v>
      </c>
      <c r="F8014" s="19">
        <v>6</v>
      </c>
      <c r="G8014" s="19">
        <v>0</v>
      </c>
    </row>
    <row r="8015" spans="1:7" x14ac:dyDescent="0.2">
      <c r="A8015" s="19">
        <v>3600</v>
      </c>
      <c r="B8015" s="19">
        <v>0.13980000000000001</v>
      </c>
      <c r="C8015" s="19" t="s">
        <v>39</v>
      </c>
      <c r="D8015" s="19">
        <v>19000</v>
      </c>
      <c r="E8015" s="19">
        <v>36</v>
      </c>
      <c r="F8015" s="19">
        <v>1</v>
      </c>
      <c r="G8015" s="19">
        <v>0</v>
      </c>
    </row>
    <row r="8016" spans="1:7" x14ac:dyDescent="0.2">
      <c r="A8016" s="19">
        <v>20475</v>
      </c>
      <c r="B8016" s="19">
        <v>0.18990000000000001</v>
      </c>
      <c r="C8016" s="19" t="s">
        <v>39</v>
      </c>
      <c r="D8016" s="19">
        <v>65000</v>
      </c>
      <c r="E8016" s="19">
        <v>36</v>
      </c>
      <c r="F8016" s="19">
        <v>1</v>
      </c>
      <c r="G8016" s="19">
        <v>0</v>
      </c>
    </row>
    <row r="8017" spans="1:7" x14ac:dyDescent="0.2">
      <c r="A8017" s="19">
        <v>30000</v>
      </c>
      <c r="B8017" s="19">
        <v>0.16289999999999999</v>
      </c>
      <c r="C8017" s="19" t="s">
        <v>41</v>
      </c>
      <c r="D8017" s="20">
        <v>200000</v>
      </c>
      <c r="E8017" s="19">
        <v>60</v>
      </c>
      <c r="F8017" s="19">
        <v>5</v>
      </c>
      <c r="G8017" s="19">
        <v>0</v>
      </c>
    </row>
    <row r="8018" spans="1:7" x14ac:dyDescent="0.2">
      <c r="A8018" s="19">
        <v>13050</v>
      </c>
      <c r="B8018" s="19">
        <v>0.19520000000000001</v>
      </c>
      <c r="C8018" s="19" t="s">
        <v>40</v>
      </c>
      <c r="D8018" s="19">
        <v>45000</v>
      </c>
      <c r="E8018" s="19">
        <v>60</v>
      </c>
      <c r="F8018" s="19">
        <v>9</v>
      </c>
      <c r="G8018" s="19">
        <v>0</v>
      </c>
    </row>
    <row r="8019" spans="1:7" x14ac:dyDescent="0.2">
      <c r="A8019" s="19">
        <v>12000</v>
      </c>
      <c r="B8019" s="19">
        <v>6.4899999999999999E-2</v>
      </c>
      <c r="C8019" s="19" t="s">
        <v>41</v>
      </c>
      <c r="D8019" s="19">
        <v>150000</v>
      </c>
      <c r="E8019" s="19">
        <v>36</v>
      </c>
      <c r="F8019" s="19">
        <v>3</v>
      </c>
      <c r="G8019" s="19">
        <v>0</v>
      </c>
    </row>
    <row r="8020" spans="1:7" x14ac:dyDescent="0.2">
      <c r="A8020" s="19">
        <v>10000</v>
      </c>
      <c r="B8020" s="19">
        <v>0.1099</v>
      </c>
      <c r="C8020" s="19" t="s">
        <v>41</v>
      </c>
      <c r="D8020" s="19">
        <v>117000</v>
      </c>
      <c r="E8020" s="19">
        <v>36</v>
      </c>
      <c r="F8020" s="19">
        <v>10</v>
      </c>
      <c r="G8020" s="19">
        <v>0</v>
      </c>
    </row>
    <row r="8021" spans="1:7" x14ac:dyDescent="0.2">
      <c r="A8021" s="19">
        <v>35000</v>
      </c>
      <c r="B8021" s="19">
        <v>0.1249</v>
      </c>
      <c r="C8021" s="19" t="s">
        <v>41</v>
      </c>
      <c r="D8021" s="19">
        <v>176275</v>
      </c>
      <c r="E8021" s="19">
        <v>36</v>
      </c>
      <c r="F8021" s="19">
        <v>7</v>
      </c>
      <c r="G8021" s="19">
        <v>0</v>
      </c>
    </row>
    <row r="8022" spans="1:7" x14ac:dyDescent="0.2">
      <c r="A8022" s="19">
        <v>21100</v>
      </c>
      <c r="B8022" s="19">
        <v>0.2099</v>
      </c>
      <c r="C8022" s="19" t="s">
        <v>39</v>
      </c>
      <c r="D8022" s="19">
        <v>66000</v>
      </c>
      <c r="E8022" s="19">
        <v>60</v>
      </c>
      <c r="F8022" s="19">
        <v>3</v>
      </c>
      <c r="G8022" s="19">
        <v>1</v>
      </c>
    </row>
    <row r="8023" spans="1:7" x14ac:dyDescent="0.2">
      <c r="A8023" s="19">
        <v>15000</v>
      </c>
      <c r="B8023" s="19">
        <v>0.13980000000000001</v>
      </c>
      <c r="C8023" s="19" t="s">
        <v>39</v>
      </c>
      <c r="D8023" s="19">
        <v>52000</v>
      </c>
      <c r="E8023" s="19">
        <v>36</v>
      </c>
      <c r="F8023" s="19">
        <v>10</v>
      </c>
      <c r="G8023" s="19">
        <v>0</v>
      </c>
    </row>
    <row r="8024" spans="1:7" x14ac:dyDescent="0.2">
      <c r="A8024" s="19">
        <v>2500</v>
      </c>
      <c r="B8024" s="19">
        <v>0.23430000000000001</v>
      </c>
      <c r="C8024" s="19" t="s">
        <v>41</v>
      </c>
      <c r="D8024" s="19">
        <v>32000</v>
      </c>
      <c r="E8024" s="19">
        <v>36</v>
      </c>
      <c r="F8024" s="19">
        <v>2</v>
      </c>
      <c r="G8024" s="19">
        <v>1</v>
      </c>
    </row>
    <row r="8025" spans="1:7" x14ac:dyDescent="0.2">
      <c r="A8025" s="19">
        <v>8750</v>
      </c>
      <c r="B8025" s="19">
        <v>0.18990000000000001</v>
      </c>
      <c r="C8025" s="19" t="s">
        <v>41</v>
      </c>
      <c r="D8025" s="19">
        <v>43000</v>
      </c>
      <c r="E8025" s="19">
        <v>36</v>
      </c>
      <c r="F8025" s="19">
        <v>6</v>
      </c>
      <c r="G8025" s="19">
        <v>0</v>
      </c>
    </row>
    <row r="8026" spans="1:7" x14ac:dyDescent="0.2">
      <c r="A8026" s="19">
        <v>8000</v>
      </c>
      <c r="B8026" s="19">
        <v>6.0299999999999999E-2</v>
      </c>
      <c r="C8026" s="19" t="s">
        <v>39</v>
      </c>
      <c r="D8026" s="19">
        <v>110000</v>
      </c>
      <c r="E8026" s="19">
        <v>36</v>
      </c>
      <c r="F8026" s="19">
        <v>8</v>
      </c>
      <c r="G8026" s="19">
        <v>0</v>
      </c>
    </row>
    <row r="8027" spans="1:7" x14ac:dyDescent="0.2">
      <c r="A8027" s="19">
        <v>32000</v>
      </c>
      <c r="B8027" s="19">
        <v>0.20200000000000001</v>
      </c>
      <c r="C8027" s="19" t="s">
        <v>40</v>
      </c>
      <c r="D8027" s="19">
        <v>73000</v>
      </c>
      <c r="E8027" s="19">
        <v>60</v>
      </c>
      <c r="F8027" s="19">
        <v>10</v>
      </c>
      <c r="G8027" s="19">
        <v>0</v>
      </c>
    </row>
    <row r="8028" spans="1:7" x14ac:dyDescent="0.2">
      <c r="A8028" s="19">
        <v>29000</v>
      </c>
      <c r="B8028" s="19">
        <v>0.1449</v>
      </c>
      <c r="C8028" s="19" t="s">
        <v>40</v>
      </c>
      <c r="D8028" s="19">
        <v>120000</v>
      </c>
      <c r="E8028" s="19">
        <v>60</v>
      </c>
      <c r="F8028" s="19">
        <v>10</v>
      </c>
      <c r="G8028" s="19">
        <v>1</v>
      </c>
    </row>
    <row r="8029" spans="1:7" x14ac:dyDescent="0.2">
      <c r="A8029" s="19">
        <v>3350</v>
      </c>
      <c r="B8029" s="19">
        <v>0.1699</v>
      </c>
      <c r="C8029" s="19" t="s">
        <v>41</v>
      </c>
      <c r="D8029" s="19">
        <v>95000</v>
      </c>
      <c r="E8029" s="19">
        <v>36</v>
      </c>
      <c r="F8029" s="19">
        <v>10</v>
      </c>
      <c r="G8029" s="19">
        <v>1</v>
      </c>
    </row>
    <row r="8030" spans="1:7" x14ac:dyDescent="0.2">
      <c r="A8030" s="19">
        <v>11200</v>
      </c>
      <c r="B8030" s="19">
        <v>0.1099</v>
      </c>
      <c r="C8030" s="19" t="s">
        <v>41</v>
      </c>
      <c r="D8030" s="19">
        <v>56475</v>
      </c>
      <c r="E8030" s="19">
        <v>36</v>
      </c>
      <c r="F8030" s="19">
        <v>7</v>
      </c>
      <c r="G8030" s="19">
        <v>0</v>
      </c>
    </row>
    <row r="8031" spans="1:7" x14ac:dyDescent="0.2">
      <c r="A8031" s="19">
        <v>6000</v>
      </c>
      <c r="B8031" s="19">
        <v>0.13350000000000001</v>
      </c>
      <c r="C8031" s="19" t="s">
        <v>41</v>
      </c>
      <c r="D8031" s="19">
        <v>58000</v>
      </c>
      <c r="E8031" s="19">
        <v>36</v>
      </c>
      <c r="F8031" s="19">
        <v>10</v>
      </c>
      <c r="G8031" s="19">
        <v>1</v>
      </c>
    </row>
    <row r="8032" spans="1:7" x14ac:dyDescent="0.2">
      <c r="A8032" s="19">
        <v>12000</v>
      </c>
      <c r="B8032" s="19">
        <v>0.14990000000000001</v>
      </c>
      <c r="C8032" s="19" t="s">
        <v>39</v>
      </c>
      <c r="D8032" s="19">
        <v>78000</v>
      </c>
      <c r="E8032" s="19">
        <v>60</v>
      </c>
      <c r="F8032" s="19">
        <v>10</v>
      </c>
      <c r="G8032" s="19">
        <v>0</v>
      </c>
    </row>
    <row r="8033" spans="1:7" x14ac:dyDescent="0.2">
      <c r="A8033" s="19">
        <v>3000</v>
      </c>
      <c r="B8033" s="19">
        <v>0.13350000000000001</v>
      </c>
      <c r="C8033" s="19" t="s">
        <v>40</v>
      </c>
      <c r="D8033" s="19">
        <v>15000</v>
      </c>
      <c r="E8033" s="19">
        <v>36</v>
      </c>
      <c r="F8033" s="19">
        <v>10</v>
      </c>
      <c r="G8033" s="19">
        <v>0</v>
      </c>
    </row>
    <row r="8034" spans="1:7" x14ac:dyDescent="0.2">
      <c r="A8034" s="19">
        <v>16000</v>
      </c>
      <c r="B8034" s="19">
        <v>0.12989999999999999</v>
      </c>
      <c r="C8034" s="19" t="s">
        <v>41</v>
      </c>
      <c r="D8034" s="19">
        <v>60000</v>
      </c>
      <c r="E8034" s="19">
        <v>60</v>
      </c>
      <c r="F8034" s="19">
        <v>2</v>
      </c>
      <c r="G8034" s="19">
        <v>0</v>
      </c>
    </row>
    <row r="8035" spans="1:7" x14ac:dyDescent="0.2">
      <c r="A8035" s="19">
        <v>20000</v>
      </c>
      <c r="B8035" s="19">
        <v>0.18240000000000001</v>
      </c>
      <c r="C8035" s="19" t="s">
        <v>39</v>
      </c>
      <c r="D8035" s="19">
        <v>60000</v>
      </c>
      <c r="E8035" s="19">
        <v>60</v>
      </c>
      <c r="F8035" s="19">
        <v>10</v>
      </c>
      <c r="G8035" s="19">
        <v>1</v>
      </c>
    </row>
    <row r="8036" spans="1:7" x14ac:dyDescent="0.2">
      <c r="A8036" s="19">
        <v>18000</v>
      </c>
      <c r="B8036" s="19">
        <v>9.1700000000000004E-2</v>
      </c>
      <c r="C8036" s="19" t="s">
        <v>41</v>
      </c>
      <c r="D8036" s="19">
        <v>135000</v>
      </c>
      <c r="E8036" s="19">
        <v>36</v>
      </c>
      <c r="F8036" s="19">
        <v>10</v>
      </c>
      <c r="G8036" s="19">
        <v>0</v>
      </c>
    </row>
    <row r="8037" spans="1:7" x14ac:dyDescent="0.2">
      <c r="A8037" s="19">
        <v>3600</v>
      </c>
      <c r="B8037" s="19">
        <v>0.15609999999999999</v>
      </c>
      <c r="C8037" s="19" t="s">
        <v>39</v>
      </c>
      <c r="D8037" s="19">
        <v>70000</v>
      </c>
      <c r="E8037" s="19">
        <v>36</v>
      </c>
      <c r="F8037" s="19">
        <v>10</v>
      </c>
      <c r="G8037" s="19">
        <v>0</v>
      </c>
    </row>
    <row r="8038" spans="1:7" x14ac:dyDescent="0.2">
      <c r="A8038" s="19">
        <v>35000</v>
      </c>
      <c r="B8038" s="19">
        <v>8.3900000000000002E-2</v>
      </c>
      <c r="C8038" s="19" t="s">
        <v>41</v>
      </c>
      <c r="D8038" s="19">
        <v>250000</v>
      </c>
      <c r="E8038" s="19">
        <v>36</v>
      </c>
      <c r="F8038" s="19">
        <v>10</v>
      </c>
      <c r="G8038" s="19">
        <v>0</v>
      </c>
    </row>
    <row r="8039" spans="1:7" x14ac:dyDescent="0.2">
      <c r="A8039" s="19">
        <v>18000</v>
      </c>
      <c r="B8039" s="19">
        <v>0.1699</v>
      </c>
      <c r="C8039" s="19" t="s">
        <v>41</v>
      </c>
      <c r="D8039" s="19">
        <v>75000</v>
      </c>
      <c r="E8039" s="19">
        <v>60</v>
      </c>
      <c r="F8039" s="19">
        <v>6</v>
      </c>
      <c r="G8039" s="19">
        <v>0</v>
      </c>
    </row>
    <row r="8040" spans="1:7" x14ac:dyDescent="0.2">
      <c r="A8040" s="19">
        <v>30000</v>
      </c>
      <c r="B8040" s="19">
        <v>7.1199999999999999E-2</v>
      </c>
      <c r="C8040" s="19" t="s">
        <v>40</v>
      </c>
      <c r="D8040" s="19">
        <v>70000</v>
      </c>
      <c r="E8040" s="19">
        <v>36</v>
      </c>
      <c r="F8040" s="19">
        <v>10</v>
      </c>
      <c r="G8040" s="19">
        <v>0</v>
      </c>
    </row>
    <row r="8041" spans="1:7" x14ac:dyDescent="0.2">
      <c r="A8041" s="19">
        <v>12000</v>
      </c>
      <c r="B8041" s="19">
        <v>7.1199999999999999E-2</v>
      </c>
      <c r="C8041" s="19" t="s">
        <v>41</v>
      </c>
      <c r="D8041" s="19">
        <v>42000</v>
      </c>
      <c r="E8041" s="19">
        <v>36</v>
      </c>
      <c r="F8041" s="19">
        <v>0.5</v>
      </c>
      <c r="G8041" s="19">
        <v>0</v>
      </c>
    </row>
    <row r="8042" spans="1:7" x14ac:dyDescent="0.2">
      <c r="A8042" s="19">
        <v>17000</v>
      </c>
      <c r="B8042" s="19">
        <v>8.3900000000000002E-2</v>
      </c>
      <c r="C8042" s="19" t="s">
        <v>39</v>
      </c>
      <c r="D8042" s="19">
        <v>135000</v>
      </c>
      <c r="E8042" s="19">
        <v>36</v>
      </c>
      <c r="F8042" s="19">
        <v>3</v>
      </c>
      <c r="G8042" s="19">
        <v>0</v>
      </c>
    </row>
    <row r="8043" spans="1:7" x14ac:dyDescent="0.2">
      <c r="A8043" s="19">
        <v>8000</v>
      </c>
      <c r="B8043" s="19">
        <v>8.3900000000000002E-2</v>
      </c>
      <c r="C8043" s="19" t="s">
        <v>41</v>
      </c>
      <c r="D8043" s="19">
        <v>50000</v>
      </c>
      <c r="E8043" s="19">
        <v>36</v>
      </c>
      <c r="F8043" s="19">
        <v>10</v>
      </c>
      <c r="G8043" s="19">
        <v>0</v>
      </c>
    </row>
    <row r="8044" spans="1:7" x14ac:dyDescent="0.2">
      <c r="A8044" s="19">
        <v>16000</v>
      </c>
      <c r="B8044" s="19">
        <v>0.15609999999999999</v>
      </c>
      <c r="C8044" s="19" t="s">
        <v>41</v>
      </c>
      <c r="D8044" s="19">
        <v>68000</v>
      </c>
      <c r="E8044" s="19">
        <v>60</v>
      </c>
      <c r="F8044" s="19">
        <v>3</v>
      </c>
      <c r="G8044" s="19">
        <v>0</v>
      </c>
    </row>
    <row r="8045" spans="1:7" x14ac:dyDescent="0.2">
      <c r="A8045" s="19">
        <v>3500</v>
      </c>
      <c r="B8045" s="19">
        <v>0.12989999999999999</v>
      </c>
      <c r="C8045" s="19" t="s">
        <v>39</v>
      </c>
      <c r="D8045" s="19">
        <v>38000</v>
      </c>
      <c r="E8045" s="19">
        <v>36</v>
      </c>
      <c r="F8045" s="19">
        <v>5</v>
      </c>
      <c r="G8045" s="19">
        <v>0</v>
      </c>
    </row>
    <row r="8046" spans="1:7" x14ac:dyDescent="0.2">
      <c r="A8046" s="19">
        <v>10000</v>
      </c>
      <c r="B8046" s="19">
        <v>0.245</v>
      </c>
      <c r="C8046" s="19" t="s">
        <v>41</v>
      </c>
      <c r="D8046" s="19">
        <v>99000</v>
      </c>
      <c r="E8046" s="19">
        <v>60</v>
      </c>
      <c r="F8046" s="19">
        <v>2</v>
      </c>
      <c r="G8046" s="19">
        <v>0</v>
      </c>
    </row>
    <row r="8047" spans="1:7" x14ac:dyDescent="0.2">
      <c r="A8047" s="19">
        <v>9000</v>
      </c>
      <c r="B8047" s="19">
        <v>0.12989999999999999</v>
      </c>
      <c r="C8047" s="19" t="s">
        <v>41</v>
      </c>
      <c r="D8047" s="19">
        <v>80000</v>
      </c>
      <c r="E8047" s="19">
        <v>36</v>
      </c>
      <c r="F8047" s="19">
        <v>10</v>
      </c>
      <c r="G8047" s="19">
        <v>0</v>
      </c>
    </row>
    <row r="8048" spans="1:7" x14ac:dyDescent="0.2">
      <c r="A8048" s="19">
        <v>6000</v>
      </c>
      <c r="B8048" s="19">
        <v>0.1099</v>
      </c>
      <c r="C8048" s="19" t="s">
        <v>41</v>
      </c>
      <c r="D8048" s="19">
        <v>47000</v>
      </c>
      <c r="E8048" s="19">
        <v>36</v>
      </c>
      <c r="F8048" s="19">
        <v>7</v>
      </c>
      <c r="G8048" s="19">
        <v>0</v>
      </c>
    </row>
    <row r="8049" spans="1:7" x14ac:dyDescent="0.2">
      <c r="A8049" s="19">
        <v>6000</v>
      </c>
      <c r="B8049" s="19">
        <v>0.13350000000000001</v>
      </c>
      <c r="C8049" s="19" t="s">
        <v>39</v>
      </c>
      <c r="D8049" s="19">
        <v>28000</v>
      </c>
      <c r="E8049" s="19">
        <v>36</v>
      </c>
      <c r="F8049" s="19">
        <v>5</v>
      </c>
      <c r="G8049" s="19">
        <v>0</v>
      </c>
    </row>
    <row r="8050" spans="1:7" x14ac:dyDescent="0.2">
      <c r="A8050" s="19">
        <v>11600</v>
      </c>
      <c r="B8050" s="19">
        <v>0.2215</v>
      </c>
      <c r="C8050" s="19" t="s">
        <v>41</v>
      </c>
      <c r="D8050" s="19">
        <v>69000</v>
      </c>
      <c r="E8050" s="19">
        <v>60</v>
      </c>
      <c r="F8050" s="19">
        <v>9</v>
      </c>
      <c r="G8050" s="19">
        <v>0</v>
      </c>
    </row>
    <row r="8051" spans="1:7" x14ac:dyDescent="0.2">
      <c r="A8051" s="19">
        <v>7000</v>
      </c>
      <c r="B8051" s="19">
        <v>0.10150000000000001</v>
      </c>
      <c r="C8051" s="19" t="s">
        <v>39</v>
      </c>
      <c r="D8051" s="19">
        <v>30000</v>
      </c>
      <c r="E8051" s="19">
        <v>36</v>
      </c>
      <c r="F8051" s="19">
        <v>8</v>
      </c>
      <c r="G8051" s="19">
        <v>0</v>
      </c>
    </row>
    <row r="8052" spans="1:7" x14ac:dyDescent="0.2">
      <c r="A8052" s="19">
        <v>10000</v>
      </c>
      <c r="B8052" s="19">
        <v>0.1449</v>
      </c>
      <c r="C8052" s="19" t="s">
        <v>41</v>
      </c>
      <c r="D8052" s="19">
        <v>75000</v>
      </c>
      <c r="E8052" s="19">
        <v>36</v>
      </c>
      <c r="F8052" s="19">
        <v>9</v>
      </c>
      <c r="G8052" s="19">
        <v>1</v>
      </c>
    </row>
    <row r="8053" spans="1:7" x14ac:dyDescent="0.2">
      <c r="A8053" s="19">
        <v>25000</v>
      </c>
      <c r="B8053" s="19">
        <v>0.16289999999999999</v>
      </c>
      <c r="C8053" s="19" t="s">
        <v>41</v>
      </c>
      <c r="D8053" s="19">
        <v>59628</v>
      </c>
      <c r="E8053" s="19">
        <v>60</v>
      </c>
      <c r="F8053" s="19">
        <v>5</v>
      </c>
      <c r="G8053" s="19">
        <v>0</v>
      </c>
    </row>
    <row r="8054" spans="1:7" x14ac:dyDescent="0.2">
      <c r="A8054" s="19">
        <v>4000</v>
      </c>
      <c r="B8054" s="19">
        <v>0.1449</v>
      </c>
      <c r="C8054" s="19" t="s">
        <v>41</v>
      </c>
      <c r="D8054" s="19">
        <v>44200</v>
      </c>
      <c r="E8054" s="19">
        <v>36</v>
      </c>
      <c r="F8054" s="19">
        <v>8</v>
      </c>
      <c r="G8054" s="19">
        <v>0</v>
      </c>
    </row>
    <row r="8055" spans="1:7" x14ac:dyDescent="0.2">
      <c r="A8055" s="19">
        <v>6000</v>
      </c>
      <c r="B8055" s="19">
        <v>9.1700000000000004E-2</v>
      </c>
      <c r="C8055" s="19" t="s">
        <v>41</v>
      </c>
      <c r="D8055" s="19">
        <v>48000</v>
      </c>
      <c r="E8055" s="19">
        <v>36</v>
      </c>
      <c r="F8055" s="19">
        <v>5</v>
      </c>
      <c r="G8055" s="19">
        <v>0</v>
      </c>
    </row>
    <row r="8056" spans="1:7" x14ac:dyDescent="0.2">
      <c r="A8056" s="19">
        <v>9000</v>
      </c>
      <c r="B8056" s="19">
        <v>0.12989999999999999</v>
      </c>
      <c r="C8056" s="19" t="s">
        <v>39</v>
      </c>
      <c r="D8056" s="19">
        <v>40000</v>
      </c>
      <c r="E8056" s="19">
        <v>36</v>
      </c>
      <c r="F8056" s="19">
        <v>1</v>
      </c>
      <c r="G8056" s="19">
        <v>0</v>
      </c>
    </row>
    <row r="8057" spans="1:7" x14ac:dyDescent="0.2">
      <c r="A8057" s="19">
        <v>22000</v>
      </c>
      <c r="B8057" s="19">
        <v>0.18990000000000001</v>
      </c>
      <c r="C8057" s="19" t="s">
        <v>39</v>
      </c>
      <c r="D8057" s="19">
        <v>55000</v>
      </c>
      <c r="E8057" s="19">
        <v>60</v>
      </c>
      <c r="F8057" s="19">
        <v>3</v>
      </c>
      <c r="G8057" s="19">
        <v>1</v>
      </c>
    </row>
    <row r="8058" spans="1:7" x14ac:dyDescent="0.2">
      <c r="A8058" s="19">
        <v>16000</v>
      </c>
      <c r="B8058" s="19">
        <v>7.1199999999999999E-2</v>
      </c>
      <c r="C8058" s="19" t="s">
        <v>41</v>
      </c>
      <c r="D8058" s="19">
        <v>165000</v>
      </c>
      <c r="E8058" s="19">
        <v>36</v>
      </c>
      <c r="F8058" s="19">
        <v>2</v>
      </c>
      <c r="G8058" s="19">
        <v>0</v>
      </c>
    </row>
    <row r="8059" spans="1:7" x14ac:dyDescent="0.2">
      <c r="A8059" s="19">
        <v>8000</v>
      </c>
      <c r="B8059" s="19">
        <v>7.6899999999999996E-2</v>
      </c>
      <c r="C8059" s="19" t="s">
        <v>39</v>
      </c>
      <c r="D8059" s="19">
        <v>60000</v>
      </c>
      <c r="E8059" s="19">
        <v>36</v>
      </c>
      <c r="F8059" s="19">
        <v>5</v>
      </c>
      <c r="G8059" s="19">
        <v>0</v>
      </c>
    </row>
    <row r="8060" spans="1:7" x14ac:dyDescent="0.2">
      <c r="A8060" s="19">
        <v>14275</v>
      </c>
      <c r="B8060" s="19">
        <v>0.25800000000000001</v>
      </c>
      <c r="C8060" s="19" t="s">
        <v>41</v>
      </c>
      <c r="D8060" s="19">
        <v>51000</v>
      </c>
      <c r="E8060" s="19">
        <v>60</v>
      </c>
      <c r="F8060" s="19">
        <v>2</v>
      </c>
      <c r="G8060" s="19">
        <v>0</v>
      </c>
    </row>
    <row r="8061" spans="1:7" x14ac:dyDescent="0.2">
      <c r="A8061" s="19">
        <v>5850</v>
      </c>
      <c r="B8061" s="19">
        <v>7.6899999999999996E-2</v>
      </c>
      <c r="C8061" s="19" t="s">
        <v>41</v>
      </c>
      <c r="D8061" s="19">
        <v>45000</v>
      </c>
      <c r="E8061" s="19">
        <v>36</v>
      </c>
      <c r="F8061" s="19">
        <v>1</v>
      </c>
      <c r="G8061" s="19">
        <v>0</v>
      </c>
    </row>
    <row r="8062" spans="1:7" x14ac:dyDescent="0.2">
      <c r="A8062" s="19">
        <v>6000</v>
      </c>
      <c r="B8062" s="19">
        <v>0.13350000000000001</v>
      </c>
      <c r="C8062" s="19" t="s">
        <v>41</v>
      </c>
      <c r="D8062" s="19">
        <v>32000</v>
      </c>
      <c r="E8062" s="19">
        <v>36</v>
      </c>
      <c r="F8062" s="19">
        <v>10</v>
      </c>
      <c r="G8062" s="19">
        <v>0</v>
      </c>
    </row>
    <row r="8063" spans="1:7" x14ac:dyDescent="0.2">
      <c r="A8063" s="19">
        <v>35000</v>
      </c>
      <c r="B8063" s="19">
        <v>0.16289999999999999</v>
      </c>
      <c r="C8063" s="19" t="s">
        <v>41</v>
      </c>
      <c r="D8063" s="19">
        <v>135000</v>
      </c>
      <c r="E8063" s="19">
        <v>36</v>
      </c>
      <c r="F8063" s="19">
        <v>9</v>
      </c>
      <c r="G8063" s="19">
        <v>0</v>
      </c>
    </row>
    <row r="8064" spans="1:7" x14ac:dyDescent="0.2">
      <c r="A8064" s="19">
        <v>6400</v>
      </c>
      <c r="B8064" s="19">
        <v>0.1449</v>
      </c>
      <c r="C8064" s="19" t="s">
        <v>41</v>
      </c>
      <c r="D8064" s="19">
        <v>55000</v>
      </c>
      <c r="E8064" s="19">
        <v>36</v>
      </c>
      <c r="F8064" s="19">
        <v>1</v>
      </c>
      <c r="G8064" s="19">
        <v>0</v>
      </c>
    </row>
    <row r="8065" spans="1:7" x14ac:dyDescent="0.2">
      <c r="A8065" s="19">
        <v>2500</v>
      </c>
      <c r="B8065" s="19">
        <v>0.14990000000000001</v>
      </c>
      <c r="C8065" s="19" t="s">
        <v>40</v>
      </c>
      <c r="D8065" s="19">
        <v>74100</v>
      </c>
      <c r="E8065" s="19">
        <v>36</v>
      </c>
      <c r="F8065" s="19">
        <v>5</v>
      </c>
      <c r="G8065" s="19">
        <v>1</v>
      </c>
    </row>
    <row r="8066" spans="1:7" x14ac:dyDescent="0.2">
      <c r="A8066" s="19">
        <v>4800</v>
      </c>
      <c r="B8066" s="19">
        <v>9.1700000000000004E-2</v>
      </c>
      <c r="C8066" s="19" t="s">
        <v>41</v>
      </c>
      <c r="D8066" s="19">
        <v>50000</v>
      </c>
      <c r="E8066" s="19">
        <v>36</v>
      </c>
      <c r="F8066" s="19">
        <v>10</v>
      </c>
      <c r="G8066" s="19">
        <v>0</v>
      </c>
    </row>
    <row r="8067" spans="1:7" x14ac:dyDescent="0.2">
      <c r="A8067" s="19">
        <v>2500</v>
      </c>
      <c r="B8067" s="19">
        <v>0.13980000000000001</v>
      </c>
      <c r="C8067" s="19" t="s">
        <v>39</v>
      </c>
      <c r="D8067" s="19">
        <v>36000</v>
      </c>
      <c r="E8067" s="19">
        <v>36</v>
      </c>
      <c r="F8067" s="19">
        <v>9</v>
      </c>
      <c r="G8067" s="19">
        <v>0</v>
      </c>
    </row>
    <row r="8068" spans="1:7" x14ac:dyDescent="0.2">
      <c r="A8068" s="19">
        <v>24000</v>
      </c>
      <c r="B8068" s="19">
        <v>0.13350000000000001</v>
      </c>
      <c r="C8068" s="19" t="s">
        <v>41</v>
      </c>
      <c r="D8068" s="19">
        <v>106000</v>
      </c>
      <c r="E8068" s="19">
        <v>36</v>
      </c>
      <c r="F8068" s="19">
        <v>7</v>
      </c>
      <c r="G8068" s="19">
        <v>0</v>
      </c>
    </row>
    <row r="8069" spans="1:7" x14ac:dyDescent="0.2">
      <c r="A8069" s="19">
        <v>22800</v>
      </c>
      <c r="B8069" s="19">
        <v>0.2215</v>
      </c>
      <c r="C8069" s="19" t="s">
        <v>41</v>
      </c>
      <c r="D8069" s="19">
        <v>60000</v>
      </c>
      <c r="E8069" s="19">
        <v>60</v>
      </c>
      <c r="F8069" s="19">
        <v>10</v>
      </c>
      <c r="G8069" s="19">
        <v>1</v>
      </c>
    </row>
    <row r="8070" spans="1:7" x14ac:dyDescent="0.2">
      <c r="A8070" s="19">
        <v>12800</v>
      </c>
      <c r="B8070" s="19">
        <v>0.1249</v>
      </c>
      <c r="C8070" s="19" t="s">
        <v>41</v>
      </c>
      <c r="D8070" s="19">
        <v>63000</v>
      </c>
      <c r="E8070" s="19">
        <v>60</v>
      </c>
      <c r="F8070" s="19">
        <v>7</v>
      </c>
      <c r="G8070" s="19">
        <v>0</v>
      </c>
    </row>
    <row r="8071" spans="1:7" x14ac:dyDescent="0.2">
      <c r="A8071" s="19">
        <v>24000</v>
      </c>
      <c r="B8071" s="19">
        <v>8.3900000000000002E-2</v>
      </c>
      <c r="C8071" s="19" t="s">
        <v>40</v>
      </c>
      <c r="D8071" s="19">
        <v>78000</v>
      </c>
      <c r="E8071" s="19">
        <v>36</v>
      </c>
      <c r="F8071" s="19">
        <v>10</v>
      </c>
      <c r="G8071" s="19">
        <v>0</v>
      </c>
    </row>
    <row r="8072" spans="1:7" x14ac:dyDescent="0.2">
      <c r="A8072" s="19">
        <v>35000</v>
      </c>
      <c r="B8072" s="19">
        <v>0.1757</v>
      </c>
      <c r="C8072" s="19" t="s">
        <v>41</v>
      </c>
      <c r="D8072" s="19">
        <v>143000</v>
      </c>
      <c r="E8072" s="19">
        <v>60</v>
      </c>
      <c r="F8072" s="19">
        <v>10</v>
      </c>
      <c r="G8072" s="19">
        <v>0</v>
      </c>
    </row>
    <row r="8073" spans="1:7" x14ac:dyDescent="0.2">
      <c r="A8073" s="19">
        <v>20000</v>
      </c>
      <c r="B8073" s="19">
        <v>0.12989999999999999</v>
      </c>
      <c r="C8073" s="19" t="s">
        <v>39</v>
      </c>
      <c r="D8073" s="19">
        <v>75000</v>
      </c>
      <c r="E8073" s="19">
        <v>36</v>
      </c>
      <c r="F8073" s="19">
        <v>6</v>
      </c>
      <c r="G8073" s="19">
        <v>0</v>
      </c>
    </row>
    <row r="8074" spans="1:7" x14ac:dyDescent="0.2">
      <c r="A8074" s="19">
        <v>7825</v>
      </c>
      <c r="B8074" s="19">
        <v>0.18240000000000001</v>
      </c>
      <c r="C8074" s="19" t="s">
        <v>40</v>
      </c>
      <c r="D8074" s="19">
        <v>36400</v>
      </c>
      <c r="E8074" s="19">
        <v>36</v>
      </c>
      <c r="F8074" s="19">
        <v>5</v>
      </c>
      <c r="G8074" s="19">
        <v>0</v>
      </c>
    </row>
    <row r="8075" spans="1:7" x14ac:dyDescent="0.2">
      <c r="A8075" s="19">
        <v>7000</v>
      </c>
      <c r="B8075" s="19">
        <v>0.1099</v>
      </c>
      <c r="C8075" s="19" t="s">
        <v>41</v>
      </c>
      <c r="D8075" s="19">
        <v>80000</v>
      </c>
      <c r="E8075" s="19">
        <v>36</v>
      </c>
      <c r="F8075" s="19">
        <v>7</v>
      </c>
      <c r="G8075" s="19">
        <v>0</v>
      </c>
    </row>
    <row r="8076" spans="1:7" x14ac:dyDescent="0.2">
      <c r="A8076" s="19">
        <v>20000</v>
      </c>
      <c r="B8076" s="19">
        <v>0.1249</v>
      </c>
      <c r="C8076" s="19" t="s">
        <v>41</v>
      </c>
      <c r="D8076" s="19">
        <v>140000</v>
      </c>
      <c r="E8076" s="19">
        <v>36</v>
      </c>
      <c r="F8076" s="19">
        <v>6</v>
      </c>
      <c r="G8076" s="19">
        <v>0</v>
      </c>
    </row>
    <row r="8077" spans="1:7" x14ac:dyDescent="0.2">
      <c r="A8077" s="19">
        <v>10000</v>
      </c>
      <c r="B8077" s="19">
        <v>0.1249</v>
      </c>
      <c r="C8077" s="19" t="s">
        <v>39</v>
      </c>
      <c r="D8077" s="19">
        <v>55000</v>
      </c>
      <c r="E8077" s="19">
        <v>36</v>
      </c>
      <c r="F8077" s="19">
        <v>5</v>
      </c>
      <c r="G8077" s="19">
        <v>0</v>
      </c>
    </row>
    <row r="8078" spans="1:7" x14ac:dyDescent="0.2">
      <c r="A8078" s="19">
        <v>17000</v>
      </c>
      <c r="B8078" s="19">
        <v>0.15609999999999999</v>
      </c>
      <c r="C8078" s="19" t="s">
        <v>39</v>
      </c>
      <c r="D8078" s="19">
        <v>50000</v>
      </c>
      <c r="E8078" s="19">
        <v>36</v>
      </c>
      <c r="F8078" s="19">
        <v>7</v>
      </c>
      <c r="G8078" s="19">
        <v>0</v>
      </c>
    </row>
    <row r="8079" spans="1:7" x14ac:dyDescent="0.2">
      <c r="A8079" s="19">
        <v>3500</v>
      </c>
      <c r="B8079" s="19">
        <v>8.3900000000000002E-2</v>
      </c>
      <c r="C8079" s="19" t="s">
        <v>41</v>
      </c>
      <c r="D8079" s="19">
        <v>66000</v>
      </c>
      <c r="E8079" s="19">
        <v>36</v>
      </c>
      <c r="F8079" s="19">
        <v>0.5</v>
      </c>
      <c r="G8079" s="19">
        <v>0</v>
      </c>
    </row>
    <row r="8080" spans="1:7" x14ac:dyDescent="0.2">
      <c r="A8080" s="19">
        <v>16000</v>
      </c>
      <c r="B8080" s="19">
        <v>0.1249</v>
      </c>
      <c r="C8080" s="19" t="s">
        <v>39</v>
      </c>
      <c r="D8080" s="19">
        <v>85000</v>
      </c>
      <c r="E8080" s="19">
        <v>60</v>
      </c>
      <c r="F8080" s="19">
        <v>5</v>
      </c>
      <c r="G8080" s="19">
        <v>1</v>
      </c>
    </row>
    <row r="8081" spans="1:7" x14ac:dyDescent="0.2">
      <c r="A8081" s="19">
        <v>9000</v>
      </c>
      <c r="B8081" s="19">
        <v>9.1700000000000004E-2</v>
      </c>
      <c r="C8081" s="19" t="s">
        <v>41</v>
      </c>
      <c r="D8081" s="19">
        <v>58000</v>
      </c>
      <c r="E8081" s="19">
        <v>36</v>
      </c>
      <c r="F8081" s="19">
        <v>3</v>
      </c>
      <c r="G8081" s="19">
        <v>0</v>
      </c>
    </row>
    <row r="8082" spans="1:7" x14ac:dyDescent="0.2">
      <c r="A8082" s="19">
        <v>19700</v>
      </c>
      <c r="B8082" s="19">
        <v>0.13980000000000001</v>
      </c>
      <c r="C8082" s="19" t="s">
        <v>40</v>
      </c>
      <c r="D8082" s="19">
        <v>43000</v>
      </c>
      <c r="E8082" s="19">
        <v>60</v>
      </c>
      <c r="F8082" s="19">
        <v>1</v>
      </c>
      <c r="G8082" s="19">
        <v>0</v>
      </c>
    </row>
    <row r="8083" spans="1:7" x14ac:dyDescent="0.2">
      <c r="A8083" s="19">
        <v>15000</v>
      </c>
      <c r="B8083" s="19">
        <v>0.12989999999999999</v>
      </c>
      <c r="C8083" s="19" t="s">
        <v>39</v>
      </c>
      <c r="D8083" s="19">
        <v>44000</v>
      </c>
      <c r="E8083" s="19">
        <v>36</v>
      </c>
      <c r="F8083" s="19">
        <v>2</v>
      </c>
      <c r="G8083" s="19">
        <v>0</v>
      </c>
    </row>
    <row r="8084" spans="1:7" x14ac:dyDescent="0.2">
      <c r="A8084" s="19">
        <v>8400</v>
      </c>
      <c r="B8084" s="19">
        <v>7.6899999999999996E-2</v>
      </c>
      <c r="C8084" s="19" t="s">
        <v>41</v>
      </c>
      <c r="D8084" s="19">
        <v>40000</v>
      </c>
      <c r="E8084" s="19">
        <v>36</v>
      </c>
      <c r="F8084" s="19">
        <v>4</v>
      </c>
      <c r="G8084" s="19">
        <v>0</v>
      </c>
    </row>
    <row r="8085" spans="1:7" x14ac:dyDescent="0.2">
      <c r="A8085" s="19">
        <v>10000</v>
      </c>
      <c r="B8085" s="19">
        <v>0.13980000000000001</v>
      </c>
      <c r="C8085" s="19" t="s">
        <v>39</v>
      </c>
      <c r="D8085" s="19">
        <v>102000</v>
      </c>
      <c r="E8085" s="19">
        <v>36</v>
      </c>
      <c r="F8085" s="19">
        <v>6</v>
      </c>
      <c r="G8085" s="19">
        <v>0</v>
      </c>
    </row>
    <row r="8086" spans="1:7" x14ac:dyDescent="0.2">
      <c r="A8086" s="19">
        <v>21600</v>
      </c>
      <c r="B8086" s="19">
        <v>0.1757</v>
      </c>
      <c r="C8086" s="19" t="s">
        <v>41</v>
      </c>
      <c r="D8086" s="19">
        <v>76000</v>
      </c>
      <c r="E8086" s="19">
        <v>60</v>
      </c>
      <c r="F8086" s="19">
        <v>3</v>
      </c>
      <c r="G8086" s="19">
        <v>0</v>
      </c>
    </row>
    <row r="8087" spans="1:7" x14ac:dyDescent="0.2">
      <c r="A8087" s="19">
        <v>26400</v>
      </c>
      <c r="B8087" s="19">
        <v>0.1099</v>
      </c>
      <c r="C8087" s="19" t="s">
        <v>39</v>
      </c>
      <c r="D8087" s="19">
        <v>150000</v>
      </c>
      <c r="E8087" s="19">
        <v>36</v>
      </c>
      <c r="F8087" s="19">
        <v>0.5</v>
      </c>
      <c r="G8087" s="19">
        <v>0</v>
      </c>
    </row>
    <row r="8088" spans="1:7" x14ac:dyDescent="0.2">
      <c r="A8088" s="19">
        <v>15000</v>
      </c>
      <c r="B8088" s="19">
        <v>0.1099</v>
      </c>
      <c r="C8088" s="19" t="s">
        <v>41</v>
      </c>
      <c r="D8088" s="19">
        <v>42000</v>
      </c>
      <c r="E8088" s="19">
        <v>36</v>
      </c>
      <c r="F8088" s="19">
        <v>10</v>
      </c>
      <c r="G8088" s="19">
        <v>0</v>
      </c>
    </row>
    <row r="8089" spans="1:7" x14ac:dyDescent="0.2">
      <c r="A8089" s="19">
        <v>10000</v>
      </c>
      <c r="B8089" s="19">
        <v>8.3900000000000002E-2</v>
      </c>
      <c r="C8089" s="19" t="s">
        <v>41</v>
      </c>
      <c r="D8089" s="19">
        <v>69000</v>
      </c>
      <c r="E8089" s="19">
        <v>36</v>
      </c>
      <c r="F8089" s="19">
        <v>6</v>
      </c>
      <c r="G8089" s="19">
        <v>0</v>
      </c>
    </row>
    <row r="8090" spans="1:7" x14ac:dyDescent="0.2">
      <c r="A8090" s="19">
        <v>14500</v>
      </c>
      <c r="B8090" s="19">
        <v>9.1700000000000004E-2</v>
      </c>
      <c r="C8090" s="19" t="s">
        <v>41</v>
      </c>
      <c r="D8090" s="19">
        <v>47000</v>
      </c>
      <c r="E8090" s="19">
        <v>36</v>
      </c>
      <c r="F8090" s="19">
        <v>10</v>
      </c>
      <c r="G8090" s="19">
        <v>0</v>
      </c>
    </row>
    <row r="8091" spans="1:7" x14ac:dyDescent="0.2">
      <c r="A8091" s="19">
        <v>18000</v>
      </c>
      <c r="B8091" s="19">
        <v>7.6899999999999996E-2</v>
      </c>
      <c r="C8091" s="19" t="s">
        <v>41</v>
      </c>
      <c r="D8091" s="19">
        <v>180000</v>
      </c>
      <c r="E8091" s="19">
        <v>36</v>
      </c>
      <c r="F8091" s="19">
        <v>4</v>
      </c>
      <c r="G8091" s="19">
        <v>0</v>
      </c>
    </row>
    <row r="8092" spans="1:7" x14ac:dyDescent="0.2">
      <c r="A8092" s="19">
        <v>16000</v>
      </c>
      <c r="B8092" s="19">
        <v>0.1249</v>
      </c>
      <c r="C8092" s="19" t="s">
        <v>41</v>
      </c>
      <c r="D8092" s="19">
        <v>40000</v>
      </c>
      <c r="E8092" s="19">
        <v>36</v>
      </c>
      <c r="F8092" s="19">
        <v>10</v>
      </c>
      <c r="G8092" s="19">
        <v>0</v>
      </c>
    </row>
    <row r="8093" spans="1:7" x14ac:dyDescent="0.2">
      <c r="A8093" s="19">
        <v>20000</v>
      </c>
      <c r="B8093" s="19">
        <v>0.1249</v>
      </c>
      <c r="C8093" s="19" t="s">
        <v>41</v>
      </c>
      <c r="D8093" s="19">
        <v>179000</v>
      </c>
      <c r="E8093" s="19">
        <v>36</v>
      </c>
      <c r="F8093" s="19">
        <v>10</v>
      </c>
      <c r="G8093" s="19">
        <v>0</v>
      </c>
    </row>
    <row r="8094" spans="1:7" x14ac:dyDescent="0.2">
      <c r="A8094" s="19">
        <v>21200</v>
      </c>
      <c r="B8094" s="19">
        <v>8.3900000000000002E-2</v>
      </c>
      <c r="C8094" s="19" t="s">
        <v>41</v>
      </c>
      <c r="D8094" s="19">
        <v>59500</v>
      </c>
      <c r="E8094" s="19">
        <v>36</v>
      </c>
      <c r="F8094" s="19">
        <v>10</v>
      </c>
      <c r="G8094" s="19">
        <v>0</v>
      </c>
    </row>
    <row r="8095" spans="1:7" x14ac:dyDescent="0.2">
      <c r="A8095" s="19">
        <v>20150</v>
      </c>
      <c r="B8095" s="19">
        <v>0.20200000000000001</v>
      </c>
      <c r="C8095" s="19" t="s">
        <v>39</v>
      </c>
      <c r="D8095" s="19">
        <v>60000</v>
      </c>
      <c r="E8095" s="19">
        <v>60</v>
      </c>
      <c r="F8095" s="19">
        <v>10</v>
      </c>
      <c r="G8095" s="19">
        <v>0</v>
      </c>
    </row>
    <row r="8096" spans="1:7" x14ac:dyDescent="0.2">
      <c r="A8096" s="19">
        <v>35000</v>
      </c>
      <c r="B8096" s="19">
        <v>0.16289999999999999</v>
      </c>
      <c r="C8096" s="19" t="s">
        <v>39</v>
      </c>
      <c r="D8096" s="19">
        <v>80000</v>
      </c>
      <c r="E8096" s="19">
        <v>60</v>
      </c>
      <c r="F8096" s="19">
        <v>1</v>
      </c>
      <c r="G8096" s="19">
        <v>0</v>
      </c>
    </row>
    <row r="8097" spans="1:7" x14ac:dyDescent="0.2">
      <c r="A8097" s="19">
        <v>25000</v>
      </c>
      <c r="B8097" s="19">
        <v>0.2215</v>
      </c>
      <c r="C8097" s="19" t="s">
        <v>41</v>
      </c>
      <c r="D8097" s="19">
        <v>95000</v>
      </c>
      <c r="E8097" s="19">
        <v>60</v>
      </c>
      <c r="F8097" s="19">
        <v>8</v>
      </c>
      <c r="G8097" s="19">
        <v>1</v>
      </c>
    </row>
    <row r="8098" spans="1:7" x14ac:dyDescent="0.2">
      <c r="A8098" s="19">
        <v>7000</v>
      </c>
      <c r="B8098" s="19">
        <v>0.12989999999999999</v>
      </c>
      <c r="C8098" s="19" t="s">
        <v>39</v>
      </c>
      <c r="D8098" s="19">
        <v>21000</v>
      </c>
      <c r="E8098" s="19">
        <v>36</v>
      </c>
      <c r="F8098" s="19">
        <v>0.5</v>
      </c>
      <c r="G8098" s="19">
        <v>0</v>
      </c>
    </row>
    <row r="8099" spans="1:7" x14ac:dyDescent="0.2">
      <c r="A8099" s="19">
        <v>11100</v>
      </c>
      <c r="B8099" s="19">
        <v>6.4899999999999999E-2</v>
      </c>
      <c r="C8099" s="19" t="s">
        <v>39</v>
      </c>
      <c r="D8099" s="19">
        <v>39000</v>
      </c>
      <c r="E8099" s="19">
        <v>36</v>
      </c>
      <c r="F8099" s="19">
        <v>10</v>
      </c>
      <c r="G8099" s="19">
        <v>0</v>
      </c>
    </row>
    <row r="8100" spans="1:7" x14ac:dyDescent="0.2">
      <c r="A8100" s="19">
        <v>11400</v>
      </c>
      <c r="B8100" s="19">
        <v>0.1449</v>
      </c>
      <c r="C8100" s="19" t="s">
        <v>41</v>
      </c>
      <c r="D8100" s="19">
        <v>55000</v>
      </c>
      <c r="E8100" s="19">
        <v>60</v>
      </c>
      <c r="F8100" s="19">
        <v>0.5</v>
      </c>
      <c r="G8100" s="19">
        <v>0</v>
      </c>
    </row>
    <row r="8101" spans="1:7" x14ac:dyDescent="0.2">
      <c r="A8101" s="19">
        <v>15000</v>
      </c>
      <c r="B8101" s="19">
        <v>7.6899999999999996E-2</v>
      </c>
      <c r="C8101" s="19" t="s">
        <v>39</v>
      </c>
      <c r="D8101" s="19">
        <v>68000</v>
      </c>
      <c r="E8101" s="19">
        <v>36</v>
      </c>
      <c r="F8101" s="19">
        <v>5</v>
      </c>
      <c r="G8101" s="19">
        <v>0</v>
      </c>
    </row>
    <row r="8102" spans="1:7" x14ac:dyDescent="0.2">
      <c r="A8102" s="19">
        <v>11200</v>
      </c>
      <c r="B8102" s="19">
        <v>0.15609999999999999</v>
      </c>
      <c r="C8102" s="19" t="s">
        <v>41</v>
      </c>
      <c r="D8102" s="20">
        <v>100000</v>
      </c>
      <c r="E8102" s="19">
        <v>60</v>
      </c>
      <c r="F8102" s="19">
        <v>10</v>
      </c>
      <c r="G8102" s="19">
        <v>0</v>
      </c>
    </row>
    <row r="8103" spans="1:7" x14ac:dyDescent="0.2">
      <c r="A8103" s="19">
        <v>30000</v>
      </c>
      <c r="B8103" s="19">
        <v>0.18240000000000001</v>
      </c>
      <c r="C8103" s="19" t="s">
        <v>39</v>
      </c>
      <c r="D8103" s="19">
        <v>91000</v>
      </c>
      <c r="E8103" s="19">
        <v>60</v>
      </c>
      <c r="F8103" s="19">
        <v>3</v>
      </c>
      <c r="G8103" s="19">
        <v>0</v>
      </c>
    </row>
    <row r="8104" spans="1:7" x14ac:dyDescent="0.2">
      <c r="A8104" s="19">
        <v>10000</v>
      </c>
      <c r="B8104" s="19">
        <v>0.13980000000000001</v>
      </c>
      <c r="C8104" s="19" t="s">
        <v>39</v>
      </c>
      <c r="D8104" s="19">
        <v>110000</v>
      </c>
      <c r="E8104" s="19">
        <v>36</v>
      </c>
      <c r="F8104" s="19">
        <v>0.5</v>
      </c>
      <c r="G8104" s="19">
        <v>0</v>
      </c>
    </row>
    <row r="8105" spans="1:7" x14ac:dyDescent="0.2">
      <c r="A8105" s="19">
        <v>24000</v>
      </c>
      <c r="B8105" s="19">
        <v>0.1699</v>
      </c>
      <c r="C8105" s="19" t="s">
        <v>41</v>
      </c>
      <c r="D8105" s="19">
        <v>75000</v>
      </c>
      <c r="E8105" s="19">
        <v>36</v>
      </c>
      <c r="F8105" s="19">
        <v>5</v>
      </c>
      <c r="G8105" s="19">
        <v>1</v>
      </c>
    </row>
    <row r="8106" spans="1:7" x14ac:dyDescent="0.2">
      <c r="A8106" s="19">
        <v>10875</v>
      </c>
      <c r="B8106" s="19">
        <v>0.18240000000000001</v>
      </c>
      <c r="C8106" s="19" t="s">
        <v>41</v>
      </c>
      <c r="D8106" s="19">
        <v>74984</v>
      </c>
      <c r="E8106" s="19">
        <v>36</v>
      </c>
      <c r="F8106" s="19">
        <v>0.5</v>
      </c>
      <c r="G8106" s="19">
        <v>0</v>
      </c>
    </row>
    <row r="8107" spans="1:7" x14ac:dyDescent="0.2">
      <c r="A8107" s="19">
        <v>14125</v>
      </c>
      <c r="B8107" s="19">
        <v>0.16289999999999999</v>
      </c>
      <c r="C8107" s="19" t="s">
        <v>40</v>
      </c>
      <c r="D8107" s="19">
        <v>59886</v>
      </c>
      <c r="E8107" s="19">
        <v>36</v>
      </c>
      <c r="F8107" s="19">
        <v>8</v>
      </c>
      <c r="G8107" s="19">
        <v>1</v>
      </c>
    </row>
    <row r="8108" spans="1:7" x14ac:dyDescent="0.2">
      <c r="A8108" s="19">
        <v>12000</v>
      </c>
      <c r="B8108" s="19">
        <v>9.1700000000000004E-2</v>
      </c>
      <c r="C8108" s="19" t="s">
        <v>41</v>
      </c>
      <c r="D8108" s="19">
        <v>55000</v>
      </c>
      <c r="E8108" s="19">
        <v>36</v>
      </c>
      <c r="F8108" s="19">
        <v>5</v>
      </c>
      <c r="G8108" s="19">
        <v>0</v>
      </c>
    </row>
    <row r="8109" spans="1:7" x14ac:dyDescent="0.2">
      <c r="A8109" s="19">
        <v>15000</v>
      </c>
      <c r="B8109" s="19">
        <v>0.12989999999999999</v>
      </c>
      <c r="C8109" s="19" t="s">
        <v>39</v>
      </c>
      <c r="D8109" s="19">
        <v>52000</v>
      </c>
      <c r="E8109" s="19">
        <v>36</v>
      </c>
      <c r="F8109" s="19">
        <v>7</v>
      </c>
      <c r="G8109" s="19">
        <v>0</v>
      </c>
    </row>
    <row r="8110" spans="1:7" x14ac:dyDescent="0.2">
      <c r="A8110" s="19">
        <v>8000</v>
      </c>
      <c r="B8110" s="19">
        <v>0.10150000000000001</v>
      </c>
      <c r="C8110" s="19" t="s">
        <v>41</v>
      </c>
      <c r="D8110" s="19">
        <v>56200</v>
      </c>
      <c r="E8110" s="19">
        <v>36</v>
      </c>
      <c r="F8110" s="19">
        <v>1</v>
      </c>
      <c r="G8110" s="19">
        <v>0</v>
      </c>
    </row>
    <row r="8111" spans="1:7" x14ac:dyDescent="0.2">
      <c r="A8111" s="19">
        <v>20000</v>
      </c>
      <c r="B8111" s="19">
        <v>0.13350000000000001</v>
      </c>
      <c r="C8111" s="19" t="s">
        <v>41</v>
      </c>
      <c r="D8111" s="19">
        <v>115000</v>
      </c>
      <c r="E8111" s="19">
        <v>60</v>
      </c>
      <c r="F8111" s="19">
        <v>2</v>
      </c>
      <c r="G8111" s="19">
        <v>0</v>
      </c>
    </row>
    <row r="8112" spans="1:7" x14ac:dyDescent="0.2">
      <c r="A8112" s="19">
        <v>17000</v>
      </c>
      <c r="B8112" s="19">
        <v>0.1249</v>
      </c>
      <c r="C8112" s="19" t="s">
        <v>39</v>
      </c>
      <c r="D8112" s="19">
        <v>98000</v>
      </c>
      <c r="E8112" s="19">
        <v>36</v>
      </c>
      <c r="F8112" s="19">
        <v>8</v>
      </c>
      <c r="G8112" s="19">
        <v>0</v>
      </c>
    </row>
    <row r="8113" spans="1:7" x14ac:dyDescent="0.2">
      <c r="A8113" s="19">
        <v>25000</v>
      </c>
      <c r="B8113" s="19">
        <v>0.1449</v>
      </c>
      <c r="C8113" s="19" t="s">
        <v>40</v>
      </c>
      <c r="D8113" s="19">
        <v>110000</v>
      </c>
      <c r="E8113" s="19">
        <v>60</v>
      </c>
      <c r="F8113" s="19">
        <v>10</v>
      </c>
      <c r="G8113" s="19">
        <v>0</v>
      </c>
    </row>
    <row r="8114" spans="1:7" x14ac:dyDescent="0.2">
      <c r="A8114" s="19">
        <v>10000</v>
      </c>
      <c r="B8114" s="19">
        <v>0.1757</v>
      </c>
      <c r="C8114" s="19" t="s">
        <v>39</v>
      </c>
      <c r="D8114" s="19">
        <v>70000</v>
      </c>
      <c r="E8114" s="19">
        <v>60</v>
      </c>
      <c r="F8114" s="19">
        <v>7</v>
      </c>
      <c r="G8114" s="19">
        <v>0</v>
      </c>
    </row>
    <row r="8115" spans="1:7" x14ac:dyDescent="0.2">
      <c r="A8115" s="19">
        <v>15000</v>
      </c>
      <c r="B8115" s="19">
        <v>0.1249</v>
      </c>
      <c r="C8115" s="19" t="s">
        <v>39</v>
      </c>
      <c r="D8115" s="19">
        <v>50000</v>
      </c>
      <c r="E8115" s="19">
        <v>36</v>
      </c>
      <c r="F8115" s="19">
        <v>10</v>
      </c>
      <c r="G8115" s="19">
        <v>0</v>
      </c>
    </row>
    <row r="8116" spans="1:7" x14ac:dyDescent="0.2">
      <c r="A8116" s="19">
        <v>14725</v>
      </c>
      <c r="B8116" s="19">
        <v>0.15609999999999999</v>
      </c>
      <c r="C8116" s="19" t="s">
        <v>39</v>
      </c>
      <c r="D8116" s="19">
        <v>41000</v>
      </c>
      <c r="E8116" s="19">
        <v>36</v>
      </c>
      <c r="F8116" s="19">
        <v>7</v>
      </c>
      <c r="G8116" s="19">
        <v>0</v>
      </c>
    </row>
    <row r="8117" spans="1:7" x14ac:dyDescent="0.2">
      <c r="A8117" s="19">
        <v>13375</v>
      </c>
      <c r="B8117" s="19">
        <v>0.1449</v>
      </c>
      <c r="C8117" s="19" t="s">
        <v>41</v>
      </c>
      <c r="D8117" s="19">
        <v>63000</v>
      </c>
      <c r="E8117" s="19">
        <v>60</v>
      </c>
      <c r="F8117" s="19">
        <v>8</v>
      </c>
      <c r="G8117" s="19">
        <v>0</v>
      </c>
    </row>
    <row r="8118" spans="1:7" x14ac:dyDescent="0.2">
      <c r="A8118" s="19">
        <v>11000</v>
      </c>
      <c r="B8118" s="19">
        <v>0.12989999999999999</v>
      </c>
      <c r="C8118" s="19" t="s">
        <v>39</v>
      </c>
      <c r="D8118" s="19">
        <v>32000</v>
      </c>
      <c r="E8118" s="19">
        <v>36</v>
      </c>
      <c r="F8118" s="19">
        <v>3</v>
      </c>
      <c r="G8118" s="19">
        <v>0</v>
      </c>
    </row>
    <row r="8119" spans="1:7" x14ac:dyDescent="0.2">
      <c r="A8119" s="19">
        <v>13500</v>
      </c>
      <c r="B8119" s="19">
        <v>0.13980000000000001</v>
      </c>
      <c r="C8119" s="19" t="s">
        <v>41</v>
      </c>
      <c r="D8119" s="19">
        <v>92000</v>
      </c>
      <c r="E8119" s="19">
        <v>36</v>
      </c>
      <c r="F8119" s="19">
        <v>0.5</v>
      </c>
      <c r="G8119" s="19">
        <v>0</v>
      </c>
    </row>
    <row r="8120" spans="1:7" x14ac:dyDescent="0.2">
      <c r="A8120" s="19">
        <v>21000</v>
      </c>
      <c r="B8120" s="19">
        <v>0.1099</v>
      </c>
      <c r="C8120" s="19" t="s">
        <v>40</v>
      </c>
      <c r="D8120" s="20">
        <v>300000</v>
      </c>
      <c r="E8120" s="19">
        <v>36</v>
      </c>
      <c r="F8120" s="19">
        <v>10</v>
      </c>
      <c r="G8120" s="19">
        <v>0</v>
      </c>
    </row>
    <row r="8121" spans="1:7" x14ac:dyDescent="0.2">
      <c r="A8121" s="19">
        <v>20000</v>
      </c>
      <c r="B8121" s="19">
        <v>0.12989999999999999</v>
      </c>
      <c r="C8121" s="19" t="s">
        <v>39</v>
      </c>
      <c r="D8121" s="19">
        <v>115000</v>
      </c>
      <c r="E8121" s="19">
        <v>36</v>
      </c>
      <c r="F8121" s="19">
        <v>2</v>
      </c>
      <c r="G8121" s="19">
        <v>0</v>
      </c>
    </row>
    <row r="8122" spans="1:7" x14ac:dyDescent="0.2">
      <c r="A8122" s="19">
        <v>10000</v>
      </c>
      <c r="B8122" s="19">
        <v>7.6899999999999996E-2</v>
      </c>
      <c r="C8122" s="19" t="s">
        <v>41</v>
      </c>
      <c r="D8122" s="19">
        <v>120000</v>
      </c>
      <c r="E8122" s="19">
        <v>36</v>
      </c>
      <c r="F8122" s="19">
        <v>10</v>
      </c>
      <c r="G8122" s="19">
        <v>0</v>
      </c>
    </row>
    <row r="8123" spans="1:7" x14ac:dyDescent="0.2">
      <c r="A8123" s="19">
        <v>12000</v>
      </c>
      <c r="B8123" s="19">
        <v>7.6899999999999996E-2</v>
      </c>
      <c r="C8123" s="19" t="s">
        <v>39</v>
      </c>
      <c r="D8123" s="19">
        <v>60000</v>
      </c>
      <c r="E8123" s="19">
        <v>36</v>
      </c>
      <c r="F8123" s="19">
        <v>2</v>
      </c>
      <c r="G8123" s="19">
        <v>0</v>
      </c>
    </row>
    <row r="8124" spans="1:7" x14ac:dyDescent="0.2">
      <c r="A8124" s="19">
        <v>12500</v>
      </c>
      <c r="B8124" s="19">
        <v>0.13980000000000001</v>
      </c>
      <c r="C8124" s="19" t="s">
        <v>41</v>
      </c>
      <c r="D8124" s="19">
        <v>36000</v>
      </c>
      <c r="E8124" s="19">
        <v>60</v>
      </c>
      <c r="F8124" s="19">
        <v>7</v>
      </c>
      <c r="G8124" s="19">
        <v>0</v>
      </c>
    </row>
    <row r="8125" spans="1:7" x14ac:dyDescent="0.2">
      <c r="A8125" s="19">
        <v>21600</v>
      </c>
      <c r="B8125" s="19">
        <v>0.15609999999999999</v>
      </c>
      <c r="C8125" s="19" t="s">
        <v>41</v>
      </c>
      <c r="D8125" s="19">
        <v>85000</v>
      </c>
      <c r="E8125" s="19">
        <v>60</v>
      </c>
      <c r="F8125" s="19">
        <v>2</v>
      </c>
      <c r="G8125" s="19">
        <v>0</v>
      </c>
    </row>
    <row r="8126" spans="1:7" x14ac:dyDescent="0.2">
      <c r="A8126" s="19">
        <v>15000</v>
      </c>
      <c r="B8126" s="19">
        <v>0.10150000000000001</v>
      </c>
      <c r="C8126" s="19" t="s">
        <v>41</v>
      </c>
      <c r="D8126" s="19">
        <v>75000</v>
      </c>
      <c r="E8126" s="19">
        <v>36</v>
      </c>
      <c r="F8126" s="19">
        <v>3</v>
      </c>
      <c r="G8126" s="19">
        <v>0</v>
      </c>
    </row>
    <row r="8127" spans="1:7" x14ac:dyDescent="0.2">
      <c r="A8127" s="19">
        <v>35000</v>
      </c>
      <c r="B8127" s="19">
        <v>0.2099</v>
      </c>
      <c r="C8127" s="19" t="s">
        <v>41</v>
      </c>
      <c r="D8127" s="19">
        <v>120000</v>
      </c>
      <c r="E8127" s="19">
        <v>36</v>
      </c>
      <c r="F8127" s="19">
        <v>7</v>
      </c>
      <c r="G8127" s="19">
        <v>1</v>
      </c>
    </row>
    <row r="8128" spans="1:7" x14ac:dyDescent="0.2">
      <c r="A8128" s="19">
        <v>35000</v>
      </c>
      <c r="B8128" s="19">
        <v>0.1449</v>
      </c>
      <c r="C8128" s="19" t="s">
        <v>41</v>
      </c>
      <c r="D8128" s="19">
        <v>350000</v>
      </c>
      <c r="E8128" s="19">
        <v>36</v>
      </c>
      <c r="F8128" s="19">
        <v>7</v>
      </c>
      <c r="G8128" s="19">
        <v>0</v>
      </c>
    </row>
    <row r="8129" spans="1:7" x14ac:dyDescent="0.2">
      <c r="A8129" s="19">
        <v>8000</v>
      </c>
      <c r="B8129" s="19">
        <v>0.1449</v>
      </c>
      <c r="C8129" s="19" t="s">
        <v>39</v>
      </c>
      <c r="D8129" s="19">
        <v>70000</v>
      </c>
      <c r="E8129" s="19">
        <v>36</v>
      </c>
      <c r="F8129" s="19">
        <v>1</v>
      </c>
      <c r="G8129" s="19">
        <v>0</v>
      </c>
    </row>
    <row r="8130" spans="1:7" x14ac:dyDescent="0.2">
      <c r="A8130" s="19">
        <v>10000</v>
      </c>
      <c r="B8130" s="19">
        <v>0.1249</v>
      </c>
      <c r="C8130" s="19" t="s">
        <v>39</v>
      </c>
      <c r="D8130" s="19">
        <v>63100</v>
      </c>
      <c r="E8130" s="19">
        <v>36</v>
      </c>
      <c r="F8130" s="19">
        <v>0.5</v>
      </c>
      <c r="G8130" s="19">
        <v>0</v>
      </c>
    </row>
    <row r="8131" spans="1:7" x14ac:dyDescent="0.2">
      <c r="A8131" s="19">
        <v>23325</v>
      </c>
      <c r="B8131" s="19">
        <v>0.23430000000000001</v>
      </c>
      <c r="C8131" s="19" t="s">
        <v>41</v>
      </c>
      <c r="D8131" s="19">
        <v>77000</v>
      </c>
      <c r="E8131" s="19">
        <v>60</v>
      </c>
      <c r="F8131" s="19">
        <v>2</v>
      </c>
      <c r="G8131" s="19">
        <v>0</v>
      </c>
    </row>
    <row r="8132" spans="1:7" x14ac:dyDescent="0.2">
      <c r="A8132" s="19">
        <v>30000</v>
      </c>
      <c r="B8132" s="19">
        <v>0.2215</v>
      </c>
      <c r="C8132" s="19" t="s">
        <v>41</v>
      </c>
      <c r="D8132" s="19">
        <v>88183</v>
      </c>
      <c r="E8132" s="19">
        <v>60</v>
      </c>
      <c r="F8132" s="19">
        <v>0.5</v>
      </c>
      <c r="G8132" s="19">
        <v>1</v>
      </c>
    </row>
    <row r="8133" spans="1:7" x14ac:dyDescent="0.2">
      <c r="A8133" s="19">
        <v>4000</v>
      </c>
      <c r="B8133" s="19">
        <v>0.19520000000000001</v>
      </c>
      <c r="C8133" s="19" t="s">
        <v>39</v>
      </c>
      <c r="D8133" s="19">
        <v>33000</v>
      </c>
      <c r="E8133" s="19">
        <v>36</v>
      </c>
      <c r="F8133" s="19">
        <v>3</v>
      </c>
      <c r="G8133" s="19">
        <v>0</v>
      </c>
    </row>
    <row r="8134" spans="1:7" x14ac:dyDescent="0.2">
      <c r="A8134" s="19">
        <v>15000</v>
      </c>
      <c r="B8134" s="19">
        <v>9.1700000000000004E-2</v>
      </c>
      <c r="C8134" s="19" t="s">
        <v>39</v>
      </c>
      <c r="D8134" s="19">
        <v>75000</v>
      </c>
      <c r="E8134" s="19">
        <v>36</v>
      </c>
      <c r="F8134" s="19">
        <v>3</v>
      </c>
      <c r="G8134" s="19">
        <v>0</v>
      </c>
    </row>
    <row r="8135" spans="1:7" x14ac:dyDescent="0.2">
      <c r="A8135" s="19">
        <v>15600</v>
      </c>
      <c r="B8135" s="19">
        <v>0.1449</v>
      </c>
      <c r="C8135" s="19" t="s">
        <v>41</v>
      </c>
      <c r="D8135" s="19">
        <v>43000</v>
      </c>
      <c r="E8135" s="19">
        <v>60</v>
      </c>
      <c r="F8135" s="19">
        <v>4</v>
      </c>
      <c r="G8135" s="19">
        <v>0</v>
      </c>
    </row>
    <row r="8136" spans="1:7" x14ac:dyDescent="0.2">
      <c r="A8136" s="19">
        <v>6000</v>
      </c>
      <c r="B8136" s="19">
        <v>0.1249</v>
      </c>
      <c r="C8136" s="19" t="s">
        <v>41</v>
      </c>
      <c r="D8136" s="19">
        <v>49500</v>
      </c>
      <c r="E8136" s="19">
        <v>36</v>
      </c>
      <c r="F8136" s="19">
        <v>8</v>
      </c>
      <c r="G8136" s="19">
        <v>0</v>
      </c>
    </row>
    <row r="8137" spans="1:7" x14ac:dyDescent="0.2">
      <c r="A8137" s="19">
        <v>7200</v>
      </c>
      <c r="B8137" s="19">
        <v>0.1449</v>
      </c>
      <c r="C8137" s="19" t="s">
        <v>41</v>
      </c>
      <c r="D8137" s="19">
        <v>106500</v>
      </c>
      <c r="E8137" s="19">
        <v>36</v>
      </c>
      <c r="F8137" s="19">
        <v>8</v>
      </c>
      <c r="G8137" s="19">
        <v>0</v>
      </c>
    </row>
    <row r="8138" spans="1:7" x14ac:dyDescent="0.2">
      <c r="A8138" s="19">
        <v>1000</v>
      </c>
      <c r="B8138" s="19">
        <v>8.3900000000000002E-2</v>
      </c>
      <c r="C8138" s="19" t="s">
        <v>41</v>
      </c>
      <c r="D8138" s="19">
        <v>93000</v>
      </c>
      <c r="E8138" s="19">
        <v>36</v>
      </c>
      <c r="F8138" s="19">
        <v>7</v>
      </c>
      <c r="G8138" s="19">
        <v>0</v>
      </c>
    </row>
    <row r="8139" spans="1:7" x14ac:dyDescent="0.2">
      <c r="A8139" s="19">
        <v>16000</v>
      </c>
      <c r="B8139" s="19">
        <v>0.24079999999999999</v>
      </c>
      <c r="C8139" s="19" t="s">
        <v>41</v>
      </c>
      <c r="D8139" s="19">
        <v>103000</v>
      </c>
      <c r="E8139" s="19">
        <v>60</v>
      </c>
      <c r="F8139" s="19">
        <v>4</v>
      </c>
      <c r="G8139" s="19">
        <v>1</v>
      </c>
    </row>
    <row r="8140" spans="1:7" x14ac:dyDescent="0.2">
      <c r="A8140" s="19">
        <v>18000</v>
      </c>
      <c r="B8140" s="19">
        <v>0.13350000000000001</v>
      </c>
      <c r="C8140" s="19" t="s">
        <v>39</v>
      </c>
      <c r="D8140" s="19">
        <v>115000</v>
      </c>
      <c r="E8140" s="19">
        <v>36</v>
      </c>
      <c r="F8140" s="19">
        <v>2</v>
      </c>
      <c r="G8140" s="19">
        <v>0</v>
      </c>
    </row>
    <row r="8141" spans="1:7" x14ac:dyDescent="0.2">
      <c r="A8141" s="19">
        <v>9000</v>
      </c>
      <c r="B8141" s="19">
        <v>0.13980000000000001</v>
      </c>
      <c r="C8141" s="19" t="s">
        <v>41</v>
      </c>
      <c r="D8141" s="19">
        <v>85000</v>
      </c>
      <c r="E8141" s="19">
        <v>36</v>
      </c>
      <c r="F8141" s="19">
        <v>3</v>
      </c>
      <c r="G8141" s="19">
        <v>1</v>
      </c>
    </row>
    <row r="8142" spans="1:7" x14ac:dyDescent="0.2">
      <c r="A8142" s="19">
        <v>8800</v>
      </c>
      <c r="B8142" s="19">
        <v>7.1199999999999999E-2</v>
      </c>
      <c r="C8142" s="19" t="s">
        <v>41</v>
      </c>
      <c r="D8142" s="19">
        <v>60000</v>
      </c>
      <c r="E8142" s="19">
        <v>36</v>
      </c>
      <c r="F8142" s="19">
        <v>10</v>
      </c>
      <c r="G8142" s="19">
        <v>0</v>
      </c>
    </row>
    <row r="8143" spans="1:7" x14ac:dyDescent="0.2">
      <c r="A8143" s="19">
        <v>4000</v>
      </c>
      <c r="B8143" s="19">
        <v>0.12989999999999999</v>
      </c>
      <c r="C8143" s="19" t="s">
        <v>39</v>
      </c>
      <c r="D8143" s="19">
        <v>45000</v>
      </c>
      <c r="E8143" s="19">
        <v>36</v>
      </c>
      <c r="F8143" s="19">
        <v>10</v>
      </c>
      <c r="G8143" s="19">
        <v>0</v>
      </c>
    </row>
    <row r="8144" spans="1:7" x14ac:dyDescent="0.2">
      <c r="A8144" s="19">
        <v>14500</v>
      </c>
      <c r="B8144" s="19">
        <v>0.13980000000000001</v>
      </c>
      <c r="C8144" s="19" t="s">
        <v>41</v>
      </c>
      <c r="D8144" s="19">
        <v>70000</v>
      </c>
      <c r="E8144" s="19">
        <v>36</v>
      </c>
      <c r="F8144" s="19">
        <v>4</v>
      </c>
      <c r="G8144" s="19">
        <v>0</v>
      </c>
    </row>
    <row r="8145" spans="1:7" x14ac:dyDescent="0.2">
      <c r="A8145" s="19">
        <v>9525</v>
      </c>
      <c r="B8145" s="19">
        <v>7.6899999999999996E-2</v>
      </c>
      <c r="C8145" s="19" t="s">
        <v>39</v>
      </c>
      <c r="D8145" s="19">
        <v>67000</v>
      </c>
      <c r="E8145" s="19">
        <v>36</v>
      </c>
      <c r="F8145" s="19">
        <v>10</v>
      </c>
      <c r="G8145" s="19">
        <v>0</v>
      </c>
    </row>
    <row r="8146" spans="1:7" x14ac:dyDescent="0.2">
      <c r="A8146" s="19">
        <v>23200</v>
      </c>
      <c r="B8146" s="19">
        <v>0.1449</v>
      </c>
      <c r="C8146" s="19" t="s">
        <v>40</v>
      </c>
      <c r="D8146" s="19">
        <v>106000</v>
      </c>
      <c r="E8146" s="19">
        <v>36</v>
      </c>
      <c r="F8146" s="19">
        <v>10</v>
      </c>
      <c r="G8146" s="19">
        <v>0</v>
      </c>
    </row>
    <row r="8147" spans="1:7" x14ac:dyDescent="0.2">
      <c r="A8147" s="19">
        <v>9000</v>
      </c>
      <c r="B8147" s="19">
        <v>6.0299999999999999E-2</v>
      </c>
      <c r="C8147" s="19" t="s">
        <v>40</v>
      </c>
      <c r="D8147" s="20">
        <v>100000</v>
      </c>
      <c r="E8147" s="19">
        <v>36</v>
      </c>
      <c r="F8147" s="19">
        <v>10</v>
      </c>
      <c r="G8147" s="19">
        <v>0</v>
      </c>
    </row>
    <row r="8148" spans="1:7" x14ac:dyDescent="0.2">
      <c r="A8148" s="19">
        <v>10000</v>
      </c>
      <c r="B8148" s="19">
        <v>0.12989999999999999</v>
      </c>
      <c r="C8148" s="19" t="s">
        <v>39</v>
      </c>
      <c r="D8148" s="19">
        <v>34000</v>
      </c>
      <c r="E8148" s="19">
        <v>36</v>
      </c>
      <c r="F8148" s="19">
        <v>0.5</v>
      </c>
      <c r="G8148" s="19">
        <v>0</v>
      </c>
    </row>
    <row r="8149" spans="1:7" x14ac:dyDescent="0.2">
      <c r="A8149" s="19">
        <v>17050</v>
      </c>
      <c r="B8149" s="19">
        <v>0.10150000000000001</v>
      </c>
      <c r="C8149" s="19" t="s">
        <v>40</v>
      </c>
      <c r="D8149" s="19">
        <v>38000</v>
      </c>
      <c r="E8149" s="19">
        <v>36</v>
      </c>
      <c r="F8149" s="19">
        <v>0.5</v>
      </c>
      <c r="G8149" s="19">
        <v>0</v>
      </c>
    </row>
    <row r="8150" spans="1:7" x14ac:dyDescent="0.2">
      <c r="A8150" s="19">
        <v>3550</v>
      </c>
      <c r="B8150" s="19">
        <v>0.24990000000000001</v>
      </c>
      <c r="C8150" s="19" t="s">
        <v>39</v>
      </c>
      <c r="D8150" s="19">
        <v>119000</v>
      </c>
      <c r="E8150" s="19">
        <v>36</v>
      </c>
      <c r="F8150" s="19">
        <v>3</v>
      </c>
      <c r="G8150" s="19">
        <v>1</v>
      </c>
    </row>
    <row r="8151" spans="1:7" x14ac:dyDescent="0.2">
      <c r="A8151" s="19">
        <v>16000</v>
      </c>
      <c r="B8151" s="19">
        <v>0.13980000000000001</v>
      </c>
      <c r="C8151" s="19" t="s">
        <v>41</v>
      </c>
      <c r="D8151" s="19">
        <v>64500</v>
      </c>
      <c r="E8151" s="19">
        <v>36</v>
      </c>
      <c r="F8151" s="19">
        <v>10</v>
      </c>
      <c r="G8151" s="19">
        <v>0</v>
      </c>
    </row>
    <row r="8152" spans="1:7" x14ac:dyDescent="0.2">
      <c r="A8152" s="19">
        <v>30500</v>
      </c>
      <c r="B8152" s="19">
        <v>0.24079999999999999</v>
      </c>
      <c r="C8152" s="19" t="s">
        <v>41</v>
      </c>
      <c r="D8152" s="19">
        <v>82000</v>
      </c>
      <c r="E8152" s="19">
        <v>60</v>
      </c>
      <c r="F8152" s="19">
        <v>2</v>
      </c>
      <c r="G8152" s="19">
        <v>1</v>
      </c>
    </row>
    <row r="8153" spans="1:7" x14ac:dyDescent="0.2">
      <c r="A8153" s="19">
        <v>12000</v>
      </c>
      <c r="B8153" s="19">
        <v>0.1449</v>
      </c>
      <c r="C8153" s="19" t="s">
        <v>41</v>
      </c>
      <c r="D8153" s="19">
        <v>62700</v>
      </c>
      <c r="E8153" s="19">
        <v>36</v>
      </c>
      <c r="F8153" s="19">
        <v>6</v>
      </c>
      <c r="G8153" s="19">
        <v>0</v>
      </c>
    </row>
    <row r="8154" spans="1:7" x14ac:dyDescent="0.2">
      <c r="A8154" s="19">
        <v>24000</v>
      </c>
      <c r="B8154" s="19">
        <v>7.6899999999999996E-2</v>
      </c>
      <c r="C8154" s="19" t="s">
        <v>41</v>
      </c>
      <c r="D8154" s="19">
        <v>125000</v>
      </c>
      <c r="E8154" s="19">
        <v>36</v>
      </c>
      <c r="F8154" s="19">
        <v>10</v>
      </c>
      <c r="G8154" s="19">
        <v>0</v>
      </c>
    </row>
    <row r="8155" spans="1:7" x14ac:dyDescent="0.2">
      <c r="A8155" s="19">
        <v>12000</v>
      </c>
      <c r="B8155" s="19">
        <v>8.3900000000000002E-2</v>
      </c>
      <c r="C8155" s="19" t="s">
        <v>41</v>
      </c>
      <c r="D8155" s="19">
        <v>57000</v>
      </c>
      <c r="E8155" s="19">
        <v>36</v>
      </c>
      <c r="F8155" s="19">
        <v>10</v>
      </c>
      <c r="G8155" s="19">
        <v>0</v>
      </c>
    </row>
    <row r="8156" spans="1:7" x14ac:dyDescent="0.2">
      <c r="A8156" s="19">
        <v>27975</v>
      </c>
      <c r="B8156" s="19">
        <v>0.15609999999999999</v>
      </c>
      <c r="C8156" s="19" t="s">
        <v>41</v>
      </c>
      <c r="D8156" s="19">
        <v>80000</v>
      </c>
      <c r="E8156" s="19">
        <v>60</v>
      </c>
      <c r="F8156" s="19">
        <v>10</v>
      </c>
      <c r="G8156" s="19">
        <v>0</v>
      </c>
    </row>
    <row r="8157" spans="1:7" x14ac:dyDescent="0.2">
      <c r="A8157" s="19">
        <v>16500</v>
      </c>
      <c r="B8157" s="19">
        <v>0.18990000000000001</v>
      </c>
      <c r="C8157" s="19" t="s">
        <v>41</v>
      </c>
      <c r="D8157" s="19">
        <v>58000</v>
      </c>
      <c r="E8157" s="19">
        <v>60</v>
      </c>
      <c r="F8157" s="19">
        <v>10</v>
      </c>
      <c r="G8157" s="19">
        <v>1</v>
      </c>
    </row>
    <row r="8158" spans="1:7" x14ac:dyDescent="0.2">
      <c r="A8158" s="19">
        <v>5300</v>
      </c>
      <c r="B8158" s="19">
        <v>0.15609999999999999</v>
      </c>
      <c r="C8158" s="19" t="s">
        <v>41</v>
      </c>
      <c r="D8158" s="19">
        <v>67500</v>
      </c>
      <c r="E8158" s="19">
        <v>36</v>
      </c>
      <c r="F8158" s="19">
        <v>5</v>
      </c>
      <c r="G8158" s="19">
        <v>0</v>
      </c>
    </row>
    <row r="8159" spans="1:7" x14ac:dyDescent="0.2">
      <c r="A8159" s="19">
        <v>6000</v>
      </c>
      <c r="B8159" s="19">
        <v>8.3900000000000002E-2</v>
      </c>
      <c r="C8159" s="19" t="s">
        <v>39</v>
      </c>
      <c r="D8159" s="19">
        <v>50000</v>
      </c>
      <c r="E8159" s="19">
        <v>36</v>
      </c>
      <c r="F8159" s="19">
        <v>5</v>
      </c>
      <c r="G8159" s="19">
        <v>0</v>
      </c>
    </row>
    <row r="8160" spans="1:7" x14ac:dyDescent="0.2">
      <c r="A8160" s="19">
        <v>7600</v>
      </c>
      <c r="B8160" s="19">
        <v>0.12989999999999999</v>
      </c>
      <c r="C8160" s="19" t="s">
        <v>41</v>
      </c>
      <c r="D8160" s="19">
        <v>59300</v>
      </c>
      <c r="E8160" s="19">
        <v>36</v>
      </c>
      <c r="F8160" s="19">
        <v>10</v>
      </c>
      <c r="G8160" s="19">
        <v>0</v>
      </c>
    </row>
    <row r="8161" spans="1:7" x14ac:dyDescent="0.2">
      <c r="A8161" s="19">
        <v>8000</v>
      </c>
      <c r="B8161" s="19">
        <v>0.1449</v>
      </c>
      <c r="C8161" s="19" t="s">
        <v>41</v>
      </c>
      <c r="D8161" s="19">
        <v>51456</v>
      </c>
      <c r="E8161" s="19">
        <v>36</v>
      </c>
      <c r="F8161" s="19">
        <v>10</v>
      </c>
      <c r="G8161" s="19">
        <v>0</v>
      </c>
    </row>
    <row r="8162" spans="1:7" x14ac:dyDescent="0.2">
      <c r="A8162" s="19">
        <v>12950</v>
      </c>
      <c r="B8162" s="19">
        <v>7.1199999999999999E-2</v>
      </c>
      <c r="C8162" s="19" t="s">
        <v>41</v>
      </c>
      <c r="D8162" s="19">
        <v>58000</v>
      </c>
      <c r="E8162" s="19">
        <v>36</v>
      </c>
      <c r="F8162" s="19">
        <v>6</v>
      </c>
      <c r="G8162" s="19">
        <v>0</v>
      </c>
    </row>
    <row r="8163" spans="1:7" x14ac:dyDescent="0.2">
      <c r="A8163" s="19">
        <v>4200</v>
      </c>
      <c r="B8163" s="19">
        <v>0.1167</v>
      </c>
      <c r="C8163" s="19" t="s">
        <v>41</v>
      </c>
      <c r="D8163" s="20">
        <v>100000</v>
      </c>
      <c r="E8163" s="19">
        <v>36</v>
      </c>
      <c r="F8163" s="19">
        <v>10</v>
      </c>
      <c r="G8163" s="19">
        <v>0</v>
      </c>
    </row>
    <row r="8164" spans="1:7" x14ac:dyDescent="0.2">
      <c r="A8164" s="19">
        <v>17350</v>
      </c>
      <c r="B8164" s="19">
        <v>0.16289999999999999</v>
      </c>
      <c r="C8164" s="19" t="s">
        <v>41</v>
      </c>
      <c r="D8164" s="19">
        <v>39520</v>
      </c>
      <c r="E8164" s="19">
        <v>60</v>
      </c>
      <c r="F8164" s="19">
        <v>10</v>
      </c>
      <c r="G8164" s="19">
        <v>0</v>
      </c>
    </row>
    <row r="8165" spans="1:7" x14ac:dyDescent="0.2">
      <c r="A8165" s="19">
        <v>24000</v>
      </c>
      <c r="B8165" s="19">
        <v>0.14990000000000001</v>
      </c>
      <c r="C8165" s="19" t="s">
        <v>41</v>
      </c>
      <c r="D8165" s="19">
        <v>109000</v>
      </c>
      <c r="E8165" s="19">
        <v>60</v>
      </c>
      <c r="F8165" s="19">
        <v>10</v>
      </c>
      <c r="G8165" s="19">
        <v>0</v>
      </c>
    </row>
    <row r="8166" spans="1:7" x14ac:dyDescent="0.2">
      <c r="A8166" s="19">
        <v>4200</v>
      </c>
      <c r="B8166" s="19">
        <v>0.18990000000000001</v>
      </c>
      <c r="C8166" s="19" t="s">
        <v>39</v>
      </c>
      <c r="D8166" s="19">
        <v>35000</v>
      </c>
      <c r="E8166" s="19">
        <v>36</v>
      </c>
      <c r="F8166" s="19">
        <v>5</v>
      </c>
      <c r="G8166" s="19">
        <v>1</v>
      </c>
    </row>
    <row r="8167" spans="1:7" x14ac:dyDescent="0.2">
      <c r="A8167" s="19">
        <v>13925</v>
      </c>
      <c r="B8167" s="19">
        <v>0.15609999999999999</v>
      </c>
      <c r="C8167" s="19" t="s">
        <v>41</v>
      </c>
      <c r="D8167" s="19">
        <v>70000</v>
      </c>
      <c r="E8167" s="19">
        <v>60</v>
      </c>
      <c r="F8167" s="19">
        <v>7</v>
      </c>
      <c r="G8167" s="19">
        <v>0</v>
      </c>
    </row>
    <row r="8168" spans="1:7" x14ac:dyDescent="0.2">
      <c r="A8168" s="19">
        <v>18000</v>
      </c>
      <c r="B8168" s="19">
        <v>0.16289999999999999</v>
      </c>
      <c r="C8168" s="19" t="s">
        <v>41</v>
      </c>
      <c r="D8168" s="19">
        <v>66000</v>
      </c>
      <c r="E8168" s="19">
        <v>60</v>
      </c>
      <c r="F8168" s="19">
        <v>10</v>
      </c>
      <c r="G8168" s="19">
        <v>0</v>
      </c>
    </row>
    <row r="8169" spans="1:7" x14ac:dyDescent="0.2">
      <c r="A8169" s="19">
        <v>12050</v>
      </c>
      <c r="B8169" s="19">
        <v>0.1757</v>
      </c>
      <c r="C8169" s="19" t="s">
        <v>41</v>
      </c>
      <c r="D8169" s="19">
        <v>85000</v>
      </c>
      <c r="E8169" s="19">
        <v>60</v>
      </c>
      <c r="F8169" s="19">
        <v>10</v>
      </c>
      <c r="G8169" s="19">
        <v>0</v>
      </c>
    </row>
    <row r="8170" spans="1:7" x14ac:dyDescent="0.2">
      <c r="A8170" s="19">
        <v>35000</v>
      </c>
      <c r="B8170" s="19">
        <v>0.12989999999999999</v>
      </c>
      <c r="C8170" s="19" t="s">
        <v>41</v>
      </c>
      <c r="D8170" s="19">
        <v>70000</v>
      </c>
      <c r="E8170" s="19">
        <v>60</v>
      </c>
      <c r="F8170" s="19">
        <v>5</v>
      </c>
      <c r="G8170" s="19">
        <v>0</v>
      </c>
    </row>
    <row r="8171" spans="1:7" x14ac:dyDescent="0.2">
      <c r="A8171" s="19">
        <v>9800</v>
      </c>
      <c r="B8171" s="19">
        <v>0.13350000000000001</v>
      </c>
      <c r="C8171" s="19" t="s">
        <v>41</v>
      </c>
      <c r="D8171" s="19">
        <v>21784</v>
      </c>
      <c r="E8171" s="19">
        <v>36</v>
      </c>
      <c r="F8171" s="19">
        <v>2</v>
      </c>
      <c r="G8171" s="19">
        <v>0</v>
      </c>
    </row>
    <row r="8172" spans="1:7" x14ac:dyDescent="0.2">
      <c r="A8172" s="19">
        <v>11125</v>
      </c>
      <c r="B8172" s="19">
        <v>0.1699</v>
      </c>
      <c r="C8172" s="19" t="s">
        <v>39</v>
      </c>
      <c r="D8172" s="19">
        <v>67000</v>
      </c>
      <c r="E8172" s="19">
        <v>36</v>
      </c>
      <c r="F8172" s="19">
        <v>10</v>
      </c>
      <c r="G8172" s="19">
        <v>1</v>
      </c>
    </row>
    <row r="8173" spans="1:7" x14ac:dyDescent="0.2">
      <c r="A8173" s="19">
        <v>16825</v>
      </c>
      <c r="B8173" s="19">
        <v>0.16289999999999999</v>
      </c>
      <c r="C8173" s="19" t="s">
        <v>40</v>
      </c>
      <c r="D8173" s="19">
        <v>110000</v>
      </c>
      <c r="E8173" s="19">
        <v>36</v>
      </c>
      <c r="F8173" s="19">
        <v>1</v>
      </c>
      <c r="G8173" s="19">
        <v>1</v>
      </c>
    </row>
    <row r="8174" spans="1:7" x14ac:dyDescent="0.2">
      <c r="A8174" s="19">
        <v>24000</v>
      </c>
      <c r="B8174" s="19">
        <v>0.1449</v>
      </c>
      <c r="C8174" s="19" t="s">
        <v>41</v>
      </c>
      <c r="D8174" s="19">
        <v>80000</v>
      </c>
      <c r="E8174" s="19">
        <v>60</v>
      </c>
      <c r="F8174" s="19">
        <v>8</v>
      </c>
      <c r="G8174" s="19">
        <v>0</v>
      </c>
    </row>
    <row r="8175" spans="1:7" x14ac:dyDescent="0.2">
      <c r="A8175" s="19">
        <v>15000</v>
      </c>
      <c r="B8175" s="19">
        <v>0.1167</v>
      </c>
      <c r="C8175" s="19" t="s">
        <v>40</v>
      </c>
      <c r="D8175" s="19">
        <v>58000</v>
      </c>
      <c r="E8175" s="19">
        <v>36</v>
      </c>
      <c r="F8175" s="19">
        <v>10</v>
      </c>
      <c r="G8175" s="19">
        <v>0</v>
      </c>
    </row>
    <row r="8176" spans="1:7" x14ac:dyDescent="0.2">
      <c r="A8176" s="19">
        <v>10000</v>
      </c>
      <c r="B8176" s="19">
        <v>7.1199999999999999E-2</v>
      </c>
      <c r="C8176" s="19" t="s">
        <v>41</v>
      </c>
      <c r="D8176" s="19">
        <v>65000</v>
      </c>
      <c r="E8176" s="19">
        <v>36</v>
      </c>
      <c r="F8176" s="19">
        <v>1</v>
      </c>
      <c r="G8176" s="19">
        <v>0</v>
      </c>
    </row>
    <row r="8177" spans="1:7" x14ac:dyDescent="0.2">
      <c r="A8177" s="19">
        <v>10850</v>
      </c>
      <c r="B8177" s="19">
        <v>0.25569999999999998</v>
      </c>
      <c r="C8177" s="19" t="s">
        <v>39</v>
      </c>
      <c r="D8177" s="19">
        <v>36500</v>
      </c>
      <c r="E8177" s="19">
        <v>60</v>
      </c>
      <c r="F8177" s="19">
        <v>4</v>
      </c>
      <c r="G8177" s="19">
        <v>0</v>
      </c>
    </row>
    <row r="8178" spans="1:7" x14ac:dyDescent="0.2">
      <c r="A8178" s="19">
        <v>3000</v>
      </c>
      <c r="B8178" s="19">
        <v>0.1099</v>
      </c>
      <c r="C8178" s="19" t="s">
        <v>40</v>
      </c>
      <c r="D8178" s="19">
        <v>55120</v>
      </c>
      <c r="E8178" s="19">
        <v>36</v>
      </c>
      <c r="F8178" s="19">
        <v>8</v>
      </c>
      <c r="G8178" s="19">
        <v>0</v>
      </c>
    </row>
    <row r="8179" spans="1:7" x14ac:dyDescent="0.2">
      <c r="A8179" s="19">
        <v>2875</v>
      </c>
      <c r="B8179" s="19">
        <v>0.18990000000000001</v>
      </c>
      <c r="C8179" s="19" t="s">
        <v>39</v>
      </c>
      <c r="D8179" s="19">
        <v>36000</v>
      </c>
      <c r="E8179" s="19">
        <v>36</v>
      </c>
      <c r="F8179" s="19">
        <v>0.5</v>
      </c>
      <c r="G8179" s="19">
        <v>0</v>
      </c>
    </row>
    <row r="8180" spans="1:7" x14ac:dyDescent="0.2">
      <c r="A8180" s="19">
        <v>20000</v>
      </c>
      <c r="B8180" s="19">
        <v>0.1449</v>
      </c>
      <c r="C8180" s="19" t="s">
        <v>41</v>
      </c>
      <c r="D8180" s="19">
        <v>96000</v>
      </c>
      <c r="E8180" s="19">
        <v>60</v>
      </c>
      <c r="F8180" s="19">
        <v>10</v>
      </c>
      <c r="G8180" s="19">
        <v>0</v>
      </c>
    </row>
    <row r="8181" spans="1:7" x14ac:dyDescent="0.2">
      <c r="A8181" s="19">
        <v>20000</v>
      </c>
      <c r="B8181" s="19">
        <v>8.3900000000000002E-2</v>
      </c>
      <c r="C8181" s="19" t="s">
        <v>41</v>
      </c>
      <c r="D8181" s="19">
        <v>88150</v>
      </c>
      <c r="E8181" s="19">
        <v>36</v>
      </c>
      <c r="F8181" s="19">
        <v>4</v>
      </c>
      <c r="G8181" s="19">
        <v>0</v>
      </c>
    </row>
    <row r="8182" spans="1:7" x14ac:dyDescent="0.2">
      <c r="A8182" s="19">
        <v>6500</v>
      </c>
      <c r="B8182" s="19">
        <v>6.4899999999999999E-2</v>
      </c>
      <c r="C8182" s="19" t="s">
        <v>41</v>
      </c>
      <c r="D8182" s="19">
        <v>47000</v>
      </c>
      <c r="E8182" s="19">
        <v>36</v>
      </c>
      <c r="F8182" s="19">
        <v>2</v>
      </c>
      <c r="G8182" s="19">
        <v>0</v>
      </c>
    </row>
    <row r="8183" spans="1:7" x14ac:dyDescent="0.2">
      <c r="A8183" s="19">
        <v>5000</v>
      </c>
      <c r="B8183" s="19">
        <v>9.1700000000000004E-2</v>
      </c>
      <c r="C8183" s="19" t="s">
        <v>41</v>
      </c>
      <c r="D8183" s="19">
        <v>95785</v>
      </c>
      <c r="E8183" s="19">
        <v>36</v>
      </c>
      <c r="F8183" s="19">
        <v>10</v>
      </c>
      <c r="G8183" s="19">
        <v>0</v>
      </c>
    </row>
    <row r="8184" spans="1:7" x14ac:dyDescent="0.2">
      <c r="A8184" s="19">
        <v>20000</v>
      </c>
      <c r="B8184" s="19">
        <v>0.13980000000000001</v>
      </c>
      <c r="C8184" s="19" t="s">
        <v>39</v>
      </c>
      <c r="D8184" s="19">
        <v>120000</v>
      </c>
      <c r="E8184" s="19">
        <v>60</v>
      </c>
      <c r="F8184" s="19">
        <v>8</v>
      </c>
      <c r="G8184" s="19">
        <v>0</v>
      </c>
    </row>
    <row r="8185" spans="1:7" x14ac:dyDescent="0.2">
      <c r="A8185" s="19">
        <v>15000</v>
      </c>
      <c r="B8185" s="19">
        <v>6.0299999999999999E-2</v>
      </c>
      <c r="C8185" s="19" t="s">
        <v>41</v>
      </c>
      <c r="D8185" s="19">
        <v>270000</v>
      </c>
      <c r="E8185" s="19">
        <v>36</v>
      </c>
      <c r="F8185" s="19">
        <v>10</v>
      </c>
      <c r="G8185" s="19">
        <v>0</v>
      </c>
    </row>
    <row r="8186" spans="1:7" x14ac:dyDescent="0.2">
      <c r="A8186" s="19">
        <v>7200</v>
      </c>
      <c r="B8186" s="19">
        <v>0.1699</v>
      </c>
      <c r="C8186" s="19" t="s">
        <v>39</v>
      </c>
      <c r="D8186" s="19">
        <v>24000</v>
      </c>
      <c r="E8186" s="19">
        <v>36</v>
      </c>
      <c r="F8186" s="19">
        <v>0.5</v>
      </c>
      <c r="G8186" s="19">
        <v>1</v>
      </c>
    </row>
    <row r="8187" spans="1:7" x14ac:dyDescent="0.2">
      <c r="A8187" s="19">
        <v>18000</v>
      </c>
      <c r="B8187" s="19">
        <v>0.12989999999999999</v>
      </c>
      <c r="C8187" s="19" t="s">
        <v>41</v>
      </c>
      <c r="D8187" s="19">
        <v>50000</v>
      </c>
      <c r="E8187" s="19">
        <v>36</v>
      </c>
      <c r="F8187" s="19">
        <v>10</v>
      </c>
      <c r="G8187" s="19">
        <v>0</v>
      </c>
    </row>
    <row r="8188" spans="1:7" x14ac:dyDescent="0.2">
      <c r="A8188" s="19">
        <v>5000</v>
      </c>
      <c r="B8188" s="19">
        <v>9.1700000000000004E-2</v>
      </c>
      <c r="C8188" s="19" t="s">
        <v>41</v>
      </c>
      <c r="D8188" s="19">
        <v>62500</v>
      </c>
      <c r="E8188" s="19">
        <v>36</v>
      </c>
      <c r="F8188" s="19">
        <v>0.5</v>
      </c>
      <c r="G8188" s="19">
        <v>0</v>
      </c>
    </row>
    <row r="8189" spans="1:7" x14ac:dyDescent="0.2">
      <c r="A8189" s="19">
        <v>1500</v>
      </c>
      <c r="B8189" s="19">
        <v>0.1699</v>
      </c>
      <c r="C8189" s="19" t="s">
        <v>40</v>
      </c>
      <c r="D8189" s="19">
        <v>35000</v>
      </c>
      <c r="E8189" s="19">
        <v>36</v>
      </c>
      <c r="F8189" s="19">
        <v>1</v>
      </c>
      <c r="G8189" s="19">
        <v>0</v>
      </c>
    </row>
    <row r="8190" spans="1:7" x14ac:dyDescent="0.2">
      <c r="A8190" s="19">
        <v>3200</v>
      </c>
      <c r="B8190" s="19">
        <v>0.10150000000000001</v>
      </c>
      <c r="C8190" s="19" t="s">
        <v>41</v>
      </c>
      <c r="D8190" s="19">
        <v>49500</v>
      </c>
      <c r="E8190" s="19">
        <v>36</v>
      </c>
      <c r="F8190" s="19">
        <v>10</v>
      </c>
      <c r="G8190" s="19">
        <v>0</v>
      </c>
    </row>
    <row r="8191" spans="1:7" x14ac:dyDescent="0.2">
      <c r="A8191" s="19">
        <v>2875</v>
      </c>
      <c r="B8191" s="19">
        <v>0.2099</v>
      </c>
      <c r="C8191" s="19" t="s">
        <v>39</v>
      </c>
      <c r="D8191" s="19">
        <v>48000</v>
      </c>
      <c r="E8191" s="19">
        <v>36</v>
      </c>
      <c r="F8191" s="19">
        <v>10</v>
      </c>
      <c r="G8191" s="19">
        <v>1</v>
      </c>
    </row>
    <row r="8192" spans="1:7" x14ac:dyDescent="0.2">
      <c r="A8192" s="19">
        <v>8325</v>
      </c>
      <c r="B8192" s="19">
        <v>0.1757</v>
      </c>
      <c r="C8192" s="19" t="s">
        <v>41</v>
      </c>
      <c r="D8192" s="19">
        <v>31000</v>
      </c>
      <c r="E8192" s="19">
        <v>36</v>
      </c>
      <c r="F8192" s="19">
        <v>2</v>
      </c>
      <c r="G8192" s="19">
        <v>1</v>
      </c>
    </row>
    <row r="8193" spans="1:7" x14ac:dyDescent="0.2">
      <c r="A8193" s="19">
        <v>10800</v>
      </c>
      <c r="B8193" s="19">
        <v>0.14990000000000001</v>
      </c>
      <c r="C8193" s="19" t="s">
        <v>39</v>
      </c>
      <c r="D8193" s="19">
        <v>54000</v>
      </c>
      <c r="E8193" s="19">
        <v>36</v>
      </c>
      <c r="F8193" s="19">
        <v>10</v>
      </c>
      <c r="G8193" s="19">
        <v>1</v>
      </c>
    </row>
    <row r="8194" spans="1:7" x14ac:dyDescent="0.2">
      <c r="A8194" s="19">
        <v>11300</v>
      </c>
      <c r="B8194" s="19">
        <v>0.20200000000000001</v>
      </c>
      <c r="C8194" s="19" t="s">
        <v>41</v>
      </c>
      <c r="D8194" s="19">
        <v>39425</v>
      </c>
      <c r="E8194" s="19">
        <v>36</v>
      </c>
      <c r="F8194" s="19">
        <v>5</v>
      </c>
      <c r="G8194" s="19">
        <v>0</v>
      </c>
    </row>
    <row r="8195" spans="1:7" x14ac:dyDescent="0.2">
      <c r="A8195" s="19">
        <v>16000</v>
      </c>
      <c r="B8195" s="19">
        <v>9.1700000000000004E-2</v>
      </c>
      <c r="C8195" s="19" t="s">
        <v>41</v>
      </c>
      <c r="D8195" s="19">
        <v>58000</v>
      </c>
      <c r="E8195" s="19">
        <v>60</v>
      </c>
      <c r="F8195" s="19">
        <v>10</v>
      </c>
      <c r="G8195" s="19">
        <v>0</v>
      </c>
    </row>
    <row r="8196" spans="1:7" x14ac:dyDescent="0.2">
      <c r="A8196" s="19">
        <v>14000</v>
      </c>
      <c r="B8196" s="19">
        <v>0.1099</v>
      </c>
      <c r="C8196" s="19" t="s">
        <v>41</v>
      </c>
      <c r="D8196" s="19">
        <v>68000</v>
      </c>
      <c r="E8196" s="19">
        <v>36</v>
      </c>
      <c r="F8196" s="19">
        <v>2</v>
      </c>
      <c r="G8196" s="19">
        <v>0</v>
      </c>
    </row>
    <row r="8197" spans="1:7" x14ac:dyDescent="0.2">
      <c r="A8197" s="19">
        <v>6000</v>
      </c>
      <c r="B8197" s="19">
        <v>0.1099</v>
      </c>
      <c r="C8197" s="19" t="s">
        <v>40</v>
      </c>
      <c r="D8197" s="19">
        <v>80000</v>
      </c>
      <c r="E8197" s="19">
        <v>36</v>
      </c>
      <c r="F8197" s="19">
        <v>10</v>
      </c>
      <c r="G8197" s="19">
        <v>0</v>
      </c>
    </row>
    <row r="8198" spans="1:7" x14ac:dyDescent="0.2">
      <c r="A8198" s="19">
        <v>18000</v>
      </c>
      <c r="B8198" s="19">
        <v>0.10150000000000001</v>
      </c>
      <c r="C8198" s="19" t="s">
        <v>39</v>
      </c>
      <c r="D8198" s="19">
        <v>60000</v>
      </c>
      <c r="E8198" s="19">
        <v>36</v>
      </c>
      <c r="F8198" s="19">
        <v>1</v>
      </c>
      <c r="G8198" s="19">
        <v>0</v>
      </c>
    </row>
    <row r="8199" spans="1:7" x14ac:dyDescent="0.2">
      <c r="A8199" s="19">
        <v>6000</v>
      </c>
      <c r="B8199" s="19">
        <v>0.13350000000000001</v>
      </c>
      <c r="C8199" s="19" t="s">
        <v>39</v>
      </c>
      <c r="D8199" s="19">
        <v>33000</v>
      </c>
      <c r="E8199" s="19">
        <v>36</v>
      </c>
      <c r="F8199" s="19">
        <v>10</v>
      </c>
      <c r="G8199" s="19">
        <v>0</v>
      </c>
    </row>
    <row r="8200" spans="1:7" x14ac:dyDescent="0.2">
      <c r="A8200" s="19">
        <v>25000</v>
      </c>
      <c r="B8200" s="19">
        <v>0.1449</v>
      </c>
      <c r="C8200" s="19" t="s">
        <v>39</v>
      </c>
      <c r="D8200" s="19">
        <v>75000</v>
      </c>
      <c r="E8200" s="19">
        <v>60</v>
      </c>
      <c r="F8200" s="19">
        <v>10</v>
      </c>
      <c r="G8200" s="19">
        <v>0</v>
      </c>
    </row>
    <row r="8201" spans="1:7" x14ac:dyDescent="0.2">
      <c r="A8201" s="19">
        <v>12000</v>
      </c>
      <c r="B8201" s="19">
        <v>0.15609999999999999</v>
      </c>
      <c r="C8201" s="19" t="s">
        <v>39</v>
      </c>
      <c r="D8201" s="19">
        <v>48000</v>
      </c>
      <c r="E8201" s="19">
        <v>60</v>
      </c>
      <c r="F8201" s="19">
        <v>3</v>
      </c>
      <c r="G8201" s="19">
        <v>0</v>
      </c>
    </row>
    <row r="8202" spans="1:7" x14ac:dyDescent="0.2">
      <c r="A8202" s="19">
        <v>5200</v>
      </c>
      <c r="B8202" s="19">
        <v>0.1449</v>
      </c>
      <c r="C8202" s="19" t="s">
        <v>39</v>
      </c>
      <c r="D8202" s="19">
        <v>70000</v>
      </c>
      <c r="E8202" s="19">
        <v>36</v>
      </c>
      <c r="F8202" s="19">
        <v>10</v>
      </c>
      <c r="G8202" s="19">
        <v>0</v>
      </c>
    </row>
    <row r="8203" spans="1:7" x14ac:dyDescent="0.2">
      <c r="A8203" s="19">
        <v>7600</v>
      </c>
      <c r="B8203" s="19">
        <v>7.6899999999999996E-2</v>
      </c>
      <c r="C8203" s="19" t="s">
        <v>41</v>
      </c>
      <c r="D8203" s="19">
        <v>95000</v>
      </c>
      <c r="E8203" s="19">
        <v>36</v>
      </c>
      <c r="F8203" s="19">
        <v>10</v>
      </c>
      <c r="G8203" s="19">
        <v>0</v>
      </c>
    </row>
    <row r="8204" spans="1:7" x14ac:dyDescent="0.2">
      <c r="A8204" s="19">
        <v>10000</v>
      </c>
      <c r="B8204" s="19">
        <v>8.3900000000000002E-2</v>
      </c>
      <c r="C8204" s="19" t="s">
        <v>40</v>
      </c>
      <c r="D8204" s="19">
        <v>97766</v>
      </c>
      <c r="E8204" s="19">
        <v>36</v>
      </c>
      <c r="F8204" s="19">
        <v>10</v>
      </c>
      <c r="G8204" s="19">
        <v>0</v>
      </c>
    </row>
    <row r="8205" spans="1:7" x14ac:dyDescent="0.2">
      <c r="A8205" s="19">
        <v>4000</v>
      </c>
      <c r="B8205" s="19">
        <v>0.18240000000000001</v>
      </c>
      <c r="C8205" s="19" t="s">
        <v>39</v>
      </c>
      <c r="D8205" s="19">
        <v>70000</v>
      </c>
      <c r="E8205" s="19">
        <v>36</v>
      </c>
      <c r="F8205" s="19">
        <v>5</v>
      </c>
      <c r="G8205" s="19">
        <v>0</v>
      </c>
    </row>
    <row r="8206" spans="1:7" x14ac:dyDescent="0.2">
      <c r="A8206" s="19">
        <v>9000</v>
      </c>
      <c r="B8206" s="19">
        <v>0.1167</v>
      </c>
      <c r="C8206" s="19" t="s">
        <v>39</v>
      </c>
      <c r="D8206" s="19">
        <v>30000</v>
      </c>
      <c r="E8206" s="19">
        <v>36</v>
      </c>
      <c r="F8206" s="19">
        <v>10</v>
      </c>
      <c r="G8206" s="19">
        <v>0</v>
      </c>
    </row>
    <row r="8207" spans="1:7" x14ac:dyDescent="0.2">
      <c r="A8207" s="19">
        <v>17000</v>
      </c>
      <c r="B8207" s="19">
        <v>0.18240000000000001</v>
      </c>
      <c r="C8207" s="19" t="s">
        <v>39</v>
      </c>
      <c r="D8207" s="19">
        <v>55000</v>
      </c>
      <c r="E8207" s="19">
        <v>60</v>
      </c>
      <c r="F8207" s="19">
        <v>0.5</v>
      </c>
      <c r="G8207" s="19">
        <v>1</v>
      </c>
    </row>
    <row r="8208" spans="1:7" x14ac:dyDescent="0.2">
      <c r="A8208" s="19">
        <v>20000</v>
      </c>
      <c r="B8208" s="19">
        <v>9.1700000000000004E-2</v>
      </c>
      <c r="C8208" s="19" t="s">
        <v>41</v>
      </c>
      <c r="D8208" s="19">
        <v>56000</v>
      </c>
      <c r="E8208" s="19">
        <v>36</v>
      </c>
      <c r="F8208" s="19">
        <v>10</v>
      </c>
      <c r="G8208" s="19">
        <v>0</v>
      </c>
    </row>
    <row r="8209" spans="1:7" x14ac:dyDescent="0.2">
      <c r="A8209" s="19">
        <v>35000</v>
      </c>
      <c r="B8209" s="19">
        <v>0.1167</v>
      </c>
      <c r="C8209" s="19" t="s">
        <v>41</v>
      </c>
      <c r="D8209" s="19">
        <v>92000</v>
      </c>
      <c r="E8209" s="19">
        <v>60</v>
      </c>
      <c r="F8209" s="19">
        <v>10</v>
      </c>
      <c r="G8209" s="19">
        <v>0</v>
      </c>
    </row>
    <row r="8210" spans="1:7" x14ac:dyDescent="0.2">
      <c r="A8210" s="19">
        <v>12825</v>
      </c>
      <c r="B8210" s="19">
        <v>0.1757</v>
      </c>
      <c r="C8210" s="19" t="s">
        <v>39</v>
      </c>
      <c r="D8210" s="19">
        <v>38000</v>
      </c>
      <c r="E8210" s="19">
        <v>36</v>
      </c>
      <c r="F8210" s="19">
        <v>1</v>
      </c>
      <c r="G8210" s="19">
        <v>0</v>
      </c>
    </row>
    <row r="8211" spans="1:7" x14ac:dyDescent="0.2">
      <c r="A8211" s="19">
        <v>13600</v>
      </c>
      <c r="B8211" s="19">
        <v>0.14990000000000001</v>
      </c>
      <c r="C8211" s="19" t="s">
        <v>41</v>
      </c>
      <c r="D8211" s="19">
        <v>90000</v>
      </c>
      <c r="E8211" s="19">
        <v>36</v>
      </c>
      <c r="F8211" s="19">
        <v>10</v>
      </c>
      <c r="G8211" s="19">
        <v>0</v>
      </c>
    </row>
    <row r="8212" spans="1:7" x14ac:dyDescent="0.2">
      <c r="A8212" s="19">
        <v>24575</v>
      </c>
      <c r="B8212" s="19">
        <v>0.1099</v>
      </c>
      <c r="C8212" s="19" t="s">
        <v>41</v>
      </c>
      <c r="D8212" s="19">
        <v>66820</v>
      </c>
      <c r="E8212" s="19">
        <v>36</v>
      </c>
      <c r="F8212" s="19">
        <v>10</v>
      </c>
      <c r="G8212" s="19">
        <v>0</v>
      </c>
    </row>
    <row r="8213" spans="1:7" x14ac:dyDescent="0.2">
      <c r="A8213" s="19">
        <v>3600</v>
      </c>
      <c r="B8213" s="19">
        <v>0.15609999999999999</v>
      </c>
      <c r="C8213" s="19" t="s">
        <v>41</v>
      </c>
      <c r="D8213" s="19">
        <v>35000</v>
      </c>
      <c r="E8213" s="19">
        <v>36</v>
      </c>
      <c r="F8213" s="19">
        <v>5</v>
      </c>
      <c r="G8213" s="19">
        <v>1</v>
      </c>
    </row>
    <row r="8214" spans="1:7" x14ac:dyDescent="0.2">
      <c r="A8214" s="19">
        <v>4800</v>
      </c>
      <c r="B8214" s="19">
        <v>9.1700000000000004E-2</v>
      </c>
      <c r="C8214" s="19" t="s">
        <v>41</v>
      </c>
      <c r="D8214" s="19">
        <v>75000</v>
      </c>
      <c r="E8214" s="19">
        <v>36</v>
      </c>
      <c r="F8214" s="19">
        <v>8</v>
      </c>
      <c r="G8214" s="19">
        <v>1</v>
      </c>
    </row>
    <row r="8215" spans="1:7" x14ac:dyDescent="0.2">
      <c r="A8215" s="19">
        <v>24450</v>
      </c>
      <c r="B8215" s="19">
        <v>0.1757</v>
      </c>
      <c r="C8215" s="19" t="s">
        <v>41</v>
      </c>
      <c r="D8215" s="19">
        <v>49000</v>
      </c>
      <c r="E8215" s="19">
        <v>60</v>
      </c>
      <c r="F8215" s="19">
        <v>8</v>
      </c>
      <c r="G8215" s="19">
        <v>1</v>
      </c>
    </row>
    <row r="8216" spans="1:7" x14ac:dyDescent="0.2">
      <c r="A8216" s="19">
        <v>6925</v>
      </c>
      <c r="B8216" s="19">
        <v>0.18990000000000001</v>
      </c>
      <c r="C8216" s="19" t="s">
        <v>39</v>
      </c>
      <c r="D8216" s="19">
        <v>66560</v>
      </c>
      <c r="E8216" s="19">
        <v>36</v>
      </c>
      <c r="F8216" s="19">
        <v>1</v>
      </c>
      <c r="G8216" s="19">
        <v>0</v>
      </c>
    </row>
    <row r="8217" spans="1:7" x14ac:dyDescent="0.2">
      <c r="A8217" s="19">
        <v>4000</v>
      </c>
      <c r="B8217" s="19">
        <v>0.14990000000000001</v>
      </c>
      <c r="C8217" s="19" t="s">
        <v>39</v>
      </c>
      <c r="D8217" s="19">
        <v>30000</v>
      </c>
      <c r="E8217" s="19">
        <v>36</v>
      </c>
      <c r="F8217" s="19">
        <v>0.5</v>
      </c>
      <c r="G8217" s="19">
        <v>0</v>
      </c>
    </row>
    <row r="8218" spans="1:7" x14ac:dyDescent="0.2">
      <c r="A8218" s="19">
        <v>11000</v>
      </c>
      <c r="B8218" s="19">
        <v>0.15609999999999999</v>
      </c>
      <c r="C8218" s="19" t="s">
        <v>39</v>
      </c>
      <c r="D8218" s="19">
        <v>70000</v>
      </c>
      <c r="E8218" s="19">
        <v>36</v>
      </c>
      <c r="F8218" s="19">
        <v>6</v>
      </c>
      <c r="G8218" s="19">
        <v>0</v>
      </c>
    </row>
    <row r="8219" spans="1:7" x14ac:dyDescent="0.2">
      <c r="A8219" s="19">
        <v>16000</v>
      </c>
      <c r="B8219" s="19">
        <v>0.2215</v>
      </c>
      <c r="C8219" s="19" t="s">
        <v>41</v>
      </c>
      <c r="D8219" s="19">
        <v>165000</v>
      </c>
      <c r="E8219" s="19">
        <v>60</v>
      </c>
      <c r="F8219" s="19">
        <v>1</v>
      </c>
      <c r="G8219" s="19">
        <v>1</v>
      </c>
    </row>
    <row r="8220" spans="1:7" x14ac:dyDescent="0.2">
      <c r="A8220" s="19">
        <v>10000</v>
      </c>
      <c r="B8220" s="19">
        <v>0.13980000000000001</v>
      </c>
      <c r="C8220" s="19" t="s">
        <v>41</v>
      </c>
      <c r="D8220" s="19">
        <v>45000</v>
      </c>
      <c r="E8220" s="19">
        <v>60</v>
      </c>
      <c r="F8220" s="19">
        <v>4</v>
      </c>
      <c r="G8220" s="19">
        <v>0</v>
      </c>
    </row>
    <row r="8221" spans="1:7" x14ac:dyDescent="0.2">
      <c r="A8221" s="19">
        <v>12000</v>
      </c>
      <c r="B8221" s="19">
        <v>0.1757</v>
      </c>
      <c r="C8221" s="19" t="s">
        <v>39</v>
      </c>
      <c r="D8221" s="19">
        <v>50000</v>
      </c>
      <c r="E8221" s="19">
        <v>36</v>
      </c>
      <c r="F8221" s="19">
        <v>8</v>
      </c>
      <c r="G8221" s="19">
        <v>0</v>
      </c>
    </row>
    <row r="8222" spans="1:7" x14ac:dyDescent="0.2">
      <c r="A8222" s="19">
        <v>10000</v>
      </c>
      <c r="B8222" s="19">
        <v>0.1099</v>
      </c>
      <c r="C8222" s="19" t="s">
        <v>39</v>
      </c>
      <c r="D8222" s="19">
        <v>45000</v>
      </c>
      <c r="E8222" s="19">
        <v>36</v>
      </c>
      <c r="F8222" s="19">
        <v>4</v>
      </c>
      <c r="G8222" s="19">
        <v>0</v>
      </c>
    </row>
    <row r="8223" spans="1:7" x14ac:dyDescent="0.2">
      <c r="A8223" s="19">
        <v>13600</v>
      </c>
      <c r="B8223" s="19">
        <v>0.1167</v>
      </c>
      <c r="C8223" s="19" t="s">
        <v>39</v>
      </c>
      <c r="D8223" s="19">
        <v>73000</v>
      </c>
      <c r="E8223" s="19">
        <v>36</v>
      </c>
      <c r="F8223" s="19">
        <v>7</v>
      </c>
      <c r="G8223" s="19">
        <v>1</v>
      </c>
    </row>
    <row r="8224" spans="1:7" x14ac:dyDescent="0.2">
      <c r="A8224" s="19">
        <v>6250</v>
      </c>
      <c r="B8224" s="19">
        <v>6.4899999999999999E-2</v>
      </c>
      <c r="C8224" s="19" t="s">
        <v>39</v>
      </c>
      <c r="D8224" s="19">
        <v>30000</v>
      </c>
      <c r="E8224" s="19">
        <v>36</v>
      </c>
      <c r="F8224" s="19">
        <v>2</v>
      </c>
      <c r="G8224" s="19">
        <v>1</v>
      </c>
    </row>
    <row r="8225" spans="1:7" x14ac:dyDescent="0.2">
      <c r="A8225" s="19">
        <v>20000</v>
      </c>
      <c r="B8225" s="19">
        <v>0.13980000000000001</v>
      </c>
      <c r="C8225" s="19" t="s">
        <v>41</v>
      </c>
      <c r="D8225" s="19">
        <v>45000</v>
      </c>
      <c r="E8225" s="19">
        <v>36</v>
      </c>
      <c r="F8225" s="19">
        <v>4</v>
      </c>
      <c r="G8225" s="19">
        <v>0</v>
      </c>
    </row>
    <row r="8226" spans="1:7" x14ac:dyDescent="0.2">
      <c r="A8226" s="19">
        <v>6000</v>
      </c>
      <c r="B8226" s="19">
        <v>0.13980000000000001</v>
      </c>
      <c r="C8226" s="19" t="s">
        <v>39</v>
      </c>
      <c r="D8226" s="19">
        <v>40000</v>
      </c>
      <c r="E8226" s="19">
        <v>36</v>
      </c>
      <c r="F8226" s="19">
        <v>2</v>
      </c>
      <c r="G8226" s="19">
        <v>0</v>
      </c>
    </row>
    <row r="8227" spans="1:7" x14ac:dyDescent="0.2">
      <c r="A8227" s="19">
        <v>35000</v>
      </c>
      <c r="B8227" s="19">
        <v>0.23430000000000001</v>
      </c>
      <c r="C8227" s="19" t="s">
        <v>41</v>
      </c>
      <c r="D8227" s="19">
        <v>105000</v>
      </c>
      <c r="E8227" s="19">
        <v>60</v>
      </c>
      <c r="F8227" s="19">
        <v>10</v>
      </c>
      <c r="G8227" s="19">
        <v>0</v>
      </c>
    </row>
    <row r="8228" spans="1:7" x14ac:dyDescent="0.2">
      <c r="A8228" s="19">
        <v>10000</v>
      </c>
      <c r="B8228" s="19">
        <v>0.1449</v>
      </c>
      <c r="C8228" s="19" t="s">
        <v>41</v>
      </c>
      <c r="D8228" s="19">
        <v>60000</v>
      </c>
      <c r="E8228" s="19">
        <v>60</v>
      </c>
      <c r="F8228" s="19">
        <v>10</v>
      </c>
      <c r="G8228" s="19">
        <v>0</v>
      </c>
    </row>
    <row r="8229" spans="1:7" x14ac:dyDescent="0.2">
      <c r="A8229" s="19">
        <v>15000</v>
      </c>
      <c r="B8229" s="19">
        <v>0.18240000000000001</v>
      </c>
      <c r="C8229" s="19" t="s">
        <v>39</v>
      </c>
      <c r="D8229" s="19">
        <v>60000</v>
      </c>
      <c r="E8229" s="19">
        <v>60</v>
      </c>
      <c r="F8229" s="19">
        <v>0.5</v>
      </c>
      <c r="G8229" s="19">
        <v>1</v>
      </c>
    </row>
    <row r="8230" spans="1:7" x14ac:dyDescent="0.2">
      <c r="A8230" s="19">
        <v>10725</v>
      </c>
      <c r="B8230" s="19">
        <v>0.18240000000000001</v>
      </c>
      <c r="C8230" s="19" t="s">
        <v>39</v>
      </c>
      <c r="D8230" s="19">
        <v>30000</v>
      </c>
      <c r="E8230" s="19">
        <v>36</v>
      </c>
      <c r="F8230" s="19">
        <v>2</v>
      </c>
      <c r="G8230" s="19">
        <v>1</v>
      </c>
    </row>
    <row r="8231" spans="1:7" x14ac:dyDescent="0.2">
      <c r="A8231" s="19">
        <v>18000</v>
      </c>
      <c r="B8231" s="19">
        <v>0.1249</v>
      </c>
      <c r="C8231" s="19" t="s">
        <v>39</v>
      </c>
      <c r="D8231" s="20">
        <v>100000</v>
      </c>
      <c r="E8231" s="19">
        <v>36</v>
      </c>
      <c r="F8231" s="19">
        <v>1</v>
      </c>
      <c r="G8231" s="19">
        <v>0</v>
      </c>
    </row>
    <row r="8232" spans="1:7" x14ac:dyDescent="0.2">
      <c r="A8232" s="19">
        <v>14000</v>
      </c>
      <c r="B8232" s="19">
        <v>0.13980000000000001</v>
      </c>
      <c r="C8232" s="19" t="s">
        <v>39</v>
      </c>
      <c r="D8232" s="19">
        <v>55000</v>
      </c>
      <c r="E8232" s="19">
        <v>36</v>
      </c>
      <c r="F8232" s="19">
        <v>2</v>
      </c>
      <c r="G8232" s="19">
        <v>1</v>
      </c>
    </row>
    <row r="8233" spans="1:7" x14ac:dyDescent="0.2">
      <c r="A8233" s="19">
        <v>19350</v>
      </c>
      <c r="B8233" s="19">
        <v>0.12989999999999999</v>
      </c>
      <c r="C8233" s="19" t="s">
        <v>39</v>
      </c>
      <c r="D8233" s="19">
        <v>150000</v>
      </c>
      <c r="E8233" s="19">
        <v>36</v>
      </c>
      <c r="F8233" s="19">
        <v>7</v>
      </c>
      <c r="G8233" s="19">
        <v>1</v>
      </c>
    </row>
    <row r="8234" spans="1:7" x14ac:dyDescent="0.2">
      <c r="A8234" s="19">
        <v>15825</v>
      </c>
      <c r="B8234" s="19">
        <v>0.245</v>
      </c>
      <c r="C8234" s="19" t="s">
        <v>40</v>
      </c>
      <c r="D8234" s="19">
        <v>52988</v>
      </c>
      <c r="E8234" s="19">
        <v>60</v>
      </c>
      <c r="F8234" s="19">
        <v>10</v>
      </c>
      <c r="G8234" s="19">
        <v>1</v>
      </c>
    </row>
    <row r="8235" spans="1:7" x14ac:dyDescent="0.2">
      <c r="A8235" s="19">
        <v>30000</v>
      </c>
      <c r="B8235" s="19">
        <v>0.24990000000000001</v>
      </c>
      <c r="C8235" s="19" t="s">
        <v>39</v>
      </c>
      <c r="D8235" s="19">
        <v>78000</v>
      </c>
      <c r="E8235" s="19">
        <v>60</v>
      </c>
      <c r="F8235" s="19">
        <v>0.5</v>
      </c>
      <c r="G8235" s="19">
        <v>1</v>
      </c>
    </row>
    <row r="8236" spans="1:7" x14ac:dyDescent="0.2">
      <c r="A8236" s="19">
        <v>8400</v>
      </c>
      <c r="B8236" s="19">
        <v>0.18990000000000001</v>
      </c>
      <c r="C8236" s="19" t="s">
        <v>41</v>
      </c>
      <c r="D8236" s="19">
        <v>37000</v>
      </c>
      <c r="E8236" s="19">
        <v>36</v>
      </c>
      <c r="F8236" s="19">
        <v>2</v>
      </c>
      <c r="G8236" s="19">
        <v>0</v>
      </c>
    </row>
    <row r="8237" spans="1:7" x14ac:dyDescent="0.2">
      <c r="A8237" s="19">
        <v>22000</v>
      </c>
      <c r="B8237" s="19">
        <v>0.1099</v>
      </c>
      <c r="C8237" s="19" t="s">
        <v>39</v>
      </c>
      <c r="D8237" s="20">
        <v>100000</v>
      </c>
      <c r="E8237" s="19">
        <v>60</v>
      </c>
      <c r="F8237" s="19">
        <v>10</v>
      </c>
      <c r="G8237" s="19">
        <v>0</v>
      </c>
    </row>
    <row r="8238" spans="1:7" x14ac:dyDescent="0.2">
      <c r="A8238" s="19">
        <v>5000</v>
      </c>
      <c r="B8238" s="19">
        <v>6.4899999999999999E-2</v>
      </c>
      <c r="C8238" s="19" t="s">
        <v>41</v>
      </c>
      <c r="D8238" s="20">
        <v>100000</v>
      </c>
      <c r="E8238" s="19">
        <v>36</v>
      </c>
      <c r="F8238" s="19">
        <v>10</v>
      </c>
      <c r="G8238" s="19">
        <v>0</v>
      </c>
    </row>
    <row r="8239" spans="1:7" x14ac:dyDescent="0.2">
      <c r="A8239" s="19">
        <v>20050</v>
      </c>
      <c r="B8239" s="19">
        <v>0.23430000000000001</v>
      </c>
      <c r="C8239" s="19" t="s">
        <v>41</v>
      </c>
      <c r="D8239" s="19">
        <v>57000</v>
      </c>
      <c r="E8239" s="19">
        <v>60</v>
      </c>
      <c r="F8239" s="19">
        <v>4</v>
      </c>
      <c r="G8239" s="19">
        <v>1</v>
      </c>
    </row>
    <row r="8240" spans="1:7" x14ac:dyDescent="0.2">
      <c r="A8240" s="19">
        <v>21000</v>
      </c>
      <c r="B8240" s="19">
        <v>0.1167</v>
      </c>
      <c r="C8240" s="19" t="s">
        <v>41</v>
      </c>
      <c r="D8240" s="19">
        <v>250000</v>
      </c>
      <c r="E8240" s="19">
        <v>36</v>
      </c>
      <c r="F8240" s="19">
        <v>2</v>
      </c>
      <c r="G8240" s="19">
        <v>0</v>
      </c>
    </row>
    <row r="8241" spans="1:7" x14ac:dyDescent="0.2">
      <c r="A8241" s="19">
        <v>6000</v>
      </c>
      <c r="B8241" s="19">
        <v>0.15609999999999999</v>
      </c>
      <c r="C8241" s="19" t="s">
        <v>39</v>
      </c>
      <c r="D8241" s="19">
        <v>33810</v>
      </c>
      <c r="E8241" s="19">
        <v>36</v>
      </c>
      <c r="F8241" s="19">
        <v>5</v>
      </c>
      <c r="G8241" s="19">
        <v>1</v>
      </c>
    </row>
    <row r="8242" spans="1:7" x14ac:dyDescent="0.2">
      <c r="A8242" s="19">
        <v>9600</v>
      </c>
      <c r="B8242" s="19">
        <v>0.10150000000000001</v>
      </c>
      <c r="C8242" s="19" t="s">
        <v>41</v>
      </c>
      <c r="D8242" s="19">
        <v>165000</v>
      </c>
      <c r="E8242" s="19">
        <v>36</v>
      </c>
      <c r="F8242" s="19">
        <v>8</v>
      </c>
      <c r="G8242" s="19">
        <v>1</v>
      </c>
    </row>
    <row r="8243" spans="1:7" x14ac:dyDescent="0.2">
      <c r="A8243" s="19">
        <v>15000</v>
      </c>
      <c r="B8243" s="19">
        <v>0.13980000000000001</v>
      </c>
      <c r="C8243" s="19" t="s">
        <v>41</v>
      </c>
      <c r="D8243" s="20">
        <v>100000</v>
      </c>
      <c r="E8243" s="19">
        <v>36</v>
      </c>
      <c r="F8243" s="19">
        <v>10</v>
      </c>
      <c r="G8243" s="19">
        <v>0</v>
      </c>
    </row>
    <row r="8244" spans="1:7" x14ac:dyDescent="0.2">
      <c r="A8244" s="19">
        <v>12000</v>
      </c>
      <c r="B8244" s="19">
        <v>6.4899999999999999E-2</v>
      </c>
      <c r="C8244" s="19" t="s">
        <v>41</v>
      </c>
      <c r="D8244" s="19">
        <v>60000</v>
      </c>
      <c r="E8244" s="19">
        <v>36</v>
      </c>
      <c r="F8244" s="19">
        <v>10</v>
      </c>
      <c r="G8244" s="19">
        <v>0</v>
      </c>
    </row>
    <row r="8245" spans="1:7" x14ac:dyDescent="0.2">
      <c r="A8245" s="19">
        <v>6000</v>
      </c>
      <c r="B8245" s="19">
        <v>7.6899999999999996E-2</v>
      </c>
      <c r="C8245" s="19" t="s">
        <v>39</v>
      </c>
      <c r="D8245" s="19">
        <v>56000</v>
      </c>
      <c r="E8245" s="19">
        <v>36</v>
      </c>
      <c r="F8245" s="19">
        <v>10</v>
      </c>
      <c r="G8245" s="19">
        <v>0</v>
      </c>
    </row>
    <row r="8246" spans="1:7" x14ac:dyDescent="0.2">
      <c r="A8246" s="19">
        <v>25000</v>
      </c>
      <c r="B8246" s="19">
        <v>0.1099</v>
      </c>
      <c r="C8246" s="19" t="s">
        <v>41</v>
      </c>
      <c r="D8246" s="19">
        <v>138000</v>
      </c>
      <c r="E8246" s="19">
        <v>36</v>
      </c>
      <c r="F8246" s="19">
        <v>10</v>
      </c>
      <c r="G8246" s="19">
        <v>0</v>
      </c>
    </row>
    <row r="8247" spans="1:7" x14ac:dyDescent="0.2">
      <c r="A8247" s="19">
        <v>2500</v>
      </c>
      <c r="B8247" s="19">
        <v>0.19520000000000001</v>
      </c>
      <c r="C8247" s="19" t="s">
        <v>40</v>
      </c>
      <c r="D8247" s="19">
        <v>94500</v>
      </c>
      <c r="E8247" s="19">
        <v>36</v>
      </c>
      <c r="F8247" s="19">
        <v>6</v>
      </c>
      <c r="G8247" s="19">
        <v>0</v>
      </c>
    </row>
    <row r="8248" spans="1:7" x14ac:dyDescent="0.2">
      <c r="A8248" s="19">
        <v>8225</v>
      </c>
      <c r="B8248" s="19">
        <v>0.1449</v>
      </c>
      <c r="C8248" s="19" t="s">
        <v>40</v>
      </c>
      <c r="D8248" s="19">
        <v>50000</v>
      </c>
      <c r="E8248" s="19">
        <v>36</v>
      </c>
      <c r="F8248" s="19">
        <v>10</v>
      </c>
      <c r="G8248" s="19">
        <v>0</v>
      </c>
    </row>
    <row r="8249" spans="1:7" x14ac:dyDescent="0.2">
      <c r="A8249" s="19">
        <v>10200</v>
      </c>
      <c r="B8249" s="19">
        <v>0.1167</v>
      </c>
      <c r="C8249" s="19" t="s">
        <v>41</v>
      </c>
      <c r="D8249" s="19">
        <v>82000</v>
      </c>
      <c r="E8249" s="19">
        <v>36</v>
      </c>
      <c r="F8249" s="19">
        <v>3</v>
      </c>
      <c r="G8249" s="19">
        <v>0</v>
      </c>
    </row>
    <row r="8250" spans="1:7" x14ac:dyDescent="0.2">
      <c r="A8250" s="19">
        <v>18000</v>
      </c>
      <c r="B8250" s="19">
        <v>0.1099</v>
      </c>
      <c r="C8250" s="19" t="s">
        <v>41</v>
      </c>
      <c r="D8250" s="19">
        <v>60000</v>
      </c>
      <c r="E8250" s="19">
        <v>36</v>
      </c>
      <c r="F8250" s="19">
        <v>6</v>
      </c>
      <c r="G8250" s="19">
        <v>0</v>
      </c>
    </row>
    <row r="8251" spans="1:7" x14ac:dyDescent="0.2">
      <c r="A8251" s="19">
        <v>8425</v>
      </c>
      <c r="B8251" s="19">
        <v>0.2215</v>
      </c>
      <c r="C8251" s="19" t="s">
        <v>39</v>
      </c>
      <c r="D8251" s="19">
        <v>35000</v>
      </c>
      <c r="E8251" s="19">
        <v>36</v>
      </c>
      <c r="F8251" s="19">
        <v>1</v>
      </c>
      <c r="G8251" s="19">
        <v>1</v>
      </c>
    </row>
    <row r="8252" spans="1:7" x14ac:dyDescent="0.2">
      <c r="A8252" s="19">
        <v>10000</v>
      </c>
      <c r="B8252" s="19">
        <v>0.19520000000000001</v>
      </c>
      <c r="C8252" s="19" t="s">
        <v>39</v>
      </c>
      <c r="D8252" s="19">
        <v>35000</v>
      </c>
      <c r="E8252" s="19">
        <v>60</v>
      </c>
      <c r="F8252" s="19">
        <v>5</v>
      </c>
      <c r="G8252" s="19">
        <v>0</v>
      </c>
    </row>
    <row r="8253" spans="1:7" x14ac:dyDescent="0.2">
      <c r="A8253" s="19">
        <v>13000</v>
      </c>
      <c r="B8253" s="19">
        <v>6.0299999999999999E-2</v>
      </c>
      <c r="C8253" s="19" t="s">
        <v>41</v>
      </c>
      <c r="D8253" s="19">
        <v>71000</v>
      </c>
      <c r="E8253" s="19">
        <v>36</v>
      </c>
      <c r="F8253" s="19">
        <v>10</v>
      </c>
      <c r="G8253" s="19">
        <v>0</v>
      </c>
    </row>
    <row r="8254" spans="1:7" x14ac:dyDescent="0.2">
      <c r="A8254" s="19">
        <v>9000</v>
      </c>
      <c r="B8254" s="19">
        <v>0.13350000000000001</v>
      </c>
      <c r="C8254" s="19" t="s">
        <v>41</v>
      </c>
      <c r="D8254" s="19">
        <v>45000</v>
      </c>
      <c r="E8254" s="19">
        <v>36</v>
      </c>
      <c r="F8254" s="19">
        <v>7</v>
      </c>
      <c r="G8254" s="19">
        <v>0</v>
      </c>
    </row>
    <row r="8255" spans="1:7" x14ac:dyDescent="0.2">
      <c r="A8255" s="19">
        <v>9400</v>
      </c>
      <c r="B8255" s="19">
        <v>0.16289999999999999</v>
      </c>
      <c r="C8255" s="19" t="s">
        <v>41</v>
      </c>
      <c r="D8255" s="19">
        <v>40000</v>
      </c>
      <c r="E8255" s="19">
        <v>36</v>
      </c>
      <c r="F8255" s="19">
        <v>9</v>
      </c>
      <c r="G8255" s="19">
        <v>0</v>
      </c>
    </row>
    <row r="8256" spans="1:7" x14ac:dyDescent="0.2">
      <c r="A8256" s="19">
        <v>18000</v>
      </c>
      <c r="B8256" s="19">
        <v>0.15609999999999999</v>
      </c>
      <c r="C8256" s="19" t="s">
        <v>39</v>
      </c>
      <c r="D8256" s="19">
        <v>72000</v>
      </c>
      <c r="E8256" s="19">
        <v>60</v>
      </c>
      <c r="F8256" s="19">
        <v>2</v>
      </c>
      <c r="G8256" s="19">
        <v>0</v>
      </c>
    </row>
    <row r="8257" spans="1:7" x14ac:dyDescent="0.2">
      <c r="A8257" s="19">
        <v>6000</v>
      </c>
      <c r="B8257" s="19">
        <v>0.14990000000000001</v>
      </c>
      <c r="C8257" s="19" t="s">
        <v>39</v>
      </c>
      <c r="D8257" s="19">
        <v>40000</v>
      </c>
      <c r="E8257" s="19">
        <v>36</v>
      </c>
      <c r="F8257" s="19">
        <v>3</v>
      </c>
      <c r="G8257" s="19">
        <v>0</v>
      </c>
    </row>
    <row r="8258" spans="1:7" x14ac:dyDescent="0.2">
      <c r="A8258" s="19">
        <v>17600</v>
      </c>
      <c r="B8258" s="19">
        <v>0.1099</v>
      </c>
      <c r="C8258" s="19" t="s">
        <v>41</v>
      </c>
      <c r="D8258" s="19">
        <v>101000</v>
      </c>
      <c r="E8258" s="19">
        <v>36</v>
      </c>
      <c r="F8258" s="19">
        <v>10</v>
      </c>
      <c r="G8258" s="19">
        <v>0</v>
      </c>
    </row>
    <row r="8259" spans="1:7" x14ac:dyDescent="0.2">
      <c r="A8259" s="19">
        <v>8350</v>
      </c>
      <c r="B8259" s="19">
        <v>0.1449</v>
      </c>
      <c r="C8259" s="19" t="s">
        <v>41</v>
      </c>
      <c r="D8259" s="19">
        <v>28000</v>
      </c>
      <c r="E8259" s="19">
        <v>36</v>
      </c>
      <c r="F8259" s="19">
        <v>5</v>
      </c>
      <c r="G8259" s="19">
        <v>1</v>
      </c>
    </row>
    <row r="8260" spans="1:7" x14ac:dyDescent="0.2">
      <c r="A8260" s="19">
        <v>4800</v>
      </c>
      <c r="B8260" s="19">
        <v>0.16289999999999999</v>
      </c>
      <c r="C8260" s="19" t="s">
        <v>39</v>
      </c>
      <c r="D8260" s="19">
        <v>41574</v>
      </c>
      <c r="E8260" s="19">
        <v>36</v>
      </c>
      <c r="F8260" s="19">
        <v>3</v>
      </c>
      <c r="G8260" s="19">
        <v>1</v>
      </c>
    </row>
    <row r="8261" spans="1:7" x14ac:dyDescent="0.2">
      <c r="A8261" s="19">
        <v>15000</v>
      </c>
      <c r="B8261" s="19">
        <v>0.15609999999999999</v>
      </c>
      <c r="C8261" s="19" t="s">
        <v>39</v>
      </c>
      <c r="D8261" s="19">
        <v>55000</v>
      </c>
      <c r="E8261" s="19">
        <v>60</v>
      </c>
      <c r="F8261" s="19">
        <v>9</v>
      </c>
      <c r="G8261" s="19">
        <v>0</v>
      </c>
    </row>
    <row r="8262" spans="1:7" x14ac:dyDescent="0.2">
      <c r="A8262" s="19">
        <v>12000</v>
      </c>
      <c r="B8262" s="19">
        <v>0.16289999999999999</v>
      </c>
      <c r="C8262" s="19" t="s">
        <v>40</v>
      </c>
      <c r="D8262" s="19">
        <v>52946</v>
      </c>
      <c r="E8262" s="19">
        <v>36</v>
      </c>
      <c r="F8262" s="19">
        <v>0.5</v>
      </c>
      <c r="G8262" s="19">
        <v>0</v>
      </c>
    </row>
    <row r="8263" spans="1:7" x14ac:dyDescent="0.2">
      <c r="A8263" s="19">
        <v>16000</v>
      </c>
      <c r="B8263" s="19">
        <v>0.1249</v>
      </c>
      <c r="C8263" s="19" t="s">
        <v>39</v>
      </c>
      <c r="D8263" s="19">
        <v>145000</v>
      </c>
      <c r="E8263" s="19">
        <v>36</v>
      </c>
      <c r="F8263" s="19">
        <v>8</v>
      </c>
      <c r="G8263" s="19">
        <v>0</v>
      </c>
    </row>
    <row r="8264" spans="1:7" x14ac:dyDescent="0.2">
      <c r="A8264" s="19">
        <v>1500</v>
      </c>
      <c r="B8264" s="19">
        <v>0.13350000000000001</v>
      </c>
      <c r="C8264" s="19" t="s">
        <v>39</v>
      </c>
      <c r="D8264" s="19">
        <v>45000</v>
      </c>
      <c r="E8264" s="19">
        <v>36</v>
      </c>
      <c r="F8264" s="19">
        <v>9</v>
      </c>
      <c r="G8264" s="19">
        <v>0</v>
      </c>
    </row>
    <row r="8265" spans="1:7" x14ac:dyDescent="0.2">
      <c r="A8265" s="19">
        <v>12000</v>
      </c>
      <c r="B8265" s="19">
        <v>0.13980000000000001</v>
      </c>
      <c r="C8265" s="19" t="s">
        <v>41</v>
      </c>
      <c r="D8265" s="19">
        <v>47000</v>
      </c>
      <c r="E8265" s="19">
        <v>36</v>
      </c>
      <c r="F8265" s="19">
        <v>0.5</v>
      </c>
      <c r="G8265" s="19">
        <v>0</v>
      </c>
    </row>
    <row r="8266" spans="1:7" x14ac:dyDescent="0.2">
      <c r="A8266" s="19">
        <v>7000</v>
      </c>
      <c r="B8266" s="19">
        <v>0.1249</v>
      </c>
      <c r="C8266" s="19" t="s">
        <v>40</v>
      </c>
      <c r="D8266" s="19">
        <v>35000</v>
      </c>
      <c r="E8266" s="19">
        <v>36</v>
      </c>
      <c r="F8266" s="19">
        <v>6</v>
      </c>
      <c r="G8266" s="19">
        <v>0</v>
      </c>
    </row>
    <row r="8267" spans="1:7" x14ac:dyDescent="0.2">
      <c r="A8267" s="19">
        <v>3000</v>
      </c>
      <c r="B8267" s="19">
        <v>8.3900000000000002E-2</v>
      </c>
      <c r="C8267" s="19" t="s">
        <v>40</v>
      </c>
      <c r="D8267" s="19">
        <v>40000</v>
      </c>
      <c r="E8267" s="19">
        <v>36</v>
      </c>
      <c r="F8267" s="19">
        <v>10</v>
      </c>
      <c r="G8267" s="19">
        <v>0</v>
      </c>
    </row>
    <row r="8268" spans="1:7" x14ac:dyDescent="0.2">
      <c r="A8268" s="19">
        <v>1000</v>
      </c>
      <c r="B8268" s="19">
        <v>7.6899999999999996E-2</v>
      </c>
      <c r="C8268" s="19" t="s">
        <v>39</v>
      </c>
      <c r="D8268" s="19">
        <v>45000</v>
      </c>
      <c r="E8268" s="19">
        <v>36</v>
      </c>
      <c r="F8268" s="19">
        <v>7</v>
      </c>
      <c r="G8268" s="19">
        <v>0</v>
      </c>
    </row>
    <row r="8269" spans="1:7" x14ac:dyDescent="0.2">
      <c r="A8269" s="19">
        <v>2000</v>
      </c>
      <c r="B8269" s="19">
        <v>0.13980000000000001</v>
      </c>
      <c r="C8269" s="19" t="s">
        <v>41</v>
      </c>
      <c r="D8269" s="19">
        <v>54000</v>
      </c>
      <c r="E8269" s="19">
        <v>36</v>
      </c>
      <c r="F8269" s="19">
        <v>6</v>
      </c>
      <c r="G8269" s="19">
        <v>1</v>
      </c>
    </row>
    <row r="8270" spans="1:7" x14ac:dyDescent="0.2">
      <c r="A8270" s="19">
        <v>15000</v>
      </c>
      <c r="B8270" s="19">
        <v>0.13980000000000001</v>
      </c>
      <c r="C8270" s="19" t="s">
        <v>40</v>
      </c>
      <c r="D8270" s="19">
        <v>48000</v>
      </c>
      <c r="E8270" s="19">
        <v>36</v>
      </c>
      <c r="F8270" s="19">
        <v>10</v>
      </c>
      <c r="G8270" s="19">
        <v>0</v>
      </c>
    </row>
    <row r="8271" spans="1:7" x14ac:dyDescent="0.2">
      <c r="A8271" s="19">
        <v>21000</v>
      </c>
      <c r="B8271" s="19">
        <v>0.2215</v>
      </c>
      <c r="C8271" s="19" t="s">
        <v>41</v>
      </c>
      <c r="D8271" s="19">
        <v>70000</v>
      </c>
      <c r="E8271" s="19">
        <v>60</v>
      </c>
      <c r="F8271" s="19">
        <v>3</v>
      </c>
      <c r="G8271" s="19">
        <v>0</v>
      </c>
    </row>
    <row r="8272" spans="1:7" x14ac:dyDescent="0.2">
      <c r="A8272" s="19">
        <v>13000</v>
      </c>
      <c r="B8272" s="19">
        <v>0.13350000000000001</v>
      </c>
      <c r="C8272" s="19" t="s">
        <v>40</v>
      </c>
      <c r="D8272" s="19">
        <v>30000</v>
      </c>
      <c r="E8272" s="19">
        <v>60</v>
      </c>
      <c r="F8272" s="19">
        <v>10</v>
      </c>
      <c r="G8272" s="19">
        <v>0</v>
      </c>
    </row>
    <row r="8273" spans="1:7" x14ac:dyDescent="0.2">
      <c r="A8273" s="19">
        <v>20000</v>
      </c>
      <c r="B8273" s="19">
        <v>0.13980000000000001</v>
      </c>
      <c r="C8273" s="19" t="s">
        <v>40</v>
      </c>
      <c r="D8273" s="19">
        <v>118000</v>
      </c>
      <c r="E8273" s="19">
        <v>60</v>
      </c>
      <c r="F8273" s="19">
        <v>10</v>
      </c>
      <c r="G8273" s="19">
        <v>0</v>
      </c>
    </row>
    <row r="8274" spans="1:7" x14ac:dyDescent="0.2">
      <c r="A8274" s="19">
        <v>11325</v>
      </c>
      <c r="B8274" s="19">
        <v>0.1449</v>
      </c>
      <c r="C8274" s="19" t="s">
        <v>39</v>
      </c>
      <c r="D8274" s="19">
        <v>54000</v>
      </c>
      <c r="E8274" s="19">
        <v>36</v>
      </c>
      <c r="F8274" s="19">
        <v>10</v>
      </c>
      <c r="G8274" s="19">
        <v>0</v>
      </c>
    </row>
    <row r="8275" spans="1:7" x14ac:dyDescent="0.2">
      <c r="A8275" s="19">
        <v>5500</v>
      </c>
      <c r="B8275" s="19">
        <v>0.15609999999999999</v>
      </c>
      <c r="C8275" s="19" t="s">
        <v>41</v>
      </c>
      <c r="D8275" s="19">
        <v>55000</v>
      </c>
      <c r="E8275" s="19">
        <v>36</v>
      </c>
      <c r="F8275" s="19">
        <v>1</v>
      </c>
      <c r="G8275" s="19">
        <v>0</v>
      </c>
    </row>
    <row r="8276" spans="1:7" x14ac:dyDescent="0.2">
      <c r="A8276" s="19">
        <v>12000</v>
      </c>
      <c r="B8276" s="19">
        <v>0.13350000000000001</v>
      </c>
      <c r="C8276" s="19" t="s">
        <v>39</v>
      </c>
      <c r="D8276" s="19">
        <v>35000</v>
      </c>
      <c r="E8276" s="19">
        <v>36</v>
      </c>
      <c r="F8276" s="19">
        <v>10</v>
      </c>
      <c r="G8276" s="19">
        <v>1</v>
      </c>
    </row>
    <row r="8277" spans="1:7" x14ac:dyDescent="0.2">
      <c r="A8277" s="19">
        <v>35000</v>
      </c>
      <c r="B8277" s="19">
        <v>8.3900000000000002E-2</v>
      </c>
      <c r="C8277" s="19" t="s">
        <v>41</v>
      </c>
      <c r="D8277" s="19">
        <v>144000</v>
      </c>
      <c r="E8277" s="19">
        <v>36</v>
      </c>
      <c r="F8277" s="19">
        <v>10</v>
      </c>
      <c r="G8277" s="19">
        <v>0</v>
      </c>
    </row>
    <row r="8278" spans="1:7" x14ac:dyDescent="0.2">
      <c r="A8278" s="19">
        <v>12575</v>
      </c>
      <c r="B8278" s="19">
        <v>0.1167</v>
      </c>
      <c r="C8278" s="19" t="s">
        <v>39</v>
      </c>
      <c r="D8278" s="19">
        <v>28000</v>
      </c>
      <c r="E8278" s="19">
        <v>36</v>
      </c>
      <c r="F8278" s="19">
        <v>10</v>
      </c>
      <c r="G8278" s="19">
        <v>0</v>
      </c>
    </row>
    <row r="8279" spans="1:7" x14ac:dyDescent="0.2">
      <c r="A8279" s="19">
        <v>32300</v>
      </c>
      <c r="B8279" s="19">
        <v>0.13350000000000001</v>
      </c>
      <c r="C8279" s="19" t="s">
        <v>40</v>
      </c>
      <c r="D8279" s="19">
        <v>80000</v>
      </c>
      <c r="E8279" s="19">
        <v>36</v>
      </c>
      <c r="F8279" s="19">
        <v>10</v>
      </c>
      <c r="G8279" s="19">
        <v>1</v>
      </c>
    </row>
    <row r="8280" spans="1:7" x14ac:dyDescent="0.2">
      <c r="A8280" s="19">
        <v>3600</v>
      </c>
      <c r="B8280" s="19">
        <v>0.18240000000000001</v>
      </c>
      <c r="C8280" s="19" t="s">
        <v>41</v>
      </c>
      <c r="D8280" s="19">
        <v>62000</v>
      </c>
      <c r="E8280" s="19">
        <v>36</v>
      </c>
      <c r="F8280" s="19">
        <v>10</v>
      </c>
      <c r="G8280" s="19">
        <v>1</v>
      </c>
    </row>
    <row r="8281" spans="1:7" x14ac:dyDescent="0.2">
      <c r="A8281" s="19">
        <v>35000</v>
      </c>
      <c r="B8281" s="19">
        <v>0.13980000000000001</v>
      </c>
      <c r="C8281" s="19" t="s">
        <v>39</v>
      </c>
      <c r="D8281" s="19">
        <v>160000</v>
      </c>
      <c r="E8281" s="19">
        <v>36</v>
      </c>
      <c r="F8281" s="19">
        <v>2</v>
      </c>
      <c r="G8281" s="19">
        <v>0</v>
      </c>
    </row>
    <row r="8282" spans="1:7" x14ac:dyDescent="0.2">
      <c r="A8282" s="19">
        <v>10000</v>
      </c>
      <c r="B8282" s="19">
        <v>6.4899999999999999E-2</v>
      </c>
      <c r="C8282" s="19" t="s">
        <v>39</v>
      </c>
      <c r="D8282" s="20">
        <v>100000</v>
      </c>
      <c r="E8282" s="19">
        <v>36</v>
      </c>
      <c r="F8282" s="19">
        <v>2</v>
      </c>
      <c r="G8282" s="19">
        <v>0</v>
      </c>
    </row>
    <row r="8283" spans="1:7" x14ac:dyDescent="0.2">
      <c r="A8283" s="19">
        <v>2800</v>
      </c>
      <c r="B8283" s="19">
        <v>0.1167</v>
      </c>
      <c r="C8283" s="19" t="s">
        <v>39</v>
      </c>
      <c r="D8283" s="19">
        <v>26000</v>
      </c>
      <c r="E8283" s="19">
        <v>36</v>
      </c>
      <c r="F8283" s="19">
        <v>5</v>
      </c>
      <c r="G8283" s="19">
        <v>0</v>
      </c>
    </row>
    <row r="8284" spans="1:7" x14ac:dyDescent="0.2">
      <c r="A8284" s="19">
        <v>16075</v>
      </c>
      <c r="B8284" s="19">
        <v>6.4899999999999999E-2</v>
      </c>
      <c r="C8284" s="19" t="s">
        <v>41</v>
      </c>
      <c r="D8284" s="19">
        <v>80556</v>
      </c>
      <c r="E8284" s="19">
        <v>36</v>
      </c>
      <c r="F8284" s="19">
        <v>10</v>
      </c>
      <c r="G8284" s="19">
        <v>0</v>
      </c>
    </row>
    <row r="8285" spans="1:7" x14ac:dyDescent="0.2">
      <c r="A8285" s="19">
        <v>7200</v>
      </c>
      <c r="B8285" s="19">
        <v>0.13350000000000001</v>
      </c>
      <c r="C8285" s="19" t="s">
        <v>39</v>
      </c>
      <c r="D8285" s="19">
        <v>37700</v>
      </c>
      <c r="E8285" s="19">
        <v>36</v>
      </c>
      <c r="F8285" s="19">
        <v>3</v>
      </c>
      <c r="G8285" s="19">
        <v>1</v>
      </c>
    </row>
    <row r="8286" spans="1:7" x14ac:dyDescent="0.2">
      <c r="A8286" s="19">
        <v>15000</v>
      </c>
      <c r="B8286" s="19">
        <v>9.1700000000000004E-2</v>
      </c>
      <c r="C8286" s="19" t="s">
        <v>40</v>
      </c>
      <c r="D8286" s="19">
        <v>80000</v>
      </c>
      <c r="E8286" s="19">
        <v>36</v>
      </c>
      <c r="F8286" s="19">
        <v>10</v>
      </c>
      <c r="G8286" s="19">
        <v>0</v>
      </c>
    </row>
    <row r="8287" spans="1:7" x14ac:dyDescent="0.2">
      <c r="A8287" s="19">
        <v>9325</v>
      </c>
      <c r="B8287" s="19">
        <v>0.18990000000000001</v>
      </c>
      <c r="C8287" s="19" t="s">
        <v>39</v>
      </c>
      <c r="D8287" s="19">
        <v>26000</v>
      </c>
      <c r="E8287" s="19">
        <v>36</v>
      </c>
      <c r="F8287" s="19">
        <v>0.5</v>
      </c>
      <c r="G8287" s="19">
        <v>0</v>
      </c>
    </row>
    <row r="8288" spans="1:7" x14ac:dyDescent="0.2">
      <c r="A8288" s="19">
        <v>10000</v>
      </c>
      <c r="B8288" s="19">
        <v>0.12989999999999999</v>
      </c>
      <c r="C8288" s="19" t="s">
        <v>39</v>
      </c>
      <c r="D8288" s="19">
        <v>110000</v>
      </c>
      <c r="E8288" s="19">
        <v>36</v>
      </c>
      <c r="F8288" s="19">
        <v>10</v>
      </c>
      <c r="G8288" s="19">
        <v>0</v>
      </c>
    </row>
    <row r="8289" spans="1:7" x14ac:dyDescent="0.2">
      <c r="A8289" s="19">
        <v>10000</v>
      </c>
      <c r="B8289" s="19">
        <v>0.15609999999999999</v>
      </c>
      <c r="C8289" s="19" t="s">
        <v>40</v>
      </c>
      <c r="D8289" s="19">
        <v>36000</v>
      </c>
      <c r="E8289" s="19">
        <v>36</v>
      </c>
      <c r="F8289" s="19">
        <v>1</v>
      </c>
      <c r="G8289" s="19">
        <v>0</v>
      </c>
    </row>
    <row r="8290" spans="1:7" x14ac:dyDescent="0.2">
      <c r="A8290" s="19">
        <v>30000</v>
      </c>
      <c r="B8290" s="19">
        <v>0.13980000000000001</v>
      </c>
      <c r="C8290" s="19" t="s">
        <v>41</v>
      </c>
      <c r="D8290" s="19">
        <v>160000</v>
      </c>
      <c r="E8290" s="19">
        <v>36</v>
      </c>
      <c r="F8290" s="19">
        <v>2</v>
      </c>
      <c r="G8290" s="19">
        <v>0</v>
      </c>
    </row>
    <row r="8291" spans="1:7" x14ac:dyDescent="0.2">
      <c r="A8291" s="19">
        <v>23050</v>
      </c>
      <c r="B8291" s="19">
        <v>0.16289999999999999</v>
      </c>
      <c r="C8291" s="19" t="s">
        <v>39</v>
      </c>
      <c r="D8291" s="19">
        <v>97000</v>
      </c>
      <c r="E8291" s="19">
        <v>60</v>
      </c>
      <c r="F8291" s="19">
        <v>3</v>
      </c>
      <c r="G8291" s="19">
        <v>0</v>
      </c>
    </row>
    <row r="8292" spans="1:7" x14ac:dyDescent="0.2">
      <c r="A8292" s="19">
        <v>3000</v>
      </c>
      <c r="B8292" s="19">
        <v>0.19520000000000001</v>
      </c>
      <c r="C8292" s="19" t="s">
        <v>39</v>
      </c>
      <c r="D8292" s="19">
        <v>55000</v>
      </c>
      <c r="E8292" s="19">
        <v>36</v>
      </c>
      <c r="F8292" s="19">
        <v>8</v>
      </c>
      <c r="G8292" s="19">
        <v>0</v>
      </c>
    </row>
    <row r="8293" spans="1:7" x14ac:dyDescent="0.2">
      <c r="A8293" s="19">
        <v>20000</v>
      </c>
      <c r="B8293" s="19">
        <v>8.3900000000000002E-2</v>
      </c>
      <c r="C8293" s="19" t="s">
        <v>41</v>
      </c>
      <c r="D8293" s="19">
        <v>84442</v>
      </c>
      <c r="E8293" s="19">
        <v>36</v>
      </c>
      <c r="F8293" s="19">
        <v>10</v>
      </c>
      <c r="G8293" s="19">
        <v>0</v>
      </c>
    </row>
    <row r="8294" spans="1:7" x14ac:dyDescent="0.2">
      <c r="A8294" s="19">
        <v>19775</v>
      </c>
      <c r="B8294" s="19">
        <v>0.20200000000000001</v>
      </c>
      <c r="C8294" s="19" t="s">
        <v>41</v>
      </c>
      <c r="D8294" s="19">
        <v>75000</v>
      </c>
      <c r="E8294" s="19">
        <v>60</v>
      </c>
      <c r="F8294" s="19">
        <v>10</v>
      </c>
      <c r="G8294" s="19">
        <v>0</v>
      </c>
    </row>
    <row r="8295" spans="1:7" x14ac:dyDescent="0.2">
      <c r="A8295" s="19">
        <v>15000</v>
      </c>
      <c r="B8295" s="19">
        <v>8.3900000000000002E-2</v>
      </c>
      <c r="C8295" s="19" t="s">
        <v>41</v>
      </c>
      <c r="D8295" s="19">
        <v>78000</v>
      </c>
      <c r="E8295" s="19">
        <v>36</v>
      </c>
      <c r="F8295" s="19">
        <v>9</v>
      </c>
      <c r="G8295" s="19">
        <v>0</v>
      </c>
    </row>
    <row r="8296" spans="1:7" x14ac:dyDescent="0.2">
      <c r="A8296" s="19">
        <v>7800</v>
      </c>
      <c r="B8296" s="19">
        <v>7.1199999999999999E-2</v>
      </c>
      <c r="C8296" s="19" t="s">
        <v>39</v>
      </c>
      <c r="D8296" s="19">
        <v>42000</v>
      </c>
      <c r="E8296" s="19">
        <v>36</v>
      </c>
      <c r="F8296" s="19">
        <v>8</v>
      </c>
      <c r="G8296" s="19">
        <v>1</v>
      </c>
    </row>
    <row r="8297" spans="1:7" x14ac:dyDescent="0.2">
      <c r="A8297" s="19">
        <v>35000</v>
      </c>
      <c r="B8297" s="19">
        <v>0.16289999999999999</v>
      </c>
      <c r="C8297" s="19" t="s">
        <v>41</v>
      </c>
      <c r="D8297" s="19">
        <v>95000</v>
      </c>
      <c r="E8297" s="19">
        <v>60</v>
      </c>
      <c r="F8297" s="19">
        <v>10</v>
      </c>
      <c r="G8297" s="19">
        <v>0</v>
      </c>
    </row>
    <row r="8298" spans="1:7" x14ac:dyDescent="0.2">
      <c r="A8298" s="19">
        <v>8475</v>
      </c>
      <c r="B8298" s="19">
        <v>7.6899999999999996E-2</v>
      </c>
      <c r="C8298" s="19" t="s">
        <v>39</v>
      </c>
      <c r="D8298" s="19">
        <v>33190</v>
      </c>
      <c r="E8298" s="19">
        <v>36</v>
      </c>
      <c r="F8298" s="19">
        <v>5</v>
      </c>
      <c r="G8298" s="19">
        <v>0</v>
      </c>
    </row>
    <row r="8299" spans="1:7" x14ac:dyDescent="0.2">
      <c r="A8299" s="19">
        <v>5000</v>
      </c>
      <c r="B8299" s="19">
        <v>0.1249</v>
      </c>
      <c r="C8299" s="19" t="s">
        <v>39</v>
      </c>
      <c r="D8299" s="19">
        <v>35000</v>
      </c>
      <c r="E8299" s="19">
        <v>36</v>
      </c>
      <c r="F8299" s="19">
        <v>0.5</v>
      </c>
      <c r="G8299" s="19">
        <v>0</v>
      </c>
    </row>
    <row r="8300" spans="1:7" x14ac:dyDescent="0.2">
      <c r="A8300" s="19">
        <v>11900</v>
      </c>
      <c r="B8300" s="19">
        <v>0.15609999999999999</v>
      </c>
      <c r="C8300" s="19" t="s">
        <v>39</v>
      </c>
      <c r="D8300" s="19">
        <v>38000</v>
      </c>
      <c r="E8300" s="19">
        <v>60</v>
      </c>
      <c r="F8300" s="19">
        <v>0.5</v>
      </c>
      <c r="G8300" s="19">
        <v>0</v>
      </c>
    </row>
    <row r="8301" spans="1:7" x14ac:dyDescent="0.2">
      <c r="A8301" s="19">
        <v>20800</v>
      </c>
      <c r="B8301" s="19">
        <v>0.2215</v>
      </c>
      <c r="C8301" s="19" t="s">
        <v>41</v>
      </c>
      <c r="D8301" s="19">
        <v>65000</v>
      </c>
      <c r="E8301" s="19">
        <v>60</v>
      </c>
      <c r="F8301" s="19">
        <v>10</v>
      </c>
      <c r="G8301" s="19">
        <v>0</v>
      </c>
    </row>
    <row r="8302" spans="1:7" x14ac:dyDescent="0.2">
      <c r="A8302" s="19">
        <v>28000</v>
      </c>
      <c r="B8302" s="19">
        <v>0.16289999999999999</v>
      </c>
      <c r="C8302" s="19" t="s">
        <v>39</v>
      </c>
      <c r="D8302" s="19">
        <v>95000</v>
      </c>
      <c r="E8302" s="19">
        <v>36</v>
      </c>
      <c r="F8302" s="19">
        <v>5</v>
      </c>
      <c r="G8302" s="19">
        <v>0</v>
      </c>
    </row>
    <row r="8303" spans="1:7" x14ac:dyDescent="0.2">
      <c r="A8303" s="19">
        <v>20000</v>
      </c>
      <c r="B8303" s="19">
        <v>0.2215</v>
      </c>
      <c r="C8303" s="19" t="s">
        <v>39</v>
      </c>
      <c r="D8303" s="19">
        <v>70000</v>
      </c>
      <c r="E8303" s="19">
        <v>60</v>
      </c>
      <c r="F8303" s="19">
        <v>8</v>
      </c>
      <c r="G8303" s="19">
        <v>1</v>
      </c>
    </row>
    <row r="8304" spans="1:7" x14ac:dyDescent="0.2">
      <c r="A8304" s="19">
        <v>17550</v>
      </c>
      <c r="B8304" s="19">
        <v>0.18240000000000001</v>
      </c>
      <c r="C8304" s="19" t="s">
        <v>40</v>
      </c>
      <c r="D8304" s="19">
        <v>40000</v>
      </c>
      <c r="E8304" s="19">
        <v>36</v>
      </c>
      <c r="F8304" s="19">
        <v>4</v>
      </c>
      <c r="G8304" s="19">
        <v>0</v>
      </c>
    </row>
    <row r="8305" spans="1:7" x14ac:dyDescent="0.2">
      <c r="A8305" s="19">
        <v>6000</v>
      </c>
      <c r="B8305" s="19">
        <v>0.10150000000000001</v>
      </c>
      <c r="C8305" s="19" t="s">
        <v>41</v>
      </c>
      <c r="D8305" s="19">
        <v>120000</v>
      </c>
      <c r="E8305" s="19">
        <v>36</v>
      </c>
      <c r="F8305" s="19">
        <v>10</v>
      </c>
      <c r="G8305" s="19">
        <v>0</v>
      </c>
    </row>
    <row r="8306" spans="1:7" x14ac:dyDescent="0.2">
      <c r="A8306" s="19">
        <v>14400</v>
      </c>
      <c r="B8306" s="19">
        <v>8.3900000000000002E-2</v>
      </c>
      <c r="C8306" s="19" t="s">
        <v>41</v>
      </c>
      <c r="D8306" s="19">
        <v>60000</v>
      </c>
      <c r="E8306" s="19">
        <v>36</v>
      </c>
      <c r="F8306" s="19">
        <v>9</v>
      </c>
      <c r="G8306" s="19">
        <v>0</v>
      </c>
    </row>
    <row r="8307" spans="1:7" x14ac:dyDescent="0.2">
      <c r="A8307" s="19">
        <v>15000</v>
      </c>
      <c r="B8307" s="19">
        <v>0.12989999999999999</v>
      </c>
      <c r="C8307" s="19" t="s">
        <v>41</v>
      </c>
      <c r="D8307" s="19">
        <v>52380</v>
      </c>
      <c r="E8307" s="19">
        <v>60</v>
      </c>
      <c r="F8307" s="19">
        <v>8</v>
      </c>
      <c r="G8307" s="19">
        <v>0</v>
      </c>
    </row>
    <row r="8308" spans="1:7" x14ac:dyDescent="0.2">
      <c r="A8308" s="19">
        <v>16000</v>
      </c>
      <c r="B8308" s="19">
        <v>0.10150000000000001</v>
      </c>
      <c r="C8308" s="19" t="s">
        <v>41</v>
      </c>
      <c r="D8308" s="19">
        <v>77250</v>
      </c>
      <c r="E8308" s="19">
        <v>36</v>
      </c>
      <c r="F8308" s="19">
        <v>1</v>
      </c>
      <c r="G8308" s="19">
        <v>0</v>
      </c>
    </row>
    <row r="8309" spans="1:7" x14ac:dyDescent="0.2">
      <c r="A8309" s="19">
        <v>7200</v>
      </c>
      <c r="B8309" s="19">
        <v>0.12989999999999999</v>
      </c>
      <c r="C8309" s="19" t="s">
        <v>40</v>
      </c>
      <c r="D8309" s="19">
        <v>39000</v>
      </c>
      <c r="E8309" s="19">
        <v>36</v>
      </c>
      <c r="F8309" s="19">
        <v>0.5</v>
      </c>
      <c r="G8309" s="19">
        <v>0</v>
      </c>
    </row>
    <row r="8310" spans="1:7" x14ac:dyDescent="0.2">
      <c r="A8310" s="19">
        <v>6000</v>
      </c>
      <c r="B8310" s="19">
        <v>0.10150000000000001</v>
      </c>
      <c r="C8310" s="19" t="s">
        <v>41</v>
      </c>
      <c r="D8310" s="19">
        <v>61000</v>
      </c>
      <c r="E8310" s="19">
        <v>36</v>
      </c>
      <c r="F8310" s="19">
        <v>10</v>
      </c>
      <c r="G8310" s="19">
        <v>0</v>
      </c>
    </row>
    <row r="8311" spans="1:7" x14ac:dyDescent="0.2">
      <c r="A8311" s="19">
        <v>11925</v>
      </c>
      <c r="B8311" s="19">
        <v>0.14990000000000001</v>
      </c>
      <c r="C8311" s="19" t="s">
        <v>40</v>
      </c>
      <c r="D8311" s="19">
        <v>44000</v>
      </c>
      <c r="E8311" s="19">
        <v>36</v>
      </c>
      <c r="F8311" s="19">
        <v>10</v>
      </c>
      <c r="G8311" s="19">
        <v>0</v>
      </c>
    </row>
    <row r="8312" spans="1:7" x14ac:dyDescent="0.2">
      <c r="A8312" s="19">
        <v>8400</v>
      </c>
      <c r="B8312" s="19">
        <v>0.1449</v>
      </c>
      <c r="C8312" s="19" t="s">
        <v>41</v>
      </c>
      <c r="D8312" s="19">
        <v>61000</v>
      </c>
      <c r="E8312" s="19">
        <v>36</v>
      </c>
      <c r="F8312" s="19">
        <v>10</v>
      </c>
      <c r="G8312" s="19">
        <v>0</v>
      </c>
    </row>
    <row r="8313" spans="1:7" x14ac:dyDescent="0.2">
      <c r="A8313" s="19">
        <v>15000</v>
      </c>
      <c r="B8313" s="19">
        <v>0.1757</v>
      </c>
      <c r="C8313" s="19" t="s">
        <v>41</v>
      </c>
      <c r="D8313" s="19">
        <v>63000</v>
      </c>
      <c r="E8313" s="19">
        <v>60</v>
      </c>
      <c r="F8313" s="19">
        <v>3</v>
      </c>
      <c r="G8313" s="19">
        <v>0</v>
      </c>
    </row>
    <row r="8314" spans="1:7" x14ac:dyDescent="0.2">
      <c r="A8314" s="19">
        <v>8000</v>
      </c>
      <c r="B8314" s="19">
        <v>8.3900000000000002E-2</v>
      </c>
      <c r="C8314" s="19" t="s">
        <v>40</v>
      </c>
      <c r="D8314" s="19">
        <v>40000</v>
      </c>
      <c r="E8314" s="19">
        <v>36</v>
      </c>
      <c r="F8314" s="19">
        <v>5</v>
      </c>
      <c r="G8314" s="19">
        <v>0</v>
      </c>
    </row>
    <row r="8315" spans="1:7" x14ac:dyDescent="0.2">
      <c r="A8315" s="19">
        <v>19000</v>
      </c>
      <c r="B8315" s="19">
        <v>7.6899999999999996E-2</v>
      </c>
      <c r="C8315" s="19" t="s">
        <v>41</v>
      </c>
      <c r="D8315" s="19">
        <v>70000</v>
      </c>
      <c r="E8315" s="19">
        <v>36</v>
      </c>
      <c r="F8315" s="19">
        <v>9</v>
      </c>
      <c r="G8315" s="19">
        <v>0</v>
      </c>
    </row>
    <row r="8316" spans="1:7" x14ac:dyDescent="0.2">
      <c r="A8316" s="19">
        <v>35000</v>
      </c>
      <c r="B8316" s="19">
        <v>0.13350000000000001</v>
      </c>
      <c r="C8316" s="19" t="s">
        <v>41</v>
      </c>
      <c r="D8316" s="19">
        <v>95000</v>
      </c>
      <c r="E8316" s="19">
        <v>60</v>
      </c>
      <c r="F8316" s="19">
        <v>10</v>
      </c>
      <c r="G8316" s="19">
        <v>0</v>
      </c>
    </row>
    <row r="8317" spans="1:7" x14ac:dyDescent="0.2">
      <c r="A8317" s="19">
        <v>15000</v>
      </c>
      <c r="B8317" s="19">
        <v>0.1167</v>
      </c>
      <c r="C8317" s="19" t="s">
        <v>40</v>
      </c>
      <c r="D8317" s="19">
        <v>82500</v>
      </c>
      <c r="E8317" s="19">
        <v>36</v>
      </c>
      <c r="F8317" s="19">
        <v>10</v>
      </c>
      <c r="G8317" s="19">
        <v>0</v>
      </c>
    </row>
    <row r="8318" spans="1:7" x14ac:dyDescent="0.2">
      <c r="A8318" s="19">
        <v>14325</v>
      </c>
      <c r="B8318" s="19">
        <v>0.1249</v>
      </c>
      <c r="C8318" s="19" t="s">
        <v>41</v>
      </c>
      <c r="D8318" s="19">
        <v>65000</v>
      </c>
      <c r="E8318" s="19">
        <v>60</v>
      </c>
      <c r="F8318" s="19">
        <v>5</v>
      </c>
      <c r="G8318" s="19">
        <v>0</v>
      </c>
    </row>
    <row r="8319" spans="1:7" x14ac:dyDescent="0.2">
      <c r="A8319" s="19">
        <v>17650</v>
      </c>
      <c r="B8319" s="19">
        <v>0.13980000000000001</v>
      </c>
      <c r="C8319" s="19" t="s">
        <v>41</v>
      </c>
      <c r="D8319" s="19">
        <v>76272</v>
      </c>
      <c r="E8319" s="19">
        <v>60</v>
      </c>
      <c r="F8319" s="19">
        <v>9</v>
      </c>
      <c r="G8319" s="19">
        <v>0</v>
      </c>
    </row>
    <row r="8320" spans="1:7" x14ac:dyDescent="0.2">
      <c r="A8320" s="19">
        <v>7850</v>
      </c>
      <c r="B8320" s="19">
        <v>0.15609999999999999</v>
      </c>
      <c r="C8320" s="19" t="s">
        <v>41</v>
      </c>
      <c r="D8320" s="19">
        <v>33000</v>
      </c>
      <c r="E8320" s="19">
        <v>36</v>
      </c>
      <c r="F8320" s="19">
        <v>2</v>
      </c>
      <c r="G8320" s="19">
        <v>0</v>
      </c>
    </row>
    <row r="8321" spans="1:7" x14ac:dyDescent="0.2">
      <c r="A8321" s="19">
        <v>10000</v>
      </c>
      <c r="B8321" s="19">
        <v>0.12989999999999999</v>
      </c>
      <c r="C8321" s="19" t="s">
        <v>41</v>
      </c>
      <c r="D8321" s="19">
        <v>52000</v>
      </c>
      <c r="E8321" s="19">
        <v>36</v>
      </c>
      <c r="F8321" s="19">
        <v>10</v>
      </c>
      <c r="G8321" s="19">
        <v>0</v>
      </c>
    </row>
    <row r="8322" spans="1:7" x14ac:dyDescent="0.2">
      <c r="A8322" s="19">
        <v>8450</v>
      </c>
      <c r="B8322" s="19">
        <v>0.2215</v>
      </c>
      <c r="C8322" s="19" t="s">
        <v>40</v>
      </c>
      <c r="D8322" s="19">
        <v>25000</v>
      </c>
      <c r="E8322" s="19">
        <v>36</v>
      </c>
      <c r="F8322" s="19">
        <v>3</v>
      </c>
      <c r="G8322" s="19">
        <v>0</v>
      </c>
    </row>
    <row r="8323" spans="1:7" x14ac:dyDescent="0.2">
      <c r="A8323" s="19">
        <v>8400</v>
      </c>
      <c r="B8323" s="19">
        <v>0.1099</v>
      </c>
      <c r="C8323" s="19" t="s">
        <v>39</v>
      </c>
      <c r="D8323" s="19">
        <v>35000</v>
      </c>
      <c r="E8323" s="19">
        <v>36</v>
      </c>
      <c r="F8323" s="19">
        <v>7</v>
      </c>
      <c r="G8323" s="19">
        <v>0</v>
      </c>
    </row>
    <row r="8324" spans="1:7" x14ac:dyDescent="0.2">
      <c r="A8324" s="19">
        <v>7200</v>
      </c>
      <c r="B8324" s="19">
        <v>0.1449</v>
      </c>
      <c r="C8324" s="19" t="s">
        <v>41</v>
      </c>
      <c r="D8324" s="19">
        <v>31000</v>
      </c>
      <c r="E8324" s="19">
        <v>36</v>
      </c>
      <c r="F8324" s="19">
        <v>2</v>
      </c>
      <c r="G8324" s="19">
        <v>0</v>
      </c>
    </row>
    <row r="8325" spans="1:7" x14ac:dyDescent="0.2">
      <c r="A8325" s="19">
        <v>8500</v>
      </c>
      <c r="B8325" s="19">
        <v>0.14990000000000001</v>
      </c>
      <c r="C8325" s="19" t="s">
        <v>41</v>
      </c>
      <c r="D8325" s="19">
        <v>35152</v>
      </c>
      <c r="E8325" s="19">
        <v>36</v>
      </c>
      <c r="F8325" s="19">
        <v>10</v>
      </c>
      <c r="G8325" s="19">
        <v>1</v>
      </c>
    </row>
    <row r="8326" spans="1:7" x14ac:dyDescent="0.2">
      <c r="A8326" s="19">
        <v>20000</v>
      </c>
      <c r="B8326" s="19">
        <v>7.6899999999999996E-2</v>
      </c>
      <c r="C8326" s="19" t="s">
        <v>41</v>
      </c>
      <c r="D8326" s="19">
        <v>52000</v>
      </c>
      <c r="E8326" s="19">
        <v>36</v>
      </c>
      <c r="F8326" s="19">
        <v>6</v>
      </c>
      <c r="G8326" s="19">
        <v>0</v>
      </c>
    </row>
    <row r="8327" spans="1:7" x14ac:dyDescent="0.2">
      <c r="A8327" s="19">
        <v>14750</v>
      </c>
      <c r="B8327" s="19">
        <v>0.14990000000000001</v>
      </c>
      <c r="C8327" s="19" t="s">
        <v>41</v>
      </c>
      <c r="D8327" s="19">
        <v>60000</v>
      </c>
      <c r="E8327" s="19">
        <v>60</v>
      </c>
      <c r="F8327" s="19">
        <v>2</v>
      </c>
      <c r="G8327" s="19">
        <v>0</v>
      </c>
    </row>
    <row r="8328" spans="1:7" x14ac:dyDescent="0.2">
      <c r="A8328" s="19">
        <v>24000</v>
      </c>
      <c r="B8328" s="19">
        <v>0.10150000000000001</v>
      </c>
      <c r="C8328" s="19" t="s">
        <v>41</v>
      </c>
      <c r="D8328" s="19">
        <v>195000</v>
      </c>
      <c r="E8328" s="19">
        <v>36</v>
      </c>
      <c r="F8328" s="19">
        <v>9</v>
      </c>
      <c r="G8328" s="19">
        <v>0</v>
      </c>
    </row>
    <row r="8329" spans="1:7" x14ac:dyDescent="0.2">
      <c r="A8329" s="19">
        <v>35000</v>
      </c>
      <c r="B8329" s="19">
        <v>0.18990000000000001</v>
      </c>
      <c r="C8329" s="19" t="s">
        <v>41</v>
      </c>
      <c r="D8329" s="19">
        <v>140893.48000000001</v>
      </c>
      <c r="E8329" s="19">
        <v>60</v>
      </c>
      <c r="F8329" s="19">
        <v>3</v>
      </c>
      <c r="G8329" s="19">
        <v>1</v>
      </c>
    </row>
    <row r="8330" spans="1:7" x14ac:dyDescent="0.2">
      <c r="A8330" s="19">
        <v>8400</v>
      </c>
      <c r="B8330" s="19">
        <v>0.1099</v>
      </c>
      <c r="C8330" s="19" t="s">
        <v>41</v>
      </c>
      <c r="D8330" s="19">
        <v>120000</v>
      </c>
      <c r="E8330" s="19">
        <v>36</v>
      </c>
      <c r="F8330" s="19">
        <v>8</v>
      </c>
      <c r="G8330" s="19">
        <v>0</v>
      </c>
    </row>
    <row r="8331" spans="1:7" x14ac:dyDescent="0.2">
      <c r="A8331" s="19">
        <v>8500</v>
      </c>
      <c r="B8331" s="19">
        <v>8.3900000000000002E-2</v>
      </c>
      <c r="C8331" s="19" t="s">
        <v>39</v>
      </c>
      <c r="D8331" s="19">
        <v>67500</v>
      </c>
      <c r="E8331" s="19">
        <v>36</v>
      </c>
      <c r="F8331" s="19">
        <v>2</v>
      </c>
      <c r="G8331" s="19">
        <v>0</v>
      </c>
    </row>
    <row r="8332" spans="1:7" x14ac:dyDescent="0.2">
      <c r="A8332" s="19">
        <v>10000</v>
      </c>
      <c r="B8332" s="19">
        <v>0.1249</v>
      </c>
      <c r="C8332" s="19" t="s">
        <v>41</v>
      </c>
      <c r="D8332" s="19">
        <v>46500</v>
      </c>
      <c r="E8332" s="19">
        <v>36</v>
      </c>
      <c r="F8332" s="19">
        <v>2</v>
      </c>
      <c r="G8332" s="19">
        <v>0</v>
      </c>
    </row>
    <row r="8333" spans="1:7" x14ac:dyDescent="0.2">
      <c r="A8333" s="19">
        <v>12000</v>
      </c>
      <c r="B8333" s="19">
        <v>0.15609999999999999</v>
      </c>
      <c r="C8333" s="19" t="s">
        <v>41</v>
      </c>
      <c r="D8333" s="19">
        <v>50000</v>
      </c>
      <c r="E8333" s="19">
        <v>60</v>
      </c>
      <c r="F8333" s="19">
        <v>9</v>
      </c>
      <c r="G8333" s="19">
        <v>0</v>
      </c>
    </row>
    <row r="8334" spans="1:7" x14ac:dyDescent="0.2">
      <c r="A8334" s="19">
        <v>7075</v>
      </c>
      <c r="B8334" s="19">
        <v>0.14990000000000001</v>
      </c>
      <c r="C8334" s="19" t="s">
        <v>39</v>
      </c>
      <c r="D8334" s="19">
        <v>120000</v>
      </c>
      <c r="E8334" s="19">
        <v>36</v>
      </c>
      <c r="F8334" s="19">
        <v>10</v>
      </c>
      <c r="G8334" s="19">
        <v>0</v>
      </c>
    </row>
    <row r="8335" spans="1:7" x14ac:dyDescent="0.2">
      <c r="A8335" s="19">
        <v>14000</v>
      </c>
      <c r="B8335" s="19">
        <v>0.20200000000000001</v>
      </c>
      <c r="C8335" s="19" t="s">
        <v>39</v>
      </c>
      <c r="D8335" s="19">
        <v>45000</v>
      </c>
      <c r="E8335" s="19">
        <v>60</v>
      </c>
      <c r="F8335" s="19">
        <v>10</v>
      </c>
      <c r="G8335" s="19">
        <v>0</v>
      </c>
    </row>
    <row r="8336" spans="1:7" x14ac:dyDescent="0.2">
      <c r="A8336" s="19">
        <v>20000</v>
      </c>
      <c r="B8336" s="19">
        <v>0.1449</v>
      </c>
      <c r="C8336" s="19" t="s">
        <v>41</v>
      </c>
      <c r="D8336" s="19">
        <v>74000</v>
      </c>
      <c r="E8336" s="19">
        <v>60</v>
      </c>
      <c r="F8336" s="19">
        <v>1</v>
      </c>
      <c r="G8336" s="19">
        <v>1</v>
      </c>
    </row>
    <row r="8337" spans="1:7" x14ac:dyDescent="0.2">
      <c r="A8337" s="19">
        <v>4800</v>
      </c>
      <c r="B8337" s="19">
        <v>0.12989999999999999</v>
      </c>
      <c r="C8337" s="19" t="s">
        <v>41</v>
      </c>
      <c r="D8337" s="19">
        <v>62000</v>
      </c>
      <c r="E8337" s="19">
        <v>36</v>
      </c>
      <c r="F8337" s="19">
        <v>8</v>
      </c>
      <c r="G8337" s="19">
        <v>0</v>
      </c>
    </row>
    <row r="8338" spans="1:7" x14ac:dyDescent="0.2">
      <c r="A8338" s="19">
        <v>13000</v>
      </c>
      <c r="B8338" s="19">
        <v>9.1700000000000004E-2</v>
      </c>
      <c r="C8338" s="19" t="s">
        <v>39</v>
      </c>
      <c r="D8338" s="19">
        <v>50000</v>
      </c>
      <c r="E8338" s="19">
        <v>36</v>
      </c>
      <c r="F8338" s="19">
        <v>1</v>
      </c>
      <c r="G8338" s="19">
        <v>0</v>
      </c>
    </row>
    <row r="8339" spans="1:7" x14ac:dyDescent="0.2">
      <c r="A8339" s="19">
        <v>3600</v>
      </c>
      <c r="B8339" s="19">
        <v>0.14990000000000001</v>
      </c>
      <c r="C8339" s="19" t="s">
        <v>41</v>
      </c>
      <c r="D8339" s="19">
        <v>52000</v>
      </c>
      <c r="E8339" s="19">
        <v>36</v>
      </c>
      <c r="F8339" s="19">
        <v>5</v>
      </c>
      <c r="G8339" s="19">
        <v>1</v>
      </c>
    </row>
    <row r="8340" spans="1:7" x14ac:dyDescent="0.2">
      <c r="A8340" s="19">
        <v>15550</v>
      </c>
      <c r="B8340" s="19">
        <v>0.15609999999999999</v>
      </c>
      <c r="C8340" s="19" t="s">
        <v>39</v>
      </c>
      <c r="D8340" s="19">
        <v>50000</v>
      </c>
      <c r="E8340" s="19">
        <v>60</v>
      </c>
      <c r="F8340" s="19">
        <v>4</v>
      </c>
      <c r="G8340" s="19">
        <v>1</v>
      </c>
    </row>
    <row r="8341" spans="1:7" x14ac:dyDescent="0.2">
      <c r="A8341" s="19">
        <v>11825</v>
      </c>
      <c r="B8341" s="19">
        <v>0.20200000000000001</v>
      </c>
      <c r="C8341" s="19" t="s">
        <v>39</v>
      </c>
      <c r="D8341" s="19">
        <v>78000</v>
      </c>
      <c r="E8341" s="19">
        <v>36</v>
      </c>
      <c r="F8341" s="19">
        <v>6</v>
      </c>
      <c r="G8341" s="19">
        <v>1</v>
      </c>
    </row>
    <row r="8342" spans="1:7" x14ac:dyDescent="0.2">
      <c r="A8342" s="19">
        <v>10000</v>
      </c>
      <c r="B8342" s="19">
        <v>0.23430000000000001</v>
      </c>
      <c r="C8342" s="19" t="s">
        <v>39</v>
      </c>
      <c r="D8342" s="19">
        <v>60000</v>
      </c>
      <c r="E8342" s="19">
        <v>60</v>
      </c>
      <c r="F8342" s="19">
        <v>1</v>
      </c>
      <c r="G8342" s="19">
        <v>1</v>
      </c>
    </row>
    <row r="8343" spans="1:7" x14ac:dyDescent="0.2">
      <c r="A8343" s="19">
        <v>4500</v>
      </c>
      <c r="B8343" s="19">
        <v>0.2099</v>
      </c>
      <c r="C8343" s="19" t="s">
        <v>40</v>
      </c>
      <c r="D8343" s="19">
        <v>10000</v>
      </c>
      <c r="E8343" s="19">
        <v>36</v>
      </c>
      <c r="F8343" s="19">
        <v>7</v>
      </c>
      <c r="G8343" s="19">
        <v>0</v>
      </c>
    </row>
    <row r="8344" spans="1:7" x14ac:dyDescent="0.2">
      <c r="A8344" s="19">
        <v>7500</v>
      </c>
      <c r="B8344" s="19">
        <v>0.1249</v>
      </c>
      <c r="C8344" s="19" t="s">
        <v>41</v>
      </c>
      <c r="D8344" s="19">
        <v>40000</v>
      </c>
      <c r="E8344" s="19">
        <v>36</v>
      </c>
      <c r="F8344" s="19">
        <v>2</v>
      </c>
      <c r="G8344" s="19">
        <v>0</v>
      </c>
    </row>
    <row r="8345" spans="1:7" x14ac:dyDescent="0.2">
      <c r="A8345" s="19">
        <v>5775</v>
      </c>
      <c r="B8345" s="19">
        <v>0.13980000000000001</v>
      </c>
      <c r="C8345" s="19" t="s">
        <v>41</v>
      </c>
      <c r="D8345" s="19">
        <v>64000</v>
      </c>
      <c r="E8345" s="19">
        <v>36</v>
      </c>
      <c r="F8345" s="19">
        <v>6</v>
      </c>
      <c r="G8345" s="19">
        <v>0</v>
      </c>
    </row>
    <row r="8346" spans="1:7" x14ac:dyDescent="0.2">
      <c r="A8346" s="19">
        <v>7200</v>
      </c>
      <c r="B8346" s="19">
        <v>0.1449</v>
      </c>
      <c r="C8346" s="19" t="s">
        <v>41</v>
      </c>
      <c r="D8346" s="19">
        <v>96000</v>
      </c>
      <c r="E8346" s="19">
        <v>36</v>
      </c>
      <c r="F8346" s="19">
        <v>9</v>
      </c>
      <c r="G8346" s="19">
        <v>0</v>
      </c>
    </row>
    <row r="8347" spans="1:7" x14ac:dyDescent="0.2">
      <c r="A8347" s="19">
        <v>16000</v>
      </c>
      <c r="B8347" s="19">
        <v>6.4899999999999999E-2</v>
      </c>
      <c r="C8347" s="19" t="s">
        <v>40</v>
      </c>
      <c r="D8347" s="19">
        <v>77000</v>
      </c>
      <c r="E8347" s="19">
        <v>36</v>
      </c>
      <c r="F8347" s="19">
        <v>10</v>
      </c>
      <c r="G8347" s="19">
        <v>0</v>
      </c>
    </row>
    <row r="8348" spans="1:7" x14ac:dyDescent="0.2">
      <c r="A8348" s="19">
        <v>28000</v>
      </c>
      <c r="B8348" s="19">
        <v>0.1167</v>
      </c>
      <c r="C8348" s="19" t="s">
        <v>40</v>
      </c>
      <c r="D8348" s="19">
        <v>78000</v>
      </c>
      <c r="E8348" s="19">
        <v>60</v>
      </c>
      <c r="F8348" s="19">
        <v>0.5</v>
      </c>
      <c r="G8348" s="19">
        <v>0</v>
      </c>
    </row>
    <row r="8349" spans="1:7" x14ac:dyDescent="0.2">
      <c r="A8349" s="19">
        <v>16000</v>
      </c>
      <c r="B8349" s="19">
        <v>0.16289999999999999</v>
      </c>
      <c r="C8349" s="19" t="s">
        <v>41</v>
      </c>
      <c r="D8349" s="19">
        <v>140000</v>
      </c>
      <c r="E8349" s="19">
        <v>36</v>
      </c>
      <c r="F8349" s="19">
        <v>10</v>
      </c>
      <c r="G8349" s="19">
        <v>0</v>
      </c>
    </row>
    <row r="8350" spans="1:7" x14ac:dyDescent="0.2">
      <c r="A8350" s="19">
        <v>20000</v>
      </c>
      <c r="B8350" s="19">
        <v>9.1700000000000004E-2</v>
      </c>
      <c r="C8350" s="19" t="s">
        <v>39</v>
      </c>
      <c r="D8350" s="19">
        <v>150000</v>
      </c>
      <c r="E8350" s="19">
        <v>36</v>
      </c>
      <c r="F8350" s="19">
        <v>10</v>
      </c>
      <c r="G8350" s="19">
        <v>0</v>
      </c>
    </row>
    <row r="8351" spans="1:7" x14ac:dyDescent="0.2">
      <c r="A8351" s="19">
        <v>8850</v>
      </c>
      <c r="B8351" s="19">
        <v>0.18240000000000001</v>
      </c>
      <c r="C8351" s="19" t="s">
        <v>39</v>
      </c>
      <c r="D8351" s="19">
        <v>47000</v>
      </c>
      <c r="E8351" s="19">
        <v>36</v>
      </c>
      <c r="F8351" s="19">
        <v>7</v>
      </c>
      <c r="G8351" s="19">
        <v>0</v>
      </c>
    </row>
    <row r="8352" spans="1:7" x14ac:dyDescent="0.2">
      <c r="A8352" s="19">
        <v>27000</v>
      </c>
      <c r="B8352" s="19">
        <v>0.15609999999999999</v>
      </c>
      <c r="C8352" s="19" t="s">
        <v>39</v>
      </c>
      <c r="D8352" s="19">
        <v>130000</v>
      </c>
      <c r="E8352" s="19">
        <v>60</v>
      </c>
      <c r="F8352" s="19">
        <v>3</v>
      </c>
      <c r="G8352" s="19">
        <v>0</v>
      </c>
    </row>
    <row r="8353" spans="1:7" x14ac:dyDescent="0.2">
      <c r="A8353" s="19">
        <v>17500</v>
      </c>
      <c r="B8353" s="19">
        <v>0.19520000000000001</v>
      </c>
      <c r="C8353" s="19" t="s">
        <v>41</v>
      </c>
      <c r="D8353" s="19">
        <v>39000</v>
      </c>
      <c r="E8353" s="19">
        <v>60</v>
      </c>
      <c r="F8353" s="19">
        <v>2</v>
      </c>
      <c r="G8353" s="19">
        <v>1</v>
      </c>
    </row>
    <row r="8354" spans="1:7" x14ac:dyDescent="0.2">
      <c r="A8354" s="19">
        <v>10000</v>
      </c>
      <c r="B8354" s="19">
        <v>0.20200000000000001</v>
      </c>
      <c r="C8354" s="19" t="s">
        <v>39</v>
      </c>
      <c r="D8354" s="19">
        <v>65000</v>
      </c>
      <c r="E8354" s="19">
        <v>60</v>
      </c>
      <c r="F8354" s="19">
        <v>3</v>
      </c>
      <c r="G8354" s="19">
        <v>0</v>
      </c>
    </row>
    <row r="8355" spans="1:7" x14ac:dyDescent="0.2">
      <c r="A8355" s="19">
        <v>9000</v>
      </c>
      <c r="B8355" s="19">
        <v>0.1167</v>
      </c>
      <c r="C8355" s="19" t="s">
        <v>41</v>
      </c>
      <c r="D8355" s="19">
        <v>84000</v>
      </c>
      <c r="E8355" s="19">
        <v>36</v>
      </c>
      <c r="F8355" s="19">
        <v>10</v>
      </c>
      <c r="G8355" s="19">
        <v>0</v>
      </c>
    </row>
    <row r="8356" spans="1:7" x14ac:dyDescent="0.2">
      <c r="A8356" s="19">
        <v>5000</v>
      </c>
      <c r="B8356" s="19">
        <v>6.0299999999999999E-2</v>
      </c>
      <c r="C8356" s="19" t="s">
        <v>41</v>
      </c>
      <c r="D8356" s="19">
        <v>62000</v>
      </c>
      <c r="E8356" s="19">
        <v>36</v>
      </c>
      <c r="F8356" s="19">
        <v>10</v>
      </c>
      <c r="G8356" s="19">
        <v>0</v>
      </c>
    </row>
    <row r="8357" spans="1:7" x14ac:dyDescent="0.2">
      <c r="A8357" s="19">
        <v>20000</v>
      </c>
      <c r="B8357" s="19">
        <v>0.1249</v>
      </c>
      <c r="C8357" s="19" t="s">
        <v>41</v>
      </c>
      <c r="D8357" s="19">
        <v>60000</v>
      </c>
      <c r="E8357" s="19">
        <v>36</v>
      </c>
      <c r="F8357" s="19">
        <v>4</v>
      </c>
      <c r="G8357" s="19">
        <v>0</v>
      </c>
    </row>
    <row r="8358" spans="1:7" x14ac:dyDescent="0.2">
      <c r="A8358" s="19">
        <v>3500</v>
      </c>
      <c r="B8358" s="19">
        <v>0.1099</v>
      </c>
      <c r="C8358" s="19" t="s">
        <v>39</v>
      </c>
      <c r="D8358" s="19">
        <v>50000</v>
      </c>
      <c r="E8358" s="19">
        <v>36</v>
      </c>
      <c r="F8358" s="19">
        <v>2</v>
      </c>
      <c r="G8358" s="19">
        <v>1</v>
      </c>
    </row>
    <row r="8359" spans="1:7" x14ac:dyDescent="0.2">
      <c r="A8359" s="19">
        <v>20000</v>
      </c>
      <c r="B8359" s="19">
        <v>0.13980000000000001</v>
      </c>
      <c r="C8359" s="19" t="s">
        <v>39</v>
      </c>
      <c r="D8359" s="19">
        <v>54000</v>
      </c>
      <c r="E8359" s="19">
        <v>36</v>
      </c>
      <c r="F8359" s="19">
        <v>6</v>
      </c>
      <c r="G8359" s="19">
        <v>1</v>
      </c>
    </row>
    <row r="8360" spans="1:7" x14ac:dyDescent="0.2">
      <c r="A8360" s="19">
        <v>4000</v>
      </c>
      <c r="B8360" s="19">
        <v>0.1099</v>
      </c>
      <c r="C8360" s="19" t="s">
        <v>41</v>
      </c>
      <c r="D8360" s="19">
        <v>77400</v>
      </c>
      <c r="E8360" s="19">
        <v>36</v>
      </c>
      <c r="F8360" s="19">
        <v>10</v>
      </c>
      <c r="G8360" s="19">
        <v>0</v>
      </c>
    </row>
    <row r="8361" spans="1:7" x14ac:dyDescent="0.2">
      <c r="A8361" s="19">
        <v>20000</v>
      </c>
      <c r="B8361" s="19">
        <v>0.12989999999999999</v>
      </c>
      <c r="C8361" s="19" t="s">
        <v>41</v>
      </c>
      <c r="D8361" s="20">
        <v>100000</v>
      </c>
      <c r="E8361" s="19">
        <v>36</v>
      </c>
      <c r="F8361" s="19">
        <v>7</v>
      </c>
      <c r="G8361" s="19">
        <v>0</v>
      </c>
    </row>
    <row r="8362" spans="1:7" x14ac:dyDescent="0.2">
      <c r="A8362" s="19">
        <v>35000</v>
      </c>
      <c r="B8362" s="19">
        <v>0.12989999999999999</v>
      </c>
      <c r="C8362" s="19" t="s">
        <v>41</v>
      </c>
      <c r="D8362" s="19">
        <v>75000</v>
      </c>
      <c r="E8362" s="19">
        <v>60</v>
      </c>
      <c r="F8362" s="19">
        <v>10</v>
      </c>
      <c r="G8362" s="19">
        <v>0</v>
      </c>
    </row>
    <row r="8363" spans="1:7" x14ac:dyDescent="0.2">
      <c r="A8363" s="19">
        <v>25000</v>
      </c>
      <c r="B8363" s="19">
        <v>0.1449</v>
      </c>
      <c r="C8363" s="19" t="s">
        <v>39</v>
      </c>
      <c r="D8363" s="19">
        <v>1100000</v>
      </c>
      <c r="E8363" s="19">
        <v>36</v>
      </c>
      <c r="F8363" s="19">
        <v>8</v>
      </c>
      <c r="G8363" s="19">
        <v>0</v>
      </c>
    </row>
    <row r="8364" spans="1:7" x14ac:dyDescent="0.2">
      <c r="A8364" s="19">
        <v>5000</v>
      </c>
      <c r="B8364" s="19">
        <v>9.1700000000000004E-2</v>
      </c>
      <c r="C8364" s="19" t="s">
        <v>40</v>
      </c>
      <c r="D8364" s="19">
        <v>42000</v>
      </c>
      <c r="E8364" s="19">
        <v>36</v>
      </c>
      <c r="F8364" s="19">
        <v>7</v>
      </c>
      <c r="G8364" s="19">
        <v>0</v>
      </c>
    </row>
    <row r="8365" spans="1:7" x14ac:dyDescent="0.2">
      <c r="A8365" s="19">
        <v>2000</v>
      </c>
      <c r="B8365" s="19">
        <v>9.1700000000000004E-2</v>
      </c>
      <c r="C8365" s="19" t="s">
        <v>41</v>
      </c>
      <c r="D8365" s="19">
        <v>43000</v>
      </c>
      <c r="E8365" s="19">
        <v>36</v>
      </c>
      <c r="F8365" s="19">
        <v>7</v>
      </c>
      <c r="G8365" s="19">
        <v>0</v>
      </c>
    </row>
    <row r="8366" spans="1:7" x14ac:dyDescent="0.2">
      <c r="A8366" s="19">
        <v>7800</v>
      </c>
      <c r="B8366" s="19">
        <v>6.4899999999999999E-2</v>
      </c>
      <c r="C8366" s="19" t="s">
        <v>41</v>
      </c>
      <c r="D8366" s="19">
        <v>83000</v>
      </c>
      <c r="E8366" s="19">
        <v>36</v>
      </c>
      <c r="F8366" s="19">
        <v>1</v>
      </c>
      <c r="G8366" s="19">
        <v>0</v>
      </c>
    </row>
    <row r="8367" spans="1:7" x14ac:dyDescent="0.2">
      <c r="A8367" s="19">
        <v>20000</v>
      </c>
      <c r="B8367" s="19">
        <v>0.1167</v>
      </c>
      <c r="C8367" s="19" t="s">
        <v>41</v>
      </c>
      <c r="D8367" s="19">
        <v>65000</v>
      </c>
      <c r="E8367" s="19">
        <v>36</v>
      </c>
      <c r="F8367" s="19">
        <v>10</v>
      </c>
      <c r="G8367" s="19">
        <v>0</v>
      </c>
    </row>
    <row r="8368" spans="1:7" x14ac:dyDescent="0.2">
      <c r="A8368" s="19">
        <v>9600</v>
      </c>
      <c r="B8368" s="19">
        <v>6.0299999999999999E-2</v>
      </c>
      <c r="C8368" s="19" t="s">
        <v>41</v>
      </c>
      <c r="D8368" s="19">
        <v>73000</v>
      </c>
      <c r="E8368" s="19">
        <v>36</v>
      </c>
      <c r="F8368" s="19">
        <v>8</v>
      </c>
      <c r="G8368" s="19">
        <v>0</v>
      </c>
    </row>
    <row r="8369" spans="1:7" x14ac:dyDescent="0.2">
      <c r="A8369" s="19">
        <v>14000</v>
      </c>
      <c r="B8369" s="19">
        <v>0.12989999999999999</v>
      </c>
      <c r="C8369" s="19" t="s">
        <v>39</v>
      </c>
      <c r="D8369" s="19">
        <v>60000</v>
      </c>
      <c r="E8369" s="19">
        <v>36</v>
      </c>
      <c r="F8369" s="19">
        <v>2</v>
      </c>
      <c r="G8369" s="19">
        <v>0</v>
      </c>
    </row>
    <row r="8370" spans="1:7" x14ac:dyDescent="0.2">
      <c r="A8370" s="19">
        <v>6400</v>
      </c>
      <c r="B8370" s="19">
        <v>0.14990000000000001</v>
      </c>
      <c r="C8370" s="19" t="s">
        <v>41</v>
      </c>
      <c r="D8370" s="19">
        <v>52000</v>
      </c>
      <c r="E8370" s="19">
        <v>36</v>
      </c>
      <c r="F8370" s="19">
        <v>10</v>
      </c>
      <c r="G8370" s="19">
        <v>0</v>
      </c>
    </row>
    <row r="8371" spans="1:7" x14ac:dyDescent="0.2">
      <c r="A8371" s="19">
        <v>20000</v>
      </c>
      <c r="B8371" s="19">
        <v>0.12989999999999999</v>
      </c>
      <c r="C8371" s="19" t="s">
        <v>39</v>
      </c>
      <c r="D8371" s="19">
        <v>128750</v>
      </c>
      <c r="E8371" s="19">
        <v>36</v>
      </c>
      <c r="F8371" s="19">
        <v>2</v>
      </c>
      <c r="G8371" s="19">
        <v>0</v>
      </c>
    </row>
    <row r="8372" spans="1:7" x14ac:dyDescent="0.2">
      <c r="A8372" s="19">
        <v>2500</v>
      </c>
      <c r="B8372" s="19">
        <v>0.18240000000000001</v>
      </c>
      <c r="C8372" s="19" t="s">
        <v>41</v>
      </c>
      <c r="D8372" s="19">
        <v>28000</v>
      </c>
      <c r="E8372" s="19">
        <v>36</v>
      </c>
      <c r="F8372" s="19">
        <v>4</v>
      </c>
      <c r="G8372" s="19">
        <v>0</v>
      </c>
    </row>
    <row r="8373" spans="1:7" x14ac:dyDescent="0.2">
      <c r="A8373" s="19">
        <v>11200</v>
      </c>
      <c r="B8373" s="19">
        <v>0.13980000000000001</v>
      </c>
      <c r="C8373" s="19" t="s">
        <v>39</v>
      </c>
      <c r="D8373" s="19">
        <v>78000</v>
      </c>
      <c r="E8373" s="19">
        <v>36</v>
      </c>
      <c r="F8373" s="19">
        <v>8</v>
      </c>
      <c r="G8373" s="19">
        <v>0</v>
      </c>
    </row>
    <row r="8374" spans="1:7" x14ac:dyDescent="0.2">
      <c r="A8374" s="19">
        <v>3000</v>
      </c>
      <c r="B8374" s="19">
        <v>0.10150000000000001</v>
      </c>
      <c r="C8374" s="19" t="s">
        <v>41</v>
      </c>
      <c r="D8374" s="19">
        <v>80000</v>
      </c>
      <c r="E8374" s="19">
        <v>36</v>
      </c>
      <c r="F8374" s="19">
        <v>7</v>
      </c>
      <c r="G8374" s="19">
        <v>0</v>
      </c>
    </row>
    <row r="8375" spans="1:7" x14ac:dyDescent="0.2">
      <c r="A8375" s="19">
        <v>12275</v>
      </c>
      <c r="B8375" s="19">
        <v>0.20200000000000001</v>
      </c>
      <c r="C8375" s="19" t="s">
        <v>39</v>
      </c>
      <c r="D8375" s="19">
        <v>27960</v>
      </c>
      <c r="E8375" s="19">
        <v>60</v>
      </c>
      <c r="F8375" s="19">
        <v>1</v>
      </c>
      <c r="G8375" s="19">
        <v>0</v>
      </c>
    </row>
    <row r="8376" spans="1:7" x14ac:dyDescent="0.2">
      <c r="A8376" s="19">
        <v>10000</v>
      </c>
      <c r="B8376" s="19">
        <v>0.1699</v>
      </c>
      <c r="C8376" s="19" t="s">
        <v>40</v>
      </c>
      <c r="D8376" s="19">
        <v>37000</v>
      </c>
      <c r="E8376" s="19">
        <v>36</v>
      </c>
      <c r="F8376" s="19">
        <v>10</v>
      </c>
      <c r="G8376" s="19">
        <v>0</v>
      </c>
    </row>
    <row r="8377" spans="1:7" x14ac:dyDescent="0.2">
      <c r="A8377" s="19">
        <v>5000</v>
      </c>
      <c r="B8377" s="19">
        <v>7.6899999999999996E-2</v>
      </c>
      <c r="C8377" s="19" t="s">
        <v>41</v>
      </c>
      <c r="D8377" s="19">
        <v>49000</v>
      </c>
      <c r="E8377" s="19">
        <v>36</v>
      </c>
      <c r="F8377" s="19">
        <v>7</v>
      </c>
      <c r="G8377" s="19">
        <v>0</v>
      </c>
    </row>
    <row r="8378" spans="1:7" x14ac:dyDescent="0.2">
      <c r="A8378" s="19">
        <v>15025</v>
      </c>
      <c r="B8378" s="19">
        <v>0.14990000000000001</v>
      </c>
      <c r="C8378" s="19" t="s">
        <v>41</v>
      </c>
      <c r="D8378" s="19">
        <v>42000</v>
      </c>
      <c r="E8378" s="19">
        <v>60</v>
      </c>
      <c r="F8378" s="19">
        <v>7</v>
      </c>
      <c r="G8378" s="19">
        <v>0</v>
      </c>
    </row>
    <row r="8379" spans="1:7" x14ac:dyDescent="0.2">
      <c r="A8379" s="19">
        <v>30000</v>
      </c>
      <c r="B8379" s="19">
        <v>0.13980000000000001</v>
      </c>
      <c r="C8379" s="19" t="s">
        <v>41</v>
      </c>
      <c r="D8379" s="19">
        <v>91000</v>
      </c>
      <c r="E8379" s="19">
        <v>60</v>
      </c>
      <c r="F8379" s="19">
        <v>9</v>
      </c>
      <c r="G8379" s="19">
        <v>0</v>
      </c>
    </row>
    <row r="8380" spans="1:7" x14ac:dyDescent="0.2">
      <c r="A8380" s="19">
        <v>12000</v>
      </c>
      <c r="B8380" s="19">
        <v>7.6899999999999996E-2</v>
      </c>
      <c r="C8380" s="19" t="s">
        <v>41</v>
      </c>
      <c r="D8380" s="19">
        <v>95000</v>
      </c>
      <c r="E8380" s="19">
        <v>36</v>
      </c>
      <c r="F8380" s="19">
        <v>8</v>
      </c>
      <c r="G8380" s="19">
        <v>0</v>
      </c>
    </row>
    <row r="8381" spans="1:7" x14ac:dyDescent="0.2">
      <c r="A8381" s="19">
        <v>18000</v>
      </c>
      <c r="B8381" s="19">
        <v>0.19520000000000001</v>
      </c>
      <c r="C8381" s="19" t="s">
        <v>39</v>
      </c>
      <c r="D8381" s="19">
        <v>52760</v>
      </c>
      <c r="E8381" s="19">
        <v>60</v>
      </c>
      <c r="F8381" s="19">
        <v>1</v>
      </c>
      <c r="G8381" s="19">
        <v>1</v>
      </c>
    </row>
    <row r="8382" spans="1:7" x14ac:dyDescent="0.2">
      <c r="A8382" s="19">
        <v>9600</v>
      </c>
      <c r="B8382" s="19">
        <v>0.16289999999999999</v>
      </c>
      <c r="C8382" s="19" t="s">
        <v>40</v>
      </c>
      <c r="D8382" s="19">
        <v>50000</v>
      </c>
      <c r="E8382" s="19">
        <v>36</v>
      </c>
      <c r="F8382" s="19">
        <v>10</v>
      </c>
      <c r="G8382" s="19">
        <v>0</v>
      </c>
    </row>
    <row r="8383" spans="1:7" x14ac:dyDescent="0.2">
      <c r="A8383" s="19">
        <v>10625</v>
      </c>
      <c r="B8383" s="19">
        <v>0.25800000000000001</v>
      </c>
      <c r="C8383" s="19" t="s">
        <v>39</v>
      </c>
      <c r="D8383" s="19">
        <v>54000</v>
      </c>
      <c r="E8383" s="19">
        <v>60</v>
      </c>
      <c r="F8383" s="19">
        <v>6</v>
      </c>
      <c r="G8383" s="19">
        <v>1</v>
      </c>
    </row>
    <row r="8384" spans="1:7" x14ac:dyDescent="0.2">
      <c r="A8384" s="19">
        <v>15000</v>
      </c>
      <c r="B8384" s="19">
        <v>9.1700000000000004E-2</v>
      </c>
      <c r="C8384" s="19" t="s">
        <v>41</v>
      </c>
      <c r="D8384" s="19">
        <v>89000</v>
      </c>
      <c r="E8384" s="19">
        <v>36</v>
      </c>
      <c r="F8384" s="19">
        <v>10</v>
      </c>
      <c r="G8384" s="19">
        <v>0</v>
      </c>
    </row>
    <row r="8385" spans="1:7" x14ac:dyDescent="0.2">
      <c r="A8385" s="19">
        <v>26400</v>
      </c>
      <c r="B8385" s="19">
        <v>9.1700000000000004E-2</v>
      </c>
      <c r="C8385" s="19" t="s">
        <v>41</v>
      </c>
      <c r="D8385" s="20">
        <v>100000</v>
      </c>
      <c r="E8385" s="19">
        <v>36</v>
      </c>
      <c r="F8385" s="19">
        <v>6</v>
      </c>
      <c r="G8385" s="19">
        <v>0</v>
      </c>
    </row>
    <row r="8386" spans="1:7" x14ac:dyDescent="0.2">
      <c r="A8386" s="19">
        <v>15000</v>
      </c>
      <c r="B8386" s="19">
        <v>7.6899999999999996E-2</v>
      </c>
      <c r="C8386" s="19" t="s">
        <v>41</v>
      </c>
      <c r="D8386" s="19">
        <v>101000</v>
      </c>
      <c r="E8386" s="19">
        <v>36</v>
      </c>
      <c r="F8386" s="19">
        <v>10</v>
      </c>
      <c r="G8386" s="19">
        <v>0</v>
      </c>
    </row>
    <row r="8387" spans="1:7" x14ac:dyDescent="0.2">
      <c r="A8387" s="19">
        <v>4500</v>
      </c>
      <c r="B8387" s="19">
        <v>0.1249</v>
      </c>
      <c r="C8387" s="19" t="s">
        <v>40</v>
      </c>
      <c r="D8387" s="19">
        <v>42036</v>
      </c>
      <c r="E8387" s="19">
        <v>36</v>
      </c>
      <c r="F8387" s="19">
        <v>10</v>
      </c>
      <c r="G8387" s="19">
        <v>0</v>
      </c>
    </row>
    <row r="8388" spans="1:7" x14ac:dyDescent="0.2">
      <c r="A8388" s="19">
        <v>15600</v>
      </c>
      <c r="B8388" s="19">
        <v>0.14990000000000001</v>
      </c>
      <c r="C8388" s="19" t="s">
        <v>39</v>
      </c>
      <c r="D8388" s="19">
        <v>65000</v>
      </c>
      <c r="E8388" s="19">
        <v>36</v>
      </c>
      <c r="F8388" s="19">
        <v>7</v>
      </c>
      <c r="G8388" s="19">
        <v>0</v>
      </c>
    </row>
    <row r="8389" spans="1:7" x14ac:dyDescent="0.2">
      <c r="A8389" s="19">
        <v>15000</v>
      </c>
      <c r="B8389" s="19">
        <v>0.18240000000000001</v>
      </c>
      <c r="C8389" s="19" t="s">
        <v>39</v>
      </c>
      <c r="D8389" s="19">
        <v>60000</v>
      </c>
      <c r="E8389" s="19">
        <v>60</v>
      </c>
      <c r="F8389" s="19">
        <v>10</v>
      </c>
      <c r="G8389" s="19">
        <v>0</v>
      </c>
    </row>
    <row r="8390" spans="1:7" x14ac:dyDescent="0.2">
      <c r="A8390" s="19">
        <v>20000</v>
      </c>
      <c r="B8390" s="19">
        <v>0.1757</v>
      </c>
      <c r="C8390" s="19" t="s">
        <v>41</v>
      </c>
      <c r="D8390" s="19">
        <v>56000</v>
      </c>
      <c r="E8390" s="19">
        <v>60</v>
      </c>
      <c r="F8390" s="19">
        <v>2</v>
      </c>
      <c r="G8390" s="19">
        <v>0</v>
      </c>
    </row>
    <row r="8391" spans="1:7" x14ac:dyDescent="0.2">
      <c r="A8391" s="19">
        <v>17000</v>
      </c>
      <c r="B8391" s="19">
        <v>0.1757</v>
      </c>
      <c r="C8391" s="19" t="s">
        <v>39</v>
      </c>
      <c r="D8391" s="19">
        <v>85000</v>
      </c>
      <c r="E8391" s="19">
        <v>36</v>
      </c>
      <c r="F8391" s="19">
        <v>10</v>
      </c>
      <c r="G8391" s="19">
        <v>0</v>
      </c>
    </row>
    <row r="8392" spans="1:7" x14ac:dyDescent="0.2">
      <c r="A8392" s="19">
        <v>3000</v>
      </c>
      <c r="B8392" s="19">
        <v>0.16289999999999999</v>
      </c>
      <c r="C8392" s="19" t="s">
        <v>39</v>
      </c>
      <c r="D8392" s="19">
        <v>58000</v>
      </c>
      <c r="E8392" s="19">
        <v>36</v>
      </c>
      <c r="F8392" s="19">
        <v>10</v>
      </c>
      <c r="G8392" s="19">
        <v>0</v>
      </c>
    </row>
    <row r="8393" spans="1:7" x14ac:dyDescent="0.2">
      <c r="A8393" s="19">
        <v>10000</v>
      </c>
      <c r="B8393" s="19">
        <v>0.1249</v>
      </c>
      <c r="C8393" s="19" t="s">
        <v>39</v>
      </c>
      <c r="D8393" s="19">
        <v>95000</v>
      </c>
      <c r="E8393" s="19">
        <v>36</v>
      </c>
      <c r="F8393" s="19">
        <v>3</v>
      </c>
      <c r="G8393" s="19">
        <v>0</v>
      </c>
    </row>
    <row r="8394" spans="1:7" x14ac:dyDescent="0.2">
      <c r="A8394" s="19">
        <v>15000</v>
      </c>
      <c r="B8394" s="19">
        <v>0.1757</v>
      </c>
      <c r="C8394" s="19" t="s">
        <v>41</v>
      </c>
      <c r="D8394" s="20">
        <v>100000</v>
      </c>
      <c r="E8394" s="19">
        <v>60</v>
      </c>
      <c r="F8394" s="19">
        <v>8</v>
      </c>
      <c r="G8394" s="19">
        <v>0</v>
      </c>
    </row>
    <row r="8395" spans="1:7" x14ac:dyDescent="0.2">
      <c r="A8395" s="19">
        <v>17600</v>
      </c>
      <c r="B8395" s="19">
        <v>0.1757</v>
      </c>
      <c r="C8395" s="19" t="s">
        <v>41</v>
      </c>
      <c r="D8395" s="19">
        <v>48000</v>
      </c>
      <c r="E8395" s="19">
        <v>60</v>
      </c>
      <c r="F8395" s="19">
        <v>4</v>
      </c>
      <c r="G8395" s="19">
        <v>0</v>
      </c>
    </row>
    <row r="8396" spans="1:7" x14ac:dyDescent="0.2">
      <c r="A8396" s="19">
        <v>6000</v>
      </c>
      <c r="B8396" s="19">
        <v>0.1167</v>
      </c>
      <c r="C8396" s="19" t="s">
        <v>41</v>
      </c>
      <c r="D8396" s="19">
        <v>82000</v>
      </c>
      <c r="E8396" s="19">
        <v>36</v>
      </c>
      <c r="F8396" s="19">
        <v>10</v>
      </c>
      <c r="G8396" s="19">
        <v>0</v>
      </c>
    </row>
    <row r="8397" spans="1:7" x14ac:dyDescent="0.2">
      <c r="A8397" s="19">
        <v>25000</v>
      </c>
      <c r="B8397" s="19">
        <v>0.23430000000000001</v>
      </c>
      <c r="C8397" s="19" t="s">
        <v>39</v>
      </c>
      <c r="D8397" s="19">
        <v>90000</v>
      </c>
      <c r="E8397" s="19">
        <v>60</v>
      </c>
      <c r="F8397" s="19">
        <v>10</v>
      </c>
      <c r="G8397" s="19">
        <v>0</v>
      </c>
    </row>
    <row r="8398" spans="1:7" x14ac:dyDescent="0.2">
      <c r="A8398" s="19">
        <v>10700</v>
      </c>
      <c r="B8398" s="19">
        <v>0.1099</v>
      </c>
      <c r="C8398" s="19" t="s">
        <v>41</v>
      </c>
      <c r="D8398" s="19">
        <v>87000</v>
      </c>
      <c r="E8398" s="19">
        <v>36</v>
      </c>
      <c r="F8398" s="19">
        <v>10</v>
      </c>
      <c r="G8398" s="19">
        <v>0</v>
      </c>
    </row>
    <row r="8399" spans="1:7" x14ac:dyDescent="0.2">
      <c r="A8399" s="19">
        <v>8000</v>
      </c>
      <c r="B8399" s="19">
        <v>0.1099</v>
      </c>
      <c r="C8399" s="19" t="s">
        <v>39</v>
      </c>
      <c r="D8399" s="19">
        <v>68400</v>
      </c>
      <c r="E8399" s="19">
        <v>36</v>
      </c>
      <c r="F8399" s="19">
        <v>10</v>
      </c>
      <c r="G8399" s="19">
        <v>0</v>
      </c>
    </row>
    <row r="8400" spans="1:7" x14ac:dyDescent="0.2">
      <c r="A8400" s="19">
        <v>20000</v>
      </c>
      <c r="B8400" s="19">
        <v>0.18990000000000001</v>
      </c>
      <c r="C8400" s="19" t="s">
        <v>39</v>
      </c>
      <c r="D8400" s="19">
        <v>75000</v>
      </c>
      <c r="E8400" s="19">
        <v>60</v>
      </c>
      <c r="F8400" s="19">
        <v>10</v>
      </c>
      <c r="G8400" s="19">
        <v>1</v>
      </c>
    </row>
    <row r="8401" spans="1:7" x14ac:dyDescent="0.2">
      <c r="A8401" s="19">
        <v>4525</v>
      </c>
      <c r="B8401" s="19">
        <v>0.18240000000000001</v>
      </c>
      <c r="C8401" s="19" t="s">
        <v>40</v>
      </c>
      <c r="D8401" s="19">
        <v>48000</v>
      </c>
      <c r="E8401" s="19">
        <v>36</v>
      </c>
      <c r="F8401" s="19">
        <v>0.5</v>
      </c>
      <c r="G8401" s="19">
        <v>0</v>
      </c>
    </row>
    <row r="8402" spans="1:7" x14ac:dyDescent="0.2">
      <c r="A8402" s="19">
        <v>5000</v>
      </c>
      <c r="B8402" s="19">
        <v>0.10150000000000001</v>
      </c>
      <c r="C8402" s="19" t="s">
        <v>39</v>
      </c>
      <c r="D8402" s="19">
        <v>42000</v>
      </c>
      <c r="E8402" s="19">
        <v>36</v>
      </c>
      <c r="F8402" s="19">
        <v>0.5</v>
      </c>
      <c r="G8402" s="19">
        <v>0</v>
      </c>
    </row>
    <row r="8403" spans="1:7" x14ac:dyDescent="0.2">
      <c r="A8403" s="19">
        <v>30000</v>
      </c>
      <c r="B8403" s="19">
        <v>0.13350000000000001</v>
      </c>
      <c r="C8403" s="19" t="s">
        <v>39</v>
      </c>
      <c r="D8403" s="19">
        <v>120000</v>
      </c>
      <c r="E8403" s="19">
        <v>60</v>
      </c>
      <c r="F8403" s="19">
        <v>0.5</v>
      </c>
      <c r="G8403" s="19">
        <v>0</v>
      </c>
    </row>
    <row r="8404" spans="1:7" x14ac:dyDescent="0.2">
      <c r="A8404" s="19">
        <v>13850</v>
      </c>
      <c r="B8404" s="19">
        <v>0.1699</v>
      </c>
      <c r="C8404" s="19" t="s">
        <v>41</v>
      </c>
      <c r="D8404" s="19">
        <v>45000</v>
      </c>
      <c r="E8404" s="19">
        <v>36</v>
      </c>
      <c r="F8404" s="19">
        <v>10</v>
      </c>
      <c r="G8404" s="19">
        <v>0</v>
      </c>
    </row>
    <row r="8405" spans="1:7" x14ac:dyDescent="0.2">
      <c r="A8405" s="19">
        <v>14000</v>
      </c>
      <c r="B8405" s="19">
        <v>6.4899999999999999E-2</v>
      </c>
      <c r="C8405" s="19" t="s">
        <v>41</v>
      </c>
      <c r="D8405" s="19">
        <v>95000</v>
      </c>
      <c r="E8405" s="19">
        <v>36</v>
      </c>
      <c r="F8405" s="19">
        <v>2</v>
      </c>
      <c r="G8405" s="19">
        <v>0</v>
      </c>
    </row>
    <row r="8406" spans="1:7" x14ac:dyDescent="0.2">
      <c r="A8406" s="19">
        <v>5000</v>
      </c>
      <c r="B8406" s="19">
        <v>0.1249</v>
      </c>
      <c r="C8406" s="19" t="s">
        <v>39</v>
      </c>
      <c r="D8406" s="19">
        <v>57860</v>
      </c>
      <c r="E8406" s="19">
        <v>36</v>
      </c>
      <c r="F8406" s="19">
        <v>10</v>
      </c>
      <c r="G8406" s="19">
        <v>1</v>
      </c>
    </row>
    <row r="8407" spans="1:7" x14ac:dyDescent="0.2">
      <c r="A8407" s="19">
        <v>10000</v>
      </c>
      <c r="B8407" s="19">
        <v>0.1167</v>
      </c>
      <c r="C8407" s="19" t="s">
        <v>41</v>
      </c>
      <c r="D8407" s="19">
        <v>37000</v>
      </c>
      <c r="E8407" s="19">
        <v>36</v>
      </c>
      <c r="F8407" s="19">
        <v>9</v>
      </c>
      <c r="G8407" s="19">
        <v>0</v>
      </c>
    </row>
    <row r="8408" spans="1:7" x14ac:dyDescent="0.2">
      <c r="A8408" s="19">
        <v>1500</v>
      </c>
      <c r="B8408" s="19">
        <v>0.16289999999999999</v>
      </c>
      <c r="C8408" s="19" t="s">
        <v>39</v>
      </c>
      <c r="D8408" s="19">
        <v>95000</v>
      </c>
      <c r="E8408" s="19">
        <v>36</v>
      </c>
      <c r="F8408" s="19">
        <v>10</v>
      </c>
      <c r="G8408" s="19">
        <v>0</v>
      </c>
    </row>
    <row r="8409" spans="1:7" x14ac:dyDescent="0.2">
      <c r="A8409" s="19">
        <v>25000</v>
      </c>
      <c r="B8409" s="19">
        <v>0.10150000000000001</v>
      </c>
      <c r="C8409" s="19" t="s">
        <v>41</v>
      </c>
      <c r="D8409" s="19">
        <v>195000</v>
      </c>
      <c r="E8409" s="19">
        <v>36</v>
      </c>
      <c r="F8409" s="19">
        <v>7</v>
      </c>
      <c r="G8409" s="19">
        <v>0</v>
      </c>
    </row>
    <row r="8410" spans="1:7" x14ac:dyDescent="0.2">
      <c r="A8410" s="19">
        <v>13925</v>
      </c>
      <c r="B8410" s="19">
        <v>0.14990000000000001</v>
      </c>
      <c r="C8410" s="19" t="s">
        <v>41</v>
      </c>
      <c r="D8410" s="20">
        <v>100000</v>
      </c>
      <c r="E8410" s="19">
        <v>60</v>
      </c>
      <c r="F8410" s="19">
        <v>10</v>
      </c>
      <c r="G8410" s="19">
        <v>0</v>
      </c>
    </row>
    <row r="8411" spans="1:7" x14ac:dyDescent="0.2">
      <c r="A8411" s="19">
        <v>6000</v>
      </c>
      <c r="B8411" s="19">
        <v>0.13980000000000001</v>
      </c>
      <c r="C8411" s="19" t="s">
        <v>41</v>
      </c>
      <c r="D8411" s="19">
        <v>50000</v>
      </c>
      <c r="E8411" s="19">
        <v>36</v>
      </c>
      <c r="F8411" s="19">
        <v>1</v>
      </c>
      <c r="G8411" s="19">
        <v>0</v>
      </c>
    </row>
    <row r="8412" spans="1:7" x14ac:dyDescent="0.2">
      <c r="A8412" s="19">
        <v>17000</v>
      </c>
      <c r="B8412" s="19">
        <v>0.1449</v>
      </c>
      <c r="C8412" s="19" t="s">
        <v>39</v>
      </c>
      <c r="D8412" s="19">
        <v>83000</v>
      </c>
      <c r="E8412" s="19">
        <v>60</v>
      </c>
      <c r="F8412" s="19">
        <v>6</v>
      </c>
      <c r="G8412" s="19">
        <v>0</v>
      </c>
    </row>
    <row r="8413" spans="1:7" x14ac:dyDescent="0.2">
      <c r="A8413" s="19">
        <v>29700</v>
      </c>
      <c r="B8413" s="19">
        <v>0.15609999999999999</v>
      </c>
      <c r="C8413" s="19" t="s">
        <v>41</v>
      </c>
      <c r="D8413" s="19">
        <v>90000</v>
      </c>
      <c r="E8413" s="19">
        <v>36</v>
      </c>
      <c r="F8413" s="19">
        <v>10</v>
      </c>
      <c r="G8413" s="19">
        <v>0</v>
      </c>
    </row>
    <row r="8414" spans="1:7" x14ac:dyDescent="0.2">
      <c r="A8414" s="19">
        <v>19000</v>
      </c>
      <c r="B8414" s="19">
        <v>0.1757</v>
      </c>
      <c r="C8414" s="19" t="s">
        <v>41</v>
      </c>
      <c r="D8414" s="19">
        <v>65000</v>
      </c>
      <c r="E8414" s="19">
        <v>60</v>
      </c>
      <c r="F8414" s="19">
        <v>5</v>
      </c>
      <c r="G8414" s="19">
        <v>0</v>
      </c>
    </row>
    <row r="8415" spans="1:7" x14ac:dyDescent="0.2">
      <c r="A8415" s="19">
        <v>1800</v>
      </c>
      <c r="B8415" s="19">
        <v>0.12989999999999999</v>
      </c>
      <c r="C8415" s="19" t="s">
        <v>39</v>
      </c>
      <c r="D8415" s="19">
        <v>25000</v>
      </c>
      <c r="E8415" s="19">
        <v>36</v>
      </c>
      <c r="F8415" s="19">
        <v>1</v>
      </c>
      <c r="G8415" s="19">
        <v>0</v>
      </c>
    </row>
    <row r="8416" spans="1:7" x14ac:dyDescent="0.2">
      <c r="A8416" s="19">
        <v>13675</v>
      </c>
      <c r="B8416" s="19">
        <v>0.2099</v>
      </c>
      <c r="C8416" s="19" t="s">
        <v>41</v>
      </c>
      <c r="D8416" s="19">
        <v>38000</v>
      </c>
      <c r="E8416" s="19">
        <v>36</v>
      </c>
      <c r="F8416" s="19">
        <v>1</v>
      </c>
      <c r="G8416" s="19">
        <v>1</v>
      </c>
    </row>
    <row r="8417" spans="1:7" x14ac:dyDescent="0.2">
      <c r="A8417" s="19">
        <v>7000</v>
      </c>
      <c r="B8417" s="19">
        <v>0.13350000000000001</v>
      </c>
      <c r="C8417" s="19" t="s">
        <v>41</v>
      </c>
      <c r="D8417" s="19">
        <v>60000</v>
      </c>
      <c r="E8417" s="19">
        <v>36</v>
      </c>
      <c r="F8417" s="19">
        <v>3</v>
      </c>
      <c r="G8417" s="19">
        <v>0</v>
      </c>
    </row>
    <row r="8418" spans="1:7" x14ac:dyDescent="0.2">
      <c r="A8418" s="19">
        <v>20000</v>
      </c>
      <c r="B8418" s="19">
        <v>0.14990000000000001</v>
      </c>
      <c r="C8418" s="19" t="s">
        <v>41</v>
      </c>
      <c r="D8418" s="19">
        <v>70000</v>
      </c>
      <c r="E8418" s="19">
        <v>36</v>
      </c>
      <c r="F8418" s="19">
        <v>3</v>
      </c>
      <c r="G8418" s="19">
        <v>1</v>
      </c>
    </row>
    <row r="8419" spans="1:7" x14ac:dyDescent="0.2">
      <c r="A8419" s="19">
        <v>8575</v>
      </c>
      <c r="B8419" s="19">
        <v>0.18240000000000001</v>
      </c>
      <c r="C8419" s="19" t="s">
        <v>41</v>
      </c>
      <c r="D8419" s="19">
        <v>94000</v>
      </c>
      <c r="E8419" s="19">
        <v>36</v>
      </c>
      <c r="F8419" s="19">
        <v>10</v>
      </c>
      <c r="G8419" s="19">
        <v>1</v>
      </c>
    </row>
    <row r="8420" spans="1:7" x14ac:dyDescent="0.2">
      <c r="A8420" s="19">
        <v>11150</v>
      </c>
      <c r="B8420" s="19">
        <v>0.1449</v>
      </c>
      <c r="C8420" s="19" t="s">
        <v>39</v>
      </c>
      <c r="D8420" s="19">
        <v>35000</v>
      </c>
      <c r="E8420" s="19">
        <v>60</v>
      </c>
      <c r="F8420" s="19">
        <v>8</v>
      </c>
      <c r="G8420" s="19">
        <v>0</v>
      </c>
    </row>
    <row r="8421" spans="1:7" x14ac:dyDescent="0.2">
      <c r="A8421" s="19">
        <v>10000</v>
      </c>
      <c r="B8421" s="19">
        <v>0.12989999999999999</v>
      </c>
      <c r="C8421" s="19" t="s">
        <v>39</v>
      </c>
      <c r="D8421" s="20">
        <v>100000</v>
      </c>
      <c r="E8421" s="19">
        <v>60</v>
      </c>
      <c r="F8421" s="19">
        <v>10</v>
      </c>
      <c r="G8421" s="19">
        <v>0</v>
      </c>
    </row>
    <row r="8422" spans="1:7" x14ac:dyDescent="0.2">
      <c r="A8422" s="19">
        <v>5000</v>
      </c>
      <c r="B8422" s="19">
        <v>7.6899999999999996E-2</v>
      </c>
      <c r="C8422" s="19" t="s">
        <v>41</v>
      </c>
      <c r="D8422" s="19">
        <v>240000</v>
      </c>
      <c r="E8422" s="19">
        <v>36</v>
      </c>
      <c r="F8422" s="19">
        <v>1</v>
      </c>
      <c r="G8422" s="19">
        <v>0</v>
      </c>
    </row>
    <row r="8423" spans="1:7" x14ac:dyDescent="0.2">
      <c r="A8423" s="19">
        <v>12000</v>
      </c>
      <c r="B8423" s="19">
        <v>0.14990000000000001</v>
      </c>
      <c r="C8423" s="19" t="s">
        <v>39</v>
      </c>
      <c r="D8423" s="19">
        <v>120000</v>
      </c>
      <c r="E8423" s="19">
        <v>36</v>
      </c>
      <c r="F8423" s="19">
        <v>5</v>
      </c>
      <c r="G8423" s="19">
        <v>0</v>
      </c>
    </row>
    <row r="8424" spans="1:7" x14ac:dyDescent="0.2">
      <c r="A8424" s="19">
        <v>20000</v>
      </c>
      <c r="B8424" s="19">
        <v>0.20200000000000001</v>
      </c>
      <c r="C8424" s="19" t="s">
        <v>39</v>
      </c>
      <c r="D8424" s="19">
        <v>55000</v>
      </c>
      <c r="E8424" s="19">
        <v>36</v>
      </c>
      <c r="F8424" s="19">
        <v>4</v>
      </c>
      <c r="G8424" s="19">
        <v>1</v>
      </c>
    </row>
    <row r="8425" spans="1:7" x14ac:dyDescent="0.2">
      <c r="A8425" s="19">
        <v>14000</v>
      </c>
      <c r="B8425" s="19">
        <v>0.12989999999999999</v>
      </c>
      <c r="C8425" s="19" t="s">
        <v>39</v>
      </c>
      <c r="D8425" s="19">
        <v>88000</v>
      </c>
      <c r="E8425" s="19">
        <v>36</v>
      </c>
      <c r="F8425" s="19">
        <v>10</v>
      </c>
      <c r="G8425" s="19">
        <v>0</v>
      </c>
    </row>
    <row r="8426" spans="1:7" x14ac:dyDescent="0.2">
      <c r="A8426" s="19">
        <v>20675</v>
      </c>
      <c r="B8426" s="19">
        <v>0.1757</v>
      </c>
      <c r="C8426" s="19" t="s">
        <v>41</v>
      </c>
      <c r="D8426" s="19">
        <v>46000</v>
      </c>
      <c r="E8426" s="19">
        <v>36</v>
      </c>
      <c r="F8426" s="19">
        <v>10</v>
      </c>
      <c r="G8426" s="19">
        <v>0</v>
      </c>
    </row>
    <row r="8427" spans="1:7" x14ac:dyDescent="0.2">
      <c r="A8427" s="19">
        <v>1500</v>
      </c>
      <c r="B8427" s="19">
        <v>0.13980000000000001</v>
      </c>
      <c r="C8427" s="19" t="s">
        <v>39</v>
      </c>
      <c r="D8427" s="19">
        <v>39000</v>
      </c>
      <c r="E8427" s="19">
        <v>36</v>
      </c>
      <c r="F8427" s="19">
        <v>1</v>
      </c>
      <c r="G8427" s="19">
        <v>0</v>
      </c>
    </row>
    <row r="8428" spans="1:7" x14ac:dyDescent="0.2">
      <c r="A8428" s="19">
        <v>3750</v>
      </c>
      <c r="B8428" s="19">
        <v>0.10150000000000001</v>
      </c>
      <c r="C8428" s="19" t="s">
        <v>41</v>
      </c>
      <c r="D8428" s="19">
        <v>65373.42</v>
      </c>
      <c r="E8428" s="19">
        <v>36</v>
      </c>
      <c r="F8428" s="19">
        <v>10</v>
      </c>
      <c r="G8428" s="19">
        <v>0</v>
      </c>
    </row>
    <row r="8429" spans="1:7" x14ac:dyDescent="0.2">
      <c r="A8429" s="19">
        <v>6600</v>
      </c>
      <c r="B8429" s="19">
        <v>7.6899999999999996E-2</v>
      </c>
      <c r="C8429" s="19" t="s">
        <v>41</v>
      </c>
      <c r="D8429" s="20">
        <v>100000</v>
      </c>
      <c r="E8429" s="19">
        <v>36</v>
      </c>
      <c r="F8429" s="19">
        <v>10</v>
      </c>
      <c r="G8429" s="19">
        <v>0</v>
      </c>
    </row>
    <row r="8430" spans="1:7" x14ac:dyDescent="0.2">
      <c r="A8430" s="19">
        <v>30000</v>
      </c>
      <c r="B8430" s="19">
        <v>0.20200000000000001</v>
      </c>
      <c r="C8430" s="19" t="s">
        <v>41</v>
      </c>
      <c r="D8430" s="19">
        <v>98000</v>
      </c>
      <c r="E8430" s="19">
        <v>60</v>
      </c>
      <c r="F8430" s="19">
        <v>10</v>
      </c>
      <c r="G8430" s="19">
        <v>0</v>
      </c>
    </row>
    <row r="8431" spans="1:7" x14ac:dyDescent="0.2">
      <c r="A8431" s="19">
        <v>24000</v>
      </c>
      <c r="B8431" s="19">
        <v>0.1167</v>
      </c>
      <c r="C8431" s="19" t="s">
        <v>41</v>
      </c>
      <c r="D8431" s="19">
        <v>80000</v>
      </c>
      <c r="E8431" s="19">
        <v>36</v>
      </c>
      <c r="F8431" s="19">
        <v>10</v>
      </c>
      <c r="G8431" s="19">
        <v>0</v>
      </c>
    </row>
    <row r="8432" spans="1:7" x14ac:dyDescent="0.2">
      <c r="A8432" s="19">
        <v>8000</v>
      </c>
      <c r="B8432" s="19">
        <v>0.16289999999999999</v>
      </c>
      <c r="C8432" s="19" t="s">
        <v>39</v>
      </c>
      <c r="D8432" s="19">
        <v>90000</v>
      </c>
      <c r="E8432" s="19">
        <v>36</v>
      </c>
      <c r="F8432" s="19">
        <v>5</v>
      </c>
      <c r="G8432" s="19">
        <v>1</v>
      </c>
    </row>
    <row r="8433" spans="1:7" x14ac:dyDescent="0.2">
      <c r="A8433" s="19">
        <v>4450</v>
      </c>
      <c r="B8433" s="19">
        <v>0.13350000000000001</v>
      </c>
      <c r="C8433" s="19" t="s">
        <v>41</v>
      </c>
      <c r="D8433" s="19">
        <v>41000</v>
      </c>
      <c r="E8433" s="19">
        <v>36</v>
      </c>
      <c r="F8433" s="19">
        <v>2</v>
      </c>
      <c r="G8433" s="19">
        <v>0</v>
      </c>
    </row>
    <row r="8434" spans="1:7" x14ac:dyDescent="0.2">
      <c r="A8434" s="19">
        <v>24000</v>
      </c>
      <c r="B8434" s="19">
        <v>0.15609999999999999</v>
      </c>
      <c r="C8434" s="19" t="s">
        <v>41</v>
      </c>
      <c r="D8434" s="19">
        <v>67000</v>
      </c>
      <c r="E8434" s="19">
        <v>60</v>
      </c>
      <c r="F8434" s="19">
        <v>6</v>
      </c>
      <c r="G8434" s="19">
        <v>0</v>
      </c>
    </row>
    <row r="8435" spans="1:7" x14ac:dyDescent="0.2">
      <c r="A8435" s="19">
        <v>6675</v>
      </c>
      <c r="B8435" s="19">
        <v>0.20200000000000001</v>
      </c>
      <c r="C8435" s="19" t="s">
        <v>40</v>
      </c>
      <c r="D8435" s="19">
        <v>41953</v>
      </c>
      <c r="E8435" s="19">
        <v>36</v>
      </c>
      <c r="F8435" s="19">
        <v>3</v>
      </c>
      <c r="G8435" s="19">
        <v>1</v>
      </c>
    </row>
    <row r="8436" spans="1:7" x14ac:dyDescent="0.2">
      <c r="A8436" s="19">
        <v>14400</v>
      </c>
      <c r="B8436" s="19">
        <v>0.1449</v>
      </c>
      <c r="C8436" s="19" t="s">
        <v>41</v>
      </c>
      <c r="D8436" s="19">
        <v>56000</v>
      </c>
      <c r="E8436" s="19">
        <v>60</v>
      </c>
      <c r="F8436" s="19">
        <v>10</v>
      </c>
      <c r="G8436" s="19">
        <v>0</v>
      </c>
    </row>
    <row r="8437" spans="1:7" x14ac:dyDescent="0.2">
      <c r="A8437" s="19">
        <v>5000</v>
      </c>
      <c r="B8437" s="19">
        <v>0.16289999999999999</v>
      </c>
      <c r="C8437" s="19" t="s">
        <v>39</v>
      </c>
      <c r="D8437" s="19">
        <v>11263</v>
      </c>
      <c r="E8437" s="19">
        <v>36</v>
      </c>
      <c r="F8437" s="19">
        <v>7</v>
      </c>
      <c r="G8437" s="19">
        <v>0</v>
      </c>
    </row>
    <row r="8438" spans="1:7" x14ac:dyDescent="0.2">
      <c r="A8438" s="19">
        <v>11100</v>
      </c>
      <c r="B8438" s="19">
        <v>0.1757</v>
      </c>
      <c r="C8438" s="19" t="s">
        <v>39</v>
      </c>
      <c r="D8438" s="19">
        <v>37200</v>
      </c>
      <c r="E8438" s="19">
        <v>36</v>
      </c>
      <c r="F8438" s="19">
        <v>0.5</v>
      </c>
      <c r="G8438" s="19">
        <v>0</v>
      </c>
    </row>
    <row r="8439" spans="1:7" x14ac:dyDescent="0.2">
      <c r="A8439" s="19">
        <v>15500</v>
      </c>
      <c r="B8439" s="19">
        <v>0.13350000000000001</v>
      </c>
      <c r="C8439" s="19" t="s">
        <v>39</v>
      </c>
      <c r="D8439" s="19">
        <v>48000</v>
      </c>
      <c r="E8439" s="19">
        <v>36</v>
      </c>
      <c r="F8439" s="19">
        <v>2</v>
      </c>
      <c r="G8439" s="19">
        <v>0</v>
      </c>
    </row>
    <row r="8440" spans="1:7" x14ac:dyDescent="0.2">
      <c r="A8440" s="19">
        <v>20000</v>
      </c>
      <c r="B8440" s="19">
        <v>7.1199999999999999E-2</v>
      </c>
      <c r="C8440" s="19" t="s">
        <v>39</v>
      </c>
      <c r="D8440" s="19">
        <v>90000</v>
      </c>
      <c r="E8440" s="19">
        <v>36</v>
      </c>
      <c r="F8440" s="19">
        <v>10</v>
      </c>
      <c r="G8440" s="19">
        <v>0</v>
      </c>
    </row>
    <row r="8441" spans="1:7" x14ac:dyDescent="0.2">
      <c r="A8441" s="19">
        <v>10125</v>
      </c>
      <c r="B8441" s="19">
        <v>0.2215</v>
      </c>
      <c r="C8441" s="19" t="s">
        <v>39</v>
      </c>
      <c r="D8441" s="19">
        <v>34000</v>
      </c>
      <c r="E8441" s="19">
        <v>60</v>
      </c>
      <c r="F8441" s="19">
        <v>1</v>
      </c>
      <c r="G8441" s="19">
        <v>1</v>
      </c>
    </row>
    <row r="8442" spans="1:7" x14ac:dyDescent="0.2">
      <c r="A8442" s="19">
        <v>26400</v>
      </c>
      <c r="B8442" s="19">
        <v>0.1167</v>
      </c>
      <c r="C8442" s="19" t="s">
        <v>41</v>
      </c>
      <c r="D8442" s="20">
        <v>100000</v>
      </c>
      <c r="E8442" s="19">
        <v>36</v>
      </c>
      <c r="F8442" s="19">
        <v>8</v>
      </c>
      <c r="G8442" s="19">
        <v>0</v>
      </c>
    </row>
    <row r="8443" spans="1:7" x14ac:dyDescent="0.2">
      <c r="A8443" s="19">
        <v>29850</v>
      </c>
      <c r="B8443" s="19">
        <v>0.24079999999999999</v>
      </c>
      <c r="C8443" s="19" t="s">
        <v>39</v>
      </c>
      <c r="D8443" s="19">
        <v>65000</v>
      </c>
      <c r="E8443" s="19">
        <v>60</v>
      </c>
      <c r="F8443" s="19">
        <v>10</v>
      </c>
      <c r="G8443" s="19">
        <v>0</v>
      </c>
    </row>
    <row r="8444" spans="1:7" x14ac:dyDescent="0.2">
      <c r="A8444" s="19">
        <v>5000</v>
      </c>
      <c r="B8444" s="19">
        <v>0.14990000000000001</v>
      </c>
      <c r="C8444" s="19" t="s">
        <v>39</v>
      </c>
      <c r="D8444" s="19">
        <v>40000</v>
      </c>
      <c r="E8444" s="19">
        <v>36</v>
      </c>
      <c r="F8444" s="19">
        <v>6</v>
      </c>
      <c r="G8444" s="19">
        <v>0</v>
      </c>
    </row>
    <row r="8445" spans="1:7" x14ac:dyDescent="0.2">
      <c r="A8445" s="19">
        <v>4225</v>
      </c>
      <c r="B8445" s="19">
        <v>0.14990000000000001</v>
      </c>
      <c r="C8445" s="19" t="s">
        <v>41</v>
      </c>
      <c r="D8445" s="19">
        <v>57600</v>
      </c>
      <c r="E8445" s="19">
        <v>36</v>
      </c>
      <c r="F8445" s="19">
        <v>5</v>
      </c>
      <c r="G8445" s="19">
        <v>0</v>
      </c>
    </row>
    <row r="8446" spans="1:7" x14ac:dyDescent="0.2">
      <c r="A8446" s="19">
        <v>15000</v>
      </c>
      <c r="B8446" s="19">
        <v>0.1167</v>
      </c>
      <c r="C8446" s="19" t="s">
        <v>41</v>
      </c>
      <c r="D8446" s="19">
        <v>78000</v>
      </c>
      <c r="E8446" s="19">
        <v>36</v>
      </c>
      <c r="F8446" s="19">
        <v>6</v>
      </c>
      <c r="G8446" s="19">
        <v>0</v>
      </c>
    </row>
    <row r="8447" spans="1:7" x14ac:dyDescent="0.2">
      <c r="A8447" s="19">
        <v>16000</v>
      </c>
      <c r="B8447" s="19">
        <v>6.4899999999999999E-2</v>
      </c>
      <c r="C8447" s="19" t="s">
        <v>41</v>
      </c>
      <c r="D8447" s="19">
        <v>105000</v>
      </c>
      <c r="E8447" s="19">
        <v>36</v>
      </c>
      <c r="F8447" s="19">
        <v>4</v>
      </c>
      <c r="G8447" s="19">
        <v>0</v>
      </c>
    </row>
    <row r="8448" spans="1:7" x14ac:dyDescent="0.2">
      <c r="A8448" s="19">
        <v>20000</v>
      </c>
      <c r="B8448" s="19">
        <v>0.14990000000000001</v>
      </c>
      <c r="C8448" s="19" t="s">
        <v>40</v>
      </c>
      <c r="D8448" s="19">
        <v>205000</v>
      </c>
      <c r="E8448" s="19">
        <v>60</v>
      </c>
      <c r="F8448" s="19">
        <v>10</v>
      </c>
      <c r="G8448" s="19">
        <v>0</v>
      </c>
    </row>
    <row r="8449" spans="1:7" x14ac:dyDescent="0.2">
      <c r="A8449" s="19">
        <v>8000</v>
      </c>
      <c r="B8449" s="19">
        <v>7.1199999999999999E-2</v>
      </c>
      <c r="C8449" s="19" t="s">
        <v>40</v>
      </c>
      <c r="D8449" s="19">
        <v>60000</v>
      </c>
      <c r="E8449" s="19">
        <v>36</v>
      </c>
      <c r="F8449" s="19">
        <v>4</v>
      </c>
      <c r="G8449" s="19">
        <v>0</v>
      </c>
    </row>
    <row r="8450" spans="1:7" x14ac:dyDescent="0.2">
      <c r="A8450" s="19">
        <v>11000</v>
      </c>
      <c r="B8450" s="19">
        <v>6.0299999999999999E-2</v>
      </c>
      <c r="C8450" s="19" t="s">
        <v>41</v>
      </c>
      <c r="D8450" s="19">
        <v>73000</v>
      </c>
      <c r="E8450" s="19">
        <v>36</v>
      </c>
      <c r="F8450" s="19">
        <v>4</v>
      </c>
      <c r="G8450" s="19">
        <v>0</v>
      </c>
    </row>
    <row r="8451" spans="1:7" x14ac:dyDescent="0.2">
      <c r="A8451" s="19">
        <v>10000</v>
      </c>
      <c r="B8451" s="19">
        <v>0.12989999999999999</v>
      </c>
      <c r="C8451" s="19" t="s">
        <v>41</v>
      </c>
      <c r="D8451" s="19">
        <v>61360</v>
      </c>
      <c r="E8451" s="19">
        <v>36</v>
      </c>
      <c r="F8451" s="19">
        <v>10</v>
      </c>
      <c r="G8451" s="19">
        <v>0</v>
      </c>
    </row>
    <row r="8452" spans="1:7" x14ac:dyDescent="0.2">
      <c r="A8452" s="19">
        <v>4000</v>
      </c>
      <c r="B8452" s="19">
        <v>0.12989999999999999</v>
      </c>
      <c r="C8452" s="19" t="s">
        <v>39</v>
      </c>
      <c r="D8452" s="19">
        <v>98000</v>
      </c>
      <c r="E8452" s="19">
        <v>36</v>
      </c>
      <c r="F8452" s="19">
        <v>9</v>
      </c>
      <c r="G8452" s="19">
        <v>0</v>
      </c>
    </row>
    <row r="8453" spans="1:7" x14ac:dyDescent="0.2">
      <c r="A8453" s="19">
        <v>8000</v>
      </c>
      <c r="B8453" s="19">
        <v>0.1449</v>
      </c>
      <c r="C8453" s="19" t="s">
        <v>39</v>
      </c>
      <c r="D8453" s="19">
        <v>55000</v>
      </c>
      <c r="E8453" s="19">
        <v>36</v>
      </c>
      <c r="F8453" s="19">
        <v>2</v>
      </c>
      <c r="G8453" s="19">
        <v>0</v>
      </c>
    </row>
    <row r="8454" spans="1:7" x14ac:dyDescent="0.2">
      <c r="A8454" s="19">
        <v>4450</v>
      </c>
      <c r="B8454" s="19">
        <v>0.20200000000000001</v>
      </c>
      <c r="C8454" s="19" t="s">
        <v>39</v>
      </c>
      <c r="D8454" s="19">
        <v>42500</v>
      </c>
      <c r="E8454" s="19">
        <v>36</v>
      </c>
      <c r="F8454" s="19">
        <v>5</v>
      </c>
      <c r="G8454" s="19">
        <v>1</v>
      </c>
    </row>
    <row r="8455" spans="1:7" x14ac:dyDescent="0.2">
      <c r="A8455" s="19">
        <v>24125</v>
      </c>
      <c r="B8455" s="19">
        <v>0.1099</v>
      </c>
      <c r="C8455" s="19" t="s">
        <v>41</v>
      </c>
      <c r="D8455" s="19">
        <v>68500</v>
      </c>
      <c r="E8455" s="19">
        <v>36</v>
      </c>
      <c r="F8455" s="19">
        <v>4</v>
      </c>
      <c r="G8455" s="19">
        <v>0</v>
      </c>
    </row>
    <row r="8456" spans="1:7" x14ac:dyDescent="0.2">
      <c r="A8456" s="19">
        <v>11000</v>
      </c>
      <c r="B8456" s="19">
        <v>0.13350000000000001</v>
      </c>
      <c r="C8456" s="19" t="s">
        <v>39</v>
      </c>
      <c r="D8456" s="19">
        <v>55000</v>
      </c>
      <c r="E8456" s="19">
        <v>60</v>
      </c>
      <c r="F8456" s="19">
        <v>1</v>
      </c>
      <c r="G8456" s="19">
        <v>1</v>
      </c>
    </row>
    <row r="8457" spans="1:7" x14ac:dyDescent="0.2">
      <c r="A8457" s="19">
        <v>8000</v>
      </c>
      <c r="B8457" s="19">
        <v>0.12989999999999999</v>
      </c>
      <c r="C8457" s="19" t="s">
        <v>39</v>
      </c>
      <c r="D8457" s="19">
        <v>34000</v>
      </c>
      <c r="E8457" s="19">
        <v>36</v>
      </c>
      <c r="F8457" s="19">
        <v>8</v>
      </c>
      <c r="G8457" s="19">
        <v>0</v>
      </c>
    </row>
    <row r="8458" spans="1:7" x14ac:dyDescent="0.2">
      <c r="A8458" s="19">
        <v>7000</v>
      </c>
      <c r="B8458" s="19">
        <v>7.6899999999999996E-2</v>
      </c>
      <c r="C8458" s="19" t="s">
        <v>39</v>
      </c>
      <c r="D8458" s="19">
        <v>70000</v>
      </c>
      <c r="E8458" s="19">
        <v>36</v>
      </c>
      <c r="F8458" s="19">
        <v>5</v>
      </c>
      <c r="G8458" s="19">
        <v>0</v>
      </c>
    </row>
    <row r="8459" spans="1:7" x14ac:dyDescent="0.2">
      <c r="A8459" s="19">
        <v>15000</v>
      </c>
      <c r="B8459" s="19">
        <v>0.1099</v>
      </c>
      <c r="C8459" s="19" t="s">
        <v>41</v>
      </c>
      <c r="D8459" s="19">
        <v>58000</v>
      </c>
      <c r="E8459" s="19">
        <v>36</v>
      </c>
      <c r="F8459" s="19">
        <v>1</v>
      </c>
      <c r="G8459" s="19">
        <v>0</v>
      </c>
    </row>
    <row r="8460" spans="1:7" x14ac:dyDescent="0.2">
      <c r="A8460" s="19">
        <v>12000</v>
      </c>
      <c r="B8460" s="19">
        <v>0.1099</v>
      </c>
      <c r="C8460" s="19" t="s">
        <v>41</v>
      </c>
      <c r="D8460" s="19">
        <v>78000</v>
      </c>
      <c r="E8460" s="19">
        <v>36</v>
      </c>
      <c r="F8460" s="19">
        <v>10</v>
      </c>
      <c r="G8460" s="19">
        <v>0</v>
      </c>
    </row>
    <row r="8461" spans="1:7" x14ac:dyDescent="0.2">
      <c r="A8461" s="19">
        <v>10000</v>
      </c>
      <c r="B8461" s="19">
        <v>0.15609999999999999</v>
      </c>
      <c r="C8461" s="19" t="s">
        <v>39</v>
      </c>
      <c r="D8461" s="19">
        <v>73000</v>
      </c>
      <c r="E8461" s="19">
        <v>36</v>
      </c>
      <c r="F8461" s="19">
        <v>0.5</v>
      </c>
      <c r="G8461" s="19">
        <v>1</v>
      </c>
    </row>
    <row r="8462" spans="1:7" x14ac:dyDescent="0.2">
      <c r="A8462" s="19">
        <v>9300</v>
      </c>
      <c r="B8462" s="19">
        <v>0.24990000000000001</v>
      </c>
      <c r="C8462" s="19" t="s">
        <v>39</v>
      </c>
      <c r="D8462" s="19">
        <v>31000</v>
      </c>
      <c r="E8462" s="19">
        <v>36</v>
      </c>
      <c r="F8462" s="19">
        <v>6</v>
      </c>
      <c r="G8462" s="19">
        <v>0</v>
      </c>
    </row>
    <row r="8463" spans="1:7" x14ac:dyDescent="0.2">
      <c r="A8463" s="19">
        <v>9000</v>
      </c>
      <c r="B8463" s="19">
        <v>0.1167</v>
      </c>
      <c r="C8463" s="19" t="s">
        <v>41</v>
      </c>
      <c r="D8463" s="19">
        <v>46000</v>
      </c>
      <c r="E8463" s="19">
        <v>36</v>
      </c>
      <c r="F8463" s="19">
        <v>9</v>
      </c>
      <c r="G8463" s="19">
        <v>0</v>
      </c>
    </row>
    <row r="8464" spans="1:7" x14ac:dyDescent="0.2">
      <c r="A8464" s="19">
        <v>21000</v>
      </c>
      <c r="B8464" s="19">
        <v>0.16289999999999999</v>
      </c>
      <c r="C8464" s="19" t="s">
        <v>39</v>
      </c>
      <c r="D8464" s="19">
        <v>120000</v>
      </c>
      <c r="E8464" s="19">
        <v>36</v>
      </c>
      <c r="F8464" s="19">
        <v>3</v>
      </c>
      <c r="G8464" s="19">
        <v>0</v>
      </c>
    </row>
    <row r="8465" spans="1:7" x14ac:dyDescent="0.2">
      <c r="A8465" s="19">
        <v>10000</v>
      </c>
      <c r="B8465" s="19">
        <v>0.1099</v>
      </c>
      <c r="C8465" s="19" t="s">
        <v>39</v>
      </c>
      <c r="D8465" s="19">
        <v>84000</v>
      </c>
      <c r="E8465" s="19">
        <v>36</v>
      </c>
      <c r="F8465" s="19">
        <v>8</v>
      </c>
      <c r="G8465" s="19">
        <v>1</v>
      </c>
    </row>
    <row r="8466" spans="1:7" x14ac:dyDescent="0.2">
      <c r="A8466" s="19">
        <v>6050</v>
      </c>
      <c r="B8466" s="19">
        <v>0.16289999999999999</v>
      </c>
      <c r="C8466" s="19" t="s">
        <v>40</v>
      </c>
      <c r="D8466" s="19">
        <v>20400</v>
      </c>
      <c r="E8466" s="19">
        <v>36</v>
      </c>
      <c r="F8466" s="19">
        <v>2</v>
      </c>
      <c r="G8466" s="19">
        <v>0</v>
      </c>
    </row>
    <row r="8467" spans="1:7" x14ac:dyDescent="0.2">
      <c r="A8467" s="19">
        <v>15000</v>
      </c>
      <c r="B8467" s="19">
        <v>0.1167</v>
      </c>
      <c r="C8467" s="19" t="s">
        <v>39</v>
      </c>
      <c r="D8467" s="19">
        <v>80000</v>
      </c>
      <c r="E8467" s="19">
        <v>36</v>
      </c>
      <c r="F8467" s="19">
        <v>10</v>
      </c>
      <c r="G8467" s="19">
        <v>0</v>
      </c>
    </row>
    <row r="8468" spans="1:7" x14ac:dyDescent="0.2">
      <c r="A8468" s="19">
        <v>29450</v>
      </c>
      <c r="B8468" s="19">
        <v>0.23430000000000001</v>
      </c>
      <c r="C8468" s="19" t="s">
        <v>39</v>
      </c>
      <c r="D8468" s="19">
        <v>82000</v>
      </c>
      <c r="E8468" s="19">
        <v>60</v>
      </c>
      <c r="F8468" s="19">
        <v>10</v>
      </c>
      <c r="G8468" s="19">
        <v>1</v>
      </c>
    </row>
    <row r="8469" spans="1:7" x14ac:dyDescent="0.2">
      <c r="A8469" s="19">
        <v>12175</v>
      </c>
      <c r="B8469" s="19">
        <v>0.19520000000000001</v>
      </c>
      <c r="C8469" s="19" t="s">
        <v>41</v>
      </c>
      <c r="D8469" s="19">
        <v>65000</v>
      </c>
      <c r="E8469" s="19">
        <v>36</v>
      </c>
      <c r="F8469" s="19">
        <v>10</v>
      </c>
      <c r="G8469" s="19">
        <v>1</v>
      </c>
    </row>
    <row r="8470" spans="1:7" x14ac:dyDescent="0.2">
      <c r="A8470" s="19">
        <v>35000</v>
      </c>
      <c r="B8470" s="19">
        <v>0.1757</v>
      </c>
      <c r="C8470" s="19" t="s">
        <v>41</v>
      </c>
      <c r="D8470" s="19">
        <v>90000</v>
      </c>
      <c r="E8470" s="19">
        <v>60</v>
      </c>
      <c r="F8470" s="19">
        <v>4</v>
      </c>
      <c r="G8470" s="19">
        <v>1</v>
      </c>
    </row>
    <row r="8471" spans="1:7" x14ac:dyDescent="0.2">
      <c r="A8471" s="19">
        <v>10000</v>
      </c>
      <c r="B8471" s="19">
        <v>0.1249</v>
      </c>
      <c r="C8471" s="19" t="s">
        <v>40</v>
      </c>
      <c r="D8471" s="19">
        <v>80000</v>
      </c>
      <c r="E8471" s="19">
        <v>36</v>
      </c>
      <c r="F8471" s="19">
        <v>7</v>
      </c>
      <c r="G8471" s="19">
        <v>0</v>
      </c>
    </row>
    <row r="8472" spans="1:7" x14ac:dyDescent="0.2">
      <c r="A8472" s="19">
        <v>12375</v>
      </c>
      <c r="B8472" s="19">
        <v>0.18990000000000001</v>
      </c>
      <c r="C8472" s="19" t="s">
        <v>41</v>
      </c>
      <c r="D8472" s="19">
        <v>43000</v>
      </c>
      <c r="E8472" s="19">
        <v>36</v>
      </c>
      <c r="F8472" s="19">
        <v>10</v>
      </c>
      <c r="G8472" s="19">
        <v>1</v>
      </c>
    </row>
    <row r="8473" spans="1:7" x14ac:dyDescent="0.2">
      <c r="A8473" s="19">
        <v>21000</v>
      </c>
      <c r="B8473" s="19">
        <v>0.12989999999999999</v>
      </c>
      <c r="C8473" s="19" t="s">
        <v>39</v>
      </c>
      <c r="D8473" s="19">
        <v>94000</v>
      </c>
      <c r="E8473" s="19">
        <v>60</v>
      </c>
      <c r="F8473" s="19">
        <v>9</v>
      </c>
      <c r="G8473" s="19">
        <v>0</v>
      </c>
    </row>
    <row r="8474" spans="1:7" x14ac:dyDescent="0.2">
      <c r="A8474" s="19">
        <v>35000</v>
      </c>
      <c r="B8474" s="19">
        <v>0.23430000000000001</v>
      </c>
      <c r="C8474" s="19" t="s">
        <v>39</v>
      </c>
      <c r="D8474" s="20">
        <v>100000</v>
      </c>
      <c r="E8474" s="19">
        <v>60</v>
      </c>
      <c r="F8474" s="19">
        <v>4</v>
      </c>
      <c r="G8474" s="19">
        <v>1</v>
      </c>
    </row>
    <row r="8475" spans="1:7" x14ac:dyDescent="0.2">
      <c r="A8475" s="19">
        <v>10000</v>
      </c>
      <c r="B8475" s="19">
        <v>0.10150000000000001</v>
      </c>
      <c r="C8475" s="19" t="s">
        <v>41</v>
      </c>
      <c r="D8475" s="19">
        <v>88000</v>
      </c>
      <c r="E8475" s="19">
        <v>36</v>
      </c>
      <c r="F8475" s="19">
        <v>10</v>
      </c>
      <c r="G8475" s="19">
        <v>0</v>
      </c>
    </row>
    <row r="8476" spans="1:7" x14ac:dyDescent="0.2">
      <c r="A8476" s="19">
        <v>1000</v>
      </c>
      <c r="B8476" s="19">
        <v>6.4899999999999999E-2</v>
      </c>
      <c r="C8476" s="19" t="s">
        <v>41</v>
      </c>
      <c r="D8476" s="19">
        <v>250000</v>
      </c>
      <c r="E8476" s="19">
        <v>36</v>
      </c>
      <c r="F8476" s="19">
        <v>10</v>
      </c>
      <c r="G8476" s="19">
        <v>0</v>
      </c>
    </row>
    <row r="8477" spans="1:7" x14ac:dyDescent="0.2">
      <c r="A8477" s="19">
        <v>7300</v>
      </c>
      <c r="B8477" s="19">
        <v>0.13980000000000001</v>
      </c>
      <c r="C8477" s="19" t="s">
        <v>39</v>
      </c>
      <c r="D8477" s="19">
        <v>62000</v>
      </c>
      <c r="E8477" s="19">
        <v>36</v>
      </c>
      <c r="F8477" s="19">
        <v>0.5</v>
      </c>
      <c r="G8477" s="19">
        <v>0</v>
      </c>
    </row>
    <row r="8478" spans="1:7" x14ac:dyDescent="0.2">
      <c r="A8478" s="19">
        <v>18000</v>
      </c>
      <c r="B8478" s="19">
        <v>0.12989999999999999</v>
      </c>
      <c r="C8478" s="19" t="s">
        <v>41</v>
      </c>
      <c r="D8478" s="19">
        <v>40000</v>
      </c>
      <c r="E8478" s="19">
        <v>60</v>
      </c>
      <c r="F8478" s="19">
        <v>7</v>
      </c>
      <c r="G8478" s="19">
        <v>0</v>
      </c>
    </row>
    <row r="8479" spans="1:7" x14ac:dyDescent="0.2">
      <c r="A8479" s="19">
        <v>8000</v>
      </c>
      <c r="B8479" s="19">
        <v>0.10150000000000001</v>
      </c>
      <c r="C8479" s="19" t="s">
        <v>39</v>
      </c>
      <c r="D8479" s="19">
        <v>52000</v>
      </c>
      <c r="E8479" s="19">
        <v>36</v>
      </c>
      <c r="F8479" s="19">
        <v>2</v>
      </c>
      <c r="G8479" s="19">
        <v>0</v>
      </c>
    </row>
    <row r="8480" spans="1:7" x14ac:dyDescent="0.2">
      <c r="A8480" s="19">
        <v>20000</v>
      </c>
      <c r="B8480" s="19">
        <v>0.1167</v>
      </c>
      <c r="C8480" s="19" t="s">
        <v>41</v>
      </c>
      <c r="D8480" s="19">
        <v>72900</v>
      </c>
      <c r="E8480" s="19">
        <v>36</v>
      </c>
      <c r="F8480" s="19">
        <v>7</v>
      </c>
      <c r="G8480" s="19">
        <v>0</v>
      </c>
    </row>
    <row r="8481" spans="1:7" x14ac:dyDescent="0.2">
      <c r="A8481" s="19">
        <v>3100</v>
      </c>
      <c r="B8481" s="19">
        <v>0.1757</v>
      </c>
      <c r="C8481" s="19" t="s">
        <v>41</v>
      </c>
      <c r="D8481" s="19">
        <v>41123</v>
      </c>
      <c r="E8481" s="19">
        <v>36</v>
      </c>
      <c r="F8481" s="19">
        <v>7</v>
      </c>
      <c r="G8481" s="19">
        <v>0</v>
      </c>
    </row>
    <row r="8482" spans="1:7" x14ac:dyDescent="0.2">
      <c r="A8482" s="19">
        <v>5000</v>
      </c>
      <c r="B8482" s="19">
        <v>0.15609999999999999</v>
      </c>
      <c r="C8482" s="19" t="s">
        <v>39</v>
      </c>
      <c r="D8482" s="19">
        <v>60000</v>
      </c>
      <c r="E8482" s="19">
        <v>36</v>
      </c>
      <c r="F8482" s="19">
        <v>5</v>
      </c>
      <c r="G8482" s="19">
        <v>1</v>
      </c>
    </row>
    <row r="8483" spans="1:7" x14ac:dyDescent="0.2">
      <c r="A8483" s="19">
        <v>4950</v>
      </c>
      <c r="B8483" s="19">
        <v>0.1757</v>
      </c>
      <c r="C8483" s="19" t="s">
        <v>41</v>
      </c>
      <c r="D8483" s="19">
        <v>72000</v>
      </c>
      <c r="E8483" s="19">
        <v>36</v>
      </c>
      <c r="F8483" s="19">
        <v>10</v>
      </c>
      <c r="G8483" s="19">
        <v>0</v>
      </c>
    </row>
    <row r="8484" spans="1:7" x14ac:dyDescent="0.2">
      <c r="A8484" s="19">
        <v>20000</v>
      </c>
      <c r="B8484" s="19">
        <v>6.0299999999999999E-2</v>
      </c>
      <c r="C8484" s="19" t="s">
        <v>39</v>
      </c>
      <c r="D8484" s="19">
        <v>142000</v>
      </c>
      <c r="E8484" s="19">
        <v>36</v>
      </c>
      <c r="F8484" s="19">
        <v>4</v>
      </c>
      <c r="G8484" s="19">
        <v>0</v>
      </c>
    </row>
    <row r="8485" spans="1:7" x14ac:dyDescent="0.2">
      <c r="A8485" s="19">
        <v>8500</v>
      </c>
      <c r="B8485" s="19">
        <v>0.1167</v>
      </c>
      <c r="C8485" s="19" t="s">
        <v>41</v>
      </c>
      <c r="D8485" s="19">
        <v>46000</v>
      </c>
      <c r="E8485" s="19">
        <v>36</v>
      </c>
      <c r="F8485" s="19">
        <v>5</v>
      </c>
      <c r="G8485" s="19">
        <v>0</v>
      </c>
    </row>
    <row r="8486" spans="1:7" x14ac:dyDescent="0.2">
      <c r="A8486" s="19">
        <v>6575</v>
      </c>
      <c r="B8486" s="19">
        <v>0.1757</v>
      </c>
      <c r="C8486" s="19" t="s">
        <v>41</v>
      </c>
      <c r="D8486" s="19">
        <v>72155</v>
      </c>
      <c r="E8486" s="19">
        <v>36</v>
      </c>
      <c r="F8486" s="19">
        <v>10</v>
      </c>
      <c r="G8486" s="19">
        <v>0</v>
      </c>
    </row>
    <row r="8487" spans="1:7" x14ac:dyDescent="0.2">
      <c r="A8487" s="19">
        <v>17200</v>
      </c>
      <c r="B8487" s="19">
        <v>0.19520000000000001</v>
      </c>
      <c r="C8487" s="19" t="s">
        <v>39</v>
      </c>
      <c r="D8487" s="19">
        <v>41000</v>
      </c>
      <c r="E8487" s="19">
        <v>60</v>
      </c>
      <c r="F8487" s="19">
        <v>2</v>
      </c>
      <c r="G8487" s="19">
        <v>0</v>
      </c>
    </row>
    <row r="8488" spans="1:7" x14ac:dyDescent="0.2">
      <c r="A8488" s="19">
        <v>19725</v>
      </c>
      <c r="B8488" s="19">
        <v>0.18990000000000001</v>
      </c>
      <c r="C8488" s="19" t="s">
        <v>41</v>
      </c>
      <c r="D8488" s="19">
        <v>47000</v>
      </c>
      <c r="E8488" s="19">
        <v>60</v>
      </c>
      <c r="F8488" s="19">
        <v>4</v>
      </c>
      <c r="G8488" s="19">
        <v>0</v>
      </c>
    </row>
    <row r="8489" spans="1:7" x14ac:dyDescent="0.2">
      <c r="A8489" s="19">
        <v>24625</v>
      </c>
      <c r="B8489" s="19">
        <v>0.2215</v>
      </c>
      <c r="C8489" s="19" t="s">
        <v>41</v>
      </c>
      <c r="D8489" s="19">
        <v>65000</v>
      </c>
      <c r="E8489" s="19">
        <v>60</v>
      </c>
      <c r="F8489" s="19">
        <v>10</v>
      </c>
      <c r="G8489" s="19">
        <v>1</v>
      </c>
    </row>
    <row r="8490" spans="1:7" x14ac:dyDescent="0.2">
      <c r="A8490" s="19">
        <v>12600</v>
      </c>
      <c r="B8490" s="19">
        <v>9.1700000000000004E-2</v>
      </c>
      <c r="C8490" s="19" t="s">
        <v>39</v>
      </c>
      <c r="D8490" s="19">
        <v>45000</v>
      </c>
      <c r="E8490" s="19">
        <v>36</v>
      </c>
      <c r="F8490" s="19">
        <v>3</v>
      </c>
      <c r="G8490" s="19">
        <v>1</v>
      </c>
    </row>
    <row r="8491" spans="1:7" x14ac:dyDescent="0.2">
      <c r="A8491" s="19">
        <v>24000</v>
      </c>
      <c r="B8491" s="19">
        <v>6.0299999999999999E-2</v>
      </c>
      <c r="C8491" s="19" t="s">
        <v>41</v>
      </c>
      <c r="D8491" s="19">
        <v>114695</v>
      </c>
      <c r="E8491" s="19">
        <v>36</v>
      </c>
      <c r="F8491" s="19">
        <v>6</v>
      </c>
      <c r="G8491" s="19">
        <v>0</v>
      </c>
    </row>
    <row r="8492" spans="1:7" x14ac:dyDescent="0.2">
      <c r="A8492" s="19">
        <v>3125</v>
      </c>
      <c r="B8492" s="19">
        <v>0.14990000000000001</v>
      </c>
      <c r="C8492" s="19" t="s">
        <v>40</v>
      </c>
      <c r="D8492" s="19">
        <v>49500</v>
      </c>
      <c r="E8492" s="19">
        <v>36</v>
      </c>
      <c r="F8492" s="19">
        <v>8</v>
      </c>
      <c r="G8492" s="19">
        <v>0</v>
      </c>
    </row>
    <row r="8493" spans="1:7" x14ac:dyDescent="0.2">
      <c r="A8493" s="19">
        <v>15600</v>
      </c>
      <c r="B8493" s="19">
        <v>7.6899999999999996E-2</v>
      </c>
      <c r="C8493" s="19" t="s">
        <v>41</v>
      </c>
      <c r="D8493" s="19">
        <v>4900000</v>
      </c>
      <c r="E8493" s="19">
        <v>36</v>
      </c>
      <c r="F8493" s="19">
        <v>8</v>
      </c>
      <c r="G8493" s="19">
        <v>0</v>
      </c>
    </row>
    <row r="8494" spans="1:7" x14ac:dyDescent="0.2">
      <c r="A8494" s="19">
        <v>5000</v>
      </c>
      <c r="B8494" s="19">
        <v>0.1249</v>
      </c>
      <c r="C8494" s="19" t="s">
        <v>40</v>
      </c>
      <c r="D8494" s="19">
        <v>59740</v>
      </c>
      <c r="E8494" s="19">
        <v>36</v>
      </c>
      <c r="F8494" s="19">
        <v>2</v>
      </c>
      <c r="G8494" s="19">
        <v>0</v>
      </c>
    </row>
    <row r="8495" spans="1:7" x14ac:dyDescent="0.2">
      <c r="A8495" s="19">
        <v>16375</v>
      </c>
      <c r="B8495" s="19">
        <v>0.18990000000000001</v>
      </c>
      <c r="C8495" s="19" t="s">
        <v>40</v>
      </c>
      <c r="D8495" s="19">
        <v>41000</v>
      </c>
      <c r="E8495" s="19">
        <v>60</v>
      </c>
      <c r="F8495" s="19">
        <v>10</v>
      </c>
      <c r="G8495" s="19">
        <v>0</v>
      </c>
    </row>
    <row r="8496" spans="1:7" x14ac:dyDescent="0.2">
      <c r="A8496" s="19">
        <v>2500</v>
      </c>
      <c r="B8496" s="19">
        <v>0.1099</v>
      </c>
      <c r="C8496" s="19" t="s">
        <v>40</v>
      </c>
      <c r="D8496" s="19">
        <v>38000</v>
      </c>
      <c r="E8496" s="19">
        <v>36</v>
      </c>
      <c r="F8496" s="19">
        <v>2</v>
      </c>
      <c r="G8496" s="19">
        <v>0</v>
      </c>
    </row>
    <row r="8497" spans="1:7" x14ac:dyDescent="0.2">
      <c r="A8497" s="19">
        <v>35000</v>
      </c>
      <c r="B8497" s="19">
        <v>0.1449</v>
      </c>
      <c r="C8497" s="19" t="s">
        <v>41</v>
      </c>
      <c r="D8497" s="19">
        <v>103312</v>
      </c>
      <c r="E8497" s="19">
        <v>60</v>
      </c>
      <c r="F8497" s="19">
        <v>5</v>
      </c>
      <c r="G8497" s="19">
        <v>0</v>
      </c>
    </row>
    <row r="8498" spans="1:7" x14ac:dyDescent="0.2">
      <c r="A8498" s="19">
        <v>5000</v>
      </c>
      <c r="B8498" s="19">
        <v>0.13350000000000001</v>
      </c>
      <c r="C8498" s="19" t="s">
        <v>40</v>
      </c>
      <c r="D8498" s="19">
        <v>30000</v>
      </c>
      <c r="E8498" s="19">
        <v>36</v>
      </c>
      <c r="F8498" s="19">
        <v>10</v>
      </c>
      <c r="G8498" s="19">
        <v>1</v>
      </c>
    </row>
    <row r="8499" spans="1:7" x14ac:dyDescent="0.2">
      <c r="A8499" s="19">
        <v>33300</v>
      </c>
      <c r="B8499" s="19">
        <v>0.24990000000000001</v>
      </c>
      <c r="C8499" s="19" t="s">
        <v>39</v>
      </c>
      <c r="D8499" s="20">
        <v>100000</v>
      </c>
      <c r="E8499" s="19">
        <v>60</v>
      </c>
      <c r="F8499" s="19">
        <v>3</v>
      </c>
      <c r="G8499" s="19">
        <v>1</v>
      </c>
    </row>
    <row r="8500" spans="1:7" x14ac:dyDescent="0.2">
      <c r="A8500" s="19">
        <v>6000</v>
      </c>
      <c r="B8500" s="19">
        <v>0.12989999999999999</v>
      </c>
      <c r="C8500" s="19" t="s">
        <v>39</v>
      </c>
      <c r="D8500" s="19">
        <v>49000</v>
      </c>
      <c r="E8500" s="19">
        <v>36</v>
      </c>
      <c r="F8500" s="19">
        <v>7</v>
      </c>
      <c r="G8500" s="19">
        <v>0</v>
      </c>
    </row>
    <row r="8501" spans="1:7" x14ac:dyDescent="0.2">
      <c r="A8501" s="19">
        <v>5400</v>
      </c>
      <c r="B8501" s="19">
        <v>0.13350000000000001</v>
      </c>
      <c r="C8501" s="19" t="s">
        <v>41</v>
      </c>
      <c r="D8501" s="19">
        <v>60000</v>
      </c>
      <c r="E8501" s="19">
        <v>36</v>
      </c>
      <c r="F8501" s="19">
        <v>10</v>
      </c>
      <c r="G8501" s="19">
        <v>0</v>
      </c>
    </row>
    <row r="8502" spans="1:7" x14ac:dyDescent="0.2">
      <c r="A8502" s="19">
        <v>6000</v>
      </c>
      <c r="B8502" s="19">
        <v>0.15609999999999999</v>
      </c>
      <c r="C8502" s="19" t="s">
        <v>39</v>
      </c>
      <c r="D8502" s="19">
        <v>75000</v>
      </c>
      <c r="E8502" s="19">
        <v>36</v>
      </c>
      <c r="F8502" s="19">
        <v>6</v>
      </c>
      <c r="G8502" s="19">
        <v>0</v>
      </c>
    </row>
    <row r="8503" spans="1:7" x14ac:dyDescent="0.2">
      <c r="A8503" s="19">
        <v>2000</v>
      </c>
      <c r="B8503" s="19">
        <v>0.10150000000000001</v>
      </c>
      <c r="C8503" s="19" t="s">
        <v>41</v>
      </c>
      <c r="D8503" s="19">
        <v>36400</v>
      </c>
      <c r="E8503" s="19">
        <v>36</v>
      </c>
      <c r="F8503" s="19">
        <v>2</v>
      </c>
      <c r="G8503" s="19">
        <v>0</v>
      </c>
    </row>
    <row r="8504" spans="1:7" x14ac:dyDescent="0.2">
      <c r="A8504" s="19">
        <v>12000</v>
      </c>
      <c r="B8504" s="19">
        <v>9.1700000000000004E-2</v>
      </c>
      <c r="C8504" s="19" t="s">
        <v>41</v>
      </c>
      <c r="D8504" s="19">
        <v>68000</v>
      </c>
      <c r="E8504" s="19">
        <v>36</v>
      </c>
      <c r="F8504" s="19">
        <v>8</v>
      </c>
      <c r="G8504" s="19">
        <v>0</v>
      </c>
    </row>
    <row r="8505" spans="1:7" x14ac:dyDescent="0.2">
      <c r="A8505" s="19">
        <v>4000</v>
      </c>
      <c r="B8505" s="19">
        <v>0.13980000000000001</v>
      </c>
      <c r="C8505" s="19" t="s">
        <v>41</v>
      </c>
      <c r="D8505" s="19">
        <v>48000</v>
      </c>
      <c r="E8505" s="19">
        <v>36</v>
      </c>
      <c r="F8505" s="19">
        <v>6</v>
      </c>
      <c r="G8505" s="19">
        <v>0</v>
      </c>
    </row>
    <row r="8506" spans="1:7" x14ac:dyDescent="0.2">
      <c r="A8506" s="19">
        <v>4500</v>
      </c>
      <c r="B8506" s="19">
        <v>0.1099</v>
      </c>
      <c r="C8506" s="19" t="s">
        <v>39</v>
      </c>
      <c r="D8506" s="19">
        <v>64000</v>
      </c>
      <c r="E8506" s="19">
        <v>36</v>
      </c>
      <c r="F8506" s="19">
        <v>3</v>
      </c>
      <c r="G8506" s="19">
        <v>0</v>
      </c>
    </row>
    <row r="8507" spans="1:7" x14ac:dyDescent="0.2">
      <c r="A8507" s="19">
        <v>23375</v>
      </c>
      <c r="B8507" s="19">
        <v>0.16289999999999999</v>
      </c>
      <c r="C8507" s="19" t="s">
        <v>39</v>
      </c>
      <c r="D8507" s="19">
        <v>53300</v>
      </c>
      <c r="E8507" s="19">
        <v>60</v>
      </c>
      <c r="F8507" s="19">
        <v>10</v>
      </c>
      <c r="G8507" s="19">
        <v>1</v>
      </c>
    </row>
    <row r="8508" spans="1:7" x14ac:dyDescent="0.2">
      <c r="A8508" s="19">
        <v>25000</v>
      </c>
      <c r="B8508" s="19">
        <v>7.6899999999999996E-2</v>
      </c>
      <c r="C8508" s="19" t="s">
        <v>39</v>
      </c>
      <c r="D8508" s="19">
        <v>75000</v>
      </c>
      <c r="E8508" s="19">
        <v>36</v>
      </c>
      <c r="F8508" s="19">
        <v>0.5</v>
      </c>
      <c r="G8508" s="19">
        <v>0</v>
      </c>
    </row>
    <row r="8509" spans="1:7" x14ac:dyDescent="0.2">
      <c r="A8509" s="19">
        <v>6450</v>
      </c>
      <c r="B8509" s="19">
        <v>0.1249</v>
      </c>
      <c r="C8509" s="19" t="s">
        <v>39</v>
      </c>
      <c r="D8509" s="19">
        <v>18000</v>
      </c>
      <c r="E8509" s="19">
        <v>36</v>
      </c>
      <c r="F8509" s="19">
        <v>7</v>
      </c>
      <c r="G8509" s="19">
        <v>0</v>
      </c>
    </row>
    <row r="8510" spans="1:7" x14ac:dyDescent="0.2">
      <c r="A8510" s="19">
        <v>10000</v>
      </c>
      <c r="B8510" s="19">
        <v>0.1167</v>
      </c>
      <c r="C8510" s="19" t="s">
        <v>41</v>
      </c>
      <c r="D8510" s="19">
        <v>55000</v>
      </c>
      <c r="E8510" s="19">
        <v>36</v>
      </c>
      <c r="F8510" s="19">
        <v>10</v>
      </c>
      <c r="G8510" s="19">
        <v>0</v>
      </c>
    </row>
    <row r="8511" spans="1:7" x14ac:dyDescent="0.2">
      <c r="A8511" s="19">
        <v>3300</v>
      </c>
      <c r="B8511" s="19">
        <v>8.3900000000000002E-2</v>
      </c>
      <c r="C8511" s="19" t="s">
        <v>39</v>
      </c>
      <c r="D8511" s="19">
        <v>110000</v>
      </c>
      <c r="E8511" s="19">
        <v>36</v>
      </c>
      <c r="F8511" s="19">
        <v>0.5</v>
      </c>
      <c r="G8511" s="19">
        <v>0</v>
      </c>
    </row>
    <row r="8512" spans="1:7" x14ac:dyDescent="0.2">
      <c r="A8512" s="19">
        <v>30000</v>
      </c>
      <c r="B8512" s="19">
        <v>0.14990000000000001</v>
      </c>
      <c r="C8512" s="19" t="s">
        <v>41</v>
      </c>
      <c r="D8512" s="20">
        <v>300000</v>
      </c>
      <c r="E8512" s="19">
        <v>60</v>
      </c>
      <c r="F8512" s="19">
        <v>10</v>
      </c>
      <c r="G8512" s="19">
        <v>1</v>
      </c>
    </row>
    <row r="8513" spans="1:7" x14ac:dyDescent="0.2">
      <c r="A8513" s="19">
        <v>12500</v>
      </c>
      <c r="B8513" s="19">
        <v>6.0299999999999999E-2</v>
      </c>
      <c r="C8513" s="19" t="s">
        <v>39</v>
      </c>
      <c r="D8513" s="19">
        <v>75000</v>
      </c>
      <c r="E8513" s="19">
        <v>36</v>
      </c>
      <c r="F8513" s="19">
        <v>2</v>
      </c>
      <c r="G8513" s="19">
        <v>0</v>
      </c>
    </row>
    <row r="8514" spans="1:7" x14ac:dyDescent="0.2">
      <c r="A8514" s="19">
        <v>12000</v>
      </c>
      <c r="B8514" s="19">
        <v>6.0299999999999999E-2</v>
      </c>
      <c r="C8514" s="19" t="s">
        <v>40</v>
      </c>
      <c r="D8514" s="19">
        <v>47995</v>
      </c>
      <c r="E8514" s="19">
        <v>36</v>
      </c>
      <c r="F8514" s="19">
        <v>10</v>
      </c>
      <c r="G8514" s="19">
        <v>0</v>
      </c>
    </row>
    <row r="8515" spans="1:7" x14ac:dyDescent="0.2">
      <c r="A8515" s="19">
        <v>25000</v>
      </c>
      <c r="B8515" s="19">
        <v>0.23430000000000001</v>
      </c>
      <c r="C8515" s="19" t="s">
        <v>41</v>
      </c>
      <c r="D8515" s="19">
        <v>68000</v>
      </c>
      <c r="E8515" s="19">
        <v>60</v>
      </c>
      <c r="F8515" s="19">
        <v>1</v>
      </c>
      <c r="G8515" s="19">
        <v>0</v>
      </c>
    </row>
    <row r="8516" spans="1:7" x14ac:dyDescent="0.2">
      <c r="A8516" s="19">
        <v>20000</v>
      </c>
      <c r="B8516" s="19">
        <v>9.1700000000000004E-2</v>
      </c>
      <c r="C8516" s="19" t="s">
        <v>39</v>
      </c>
      <c r="D8516" s="20">
        <v>100000</v>
      </c>
      <c r="E8516" s="19">
        <v>60</v>
      </c>
      <c r="F8516" s="19">
        <v>1</v>
      </c>
      <c r="G8516" s="19">
        <v>0</v>
      </c>
    </row>
    <row r="8517" spans="1:7" x14ac:dyDescent="0.2">
      <c r="A8517" s="19">
        <v>2800</v>
      </c>
      <c r="B8517" s="19">
        <v>0.16289999999999999</v>
      </c>
      <c r="C8517" s="19" t="s">
        <v>41</v>
      </c>
      <c r="D8517" s="19">
        <v>62400</v>
      </c>
      <c r="E8517" s="19">
        <v>36</v>
      </c>
      <c r="F8517" s="19">
        <v>2</v>
      </c>
      <c r="G8517" s="19">
        <v>1</v>
      </c>
    </row>
    <row r="8518" spans="1:7" x14ac:dyDescent="0.2">
      <c r="A8518" s="19">
        <v>12500</v>
      </c>
      <c r="B8518" s="19">
        <v>0.16289999999999999</v>
      </c>
      <c r="C8518" s="19" t="s">
        <v>40</v>
      </c>
      <c r="D8518" s="19">
        <v>55000</v>
      </c>
      <c r="E8518" s="19">
        <v>36</v>
      </c>
      <c r="F8518" s="19">
        <v>5</v>
      </c>
      <c r="G8518" s="19">
        <v>0</v>
      </c>
    </row>
    <row r="8519" spans="1:7" x14ac:dyDescent="0.2">
      <c r="A8519" s="19">
        <v>15000</v>
      </c>
      <c r="B8519" s="19">
        <v>0.15609999999999999</v>
      </c>
      <c r="C8519" s="19" t="s">
        <v>41</v>
      </c>
      <c r="D8519" s="20">
        <v>100000</v>
      </c>
      <c r="E8519" s="19">
        <v>60</v>
      </c>
      <c r="F8519" s="19">
        <v>1</v>
      </c>
      <c r="G8519" s="19">
        <v>0</v>
      </c>
    </row>
    <row r="8520" spans="1:7" x14ac:dyDescent="0.2">
      <c r="A8520" s="19">
        <v>12800</v>
      </c>
      <c r="B8520" s="19">
        <v>0.1449</v>
      </c>
      <c r="C8520" s="19" t="s">
        <v>39</v>
      </c>
      <c r="D8520" s="19">
        <v>46000</v>
      </c>
      <c r="E8520" s="19">
        <v>36</v>
      </c>
      <c r="F8520" s="19">
        <v>2</v>
      </c>
      <c r="G8520" s="19">
        <v>1</v>
      </c>
    </row>
    <row r="8521" spans="1:7" x14ac:dyDescent="0.2">
      <c r="A8521" s="19">
        <v>34000</v>
      </c>
      <c r="B8521" s="19">
        <v>6.4899999999999999E-2</v>
      </c>
      <c r="C8521" s="19" t="s">
        <v>41</v>
      </c>
      <c r="D8521" s="19">
        <v>115000</v>
      </c>
      <c r="E8521" s="19">
        <v>36</v>
      </c>
      <c r="F8521" s="19">
        <v>3</v>
      </c>
      <c r="G8521" s="19">
        <v>0</v>
      </c>
    </row>
    <row r="8522" spans="1:7" x14ac:dyDescent="0.2">
      <c r="A8522" s="19">
        <v>19200</v>
      </c>
      <c r="B8522" s="19">
        <v>6.4899999999999999E-2</v>
      </c>
      <c r="C8522" s="19" t="s">
        <v>41</v>
      </c>
      <c r="D8522" s="19">
        <v>55000</v>
      </c>
      <c r="E8522" s="19">
        <v>36</v>
      </c>
      <c r="F8522" s="19">
        <v>8</v>
      </c>
      <c r="G8522" s="19">
        <v>0</v>
      </c>
    </row>
    <row r="8523" spans="1:7" x14ac:dyDescent="0.2">
      <c r="A8523" s="19">
        <v>4200</v>
      </c>
      <c r="B8523" s="19">
        <v>0.1249</v>
      </c>
      <c r="C8523" s="19" t="s">
        <v>41</v>
      </c>
      <c r="D8523" s="19">
        <v>48000</v>
      </c>
      <c r="E8523" s="19">
        <v>36</v>
      </c>
      <c r="F8523" s="19">
        <v>10</v>
      </c>
      <c r="G8523" s="19">
        <v>0</v>
      </c>
    </row>
    <row r="8524" spans="1:7" x14ac:dyDescent="0.2">
      <c r="A8524" s="19">
        <v>15000</v>
      </c>
      <c r="B8524" s="19">
        <v>0.16289999999999999</v>
      </c>
      <c r="C8524" s="19" t="s">
        <v>41</v>
      </c>
      <c r="D8524" s="19">
        <v>60000</v>
      </c>
      <c r="E8524" s="19">
        <v>36</v>
      </c>
      <c r="F8524" s="19">
        <v>4</v>
      </c>
      <c r="G8524" s="19">
        <v>0</v>
      </c>
    </row>
    <row r="8525" spans="1:7" x14ac:dyDescent="0.2">
      <c r="A8525" s="19">
        <v>15925</v>
      </c>
      <c r="B8525" s="19">
        <v>0.15609999999999999</v>
      </c>
      <c r="C8525" s="19" t="s">
        <v>39</v>
      </c>
      <c r="D8525" s="19">
        <v>38000</v>
      </c>
      <c r="E8525" s="19">
        <v>60</v>
      </c>
      <c r="F8525" s="19">
        <v>10</v>
      </c>
      <c r="G8525" s="19">
        <v>0</v>
      </c>
    </row>
    <row r="8526" spans="1:7" x14ac:dyDescent="0.2">
      <c r="A8526" s="19">
        <v>5850</v>
      </c>
      <c r="B8526" s="19">
        <v>0.1699</v>
      </c>
      <c r="C8526" s="19" t="s">
        <v>39</v>
      </c>
      <c r="D8526" s="19">
        <v>35000</v>
      </c>
      <c r="E8526" s="19">
        <v>36</v>
      </c>
      <c r="F8526" s="19">
        <v>8</v>
      </c>
      <c r="G8526" s="19">
        <v>0</v>
      </c>
    </row>
    <row r="8527" spans="1:7" x14ac:dyDescent="0.2">
      <c r="A8527" s="19">
        <v>24000</v>
      </c>
      <c r="B8527" s="19">
        <v>0.18990000000000001</v>
      </c>
      <c r="C8527" s="19" t="s">
        <v>41</v>
      </c>
      <c r="D8527" s="19">
        <v>105000</v>
      </c>
      <c r="E8527" s="19">
        <v>60</v>
      </c>
      <c r="F8527" s="19">
        <v>10</v>
      </c>
      <c r="G8527" s="19">
        <v>0</v>
      </c>
    </row>
    <row r="8528" spans="1:7" x14ac:dyDescent="0.2">
      <c r="A8528" s="19">
        <v>35000</v>
      </c>
      <c r="B8528" s="19">
        <v>0.24079999999999999</v>
      </c>
      <c r="C8528" s="19" t="s">
        <v>39</v>
      </c>
      <c r="D8528" s="19">
        <v>82515</v>
      </c>
      <c r="E8528" s="19">
        <v>60</v>
      </c>
      <c r="F8528" s="19">
        <v>10</v>
      </c>
      <c r="G8528" s="19">
        <v>0</v>
      </c>
    </row>
    <row r="8529" spans="1:7" x14ac:dyDescent="0.2">
      <c r="A8529" s="19">
        <v>18000</v>
      </c>
      <c r="B8529" s="19">
        <v>0.1449</v>
      </c>
      <c r="C8529" s="19" t="s">
        <v>39</v>
      </c>
      <c r="D8529" s="19">
        <v>45000</v>
      </c>
      <c r="E8529" s="19">
        <v>60</v>
      </c>
      <c r="F8529" s="19">
        <v>4</v>
      </c>
      <c r="G8529" s="19">
        <v>1</v>
      </c>
    </row>
    <row r="8530" spans="1:7" x14ac:dyDescent="0.2">
      <c r="A8530" s="19">
        <v>10000</v>
      </c>
      <c r="B8530" s="19">
        <v>6.0299999999999999E-2</v>
      </c>
      <c r="C8530" s="19" t="s">
        <v>41</v>
      </c>
      <c r="D8530" s="19">
        <v>45000</v>
      </c>
      <c r="E8530" s="19">
        <v>36</v>
      </c>
      <c r="F8530" s="19">
        <v>1</v>
      </c>
      <c r="G8530" s="19">
        <v>0</v>
      </c>
    </row>
    <row r="8531" spans="1:7" x14ac:dyDescent="0.2">
      <c r="A8531" s="19">
        <v>10000</v>
      </c>
      <c r="B8531" s="19">
        <v>7.1199999999999999E-2</v>
      </c>
      <c r="C8531" s="19" t="s">
        <v>40</v>
      </c>
      <c r="D8531" s="19">
        <v>30000</v>
      </c>
      <c r="E8531" s="19">
        <v>36</v>
      </c>
      <c r="F8531" s="19">
        <v>2</v>
      </c>
      <c r="G8531" s="19">
        <v>0</v>
      </c>
    </row>
    <row r="8532" spans="1:7" x14ac:dyDescent="0.2">
      <c r="A8532" s="19">
        <v>20000</v>
      </c>
      <c r="B8532" s="19">
        <v>0.1449</v>
      </c>
      <c r="C8532" s="19" t="s">
        <v>41</v>
      </c>
      <c r="D8532" s="19">
        <v>120000</v>
      </c>
      <c r="E8532" s="19">
        <v>60</v>
      </c>
      <c r="F8532" s="19">
        <v>0.5</v>
      </c>
      <c r="G8532" s="19">
        <v>0</v>
      </c>
    </row>
    <row r="8533" spans="1:7" x14ac:dyDescent="0.2">
      <c r="A8533" s="19">
        <v>1000</v>
      </c>
      <c r="B8533" s="19">
        <v>0.10150000000000001</v>
      </c>
      <c r="C8533" s="19" t="s">
        <v>39</v>
      </c>
      <c r="D8533" s="19">
        <v>63000</v>
      </c>
      <c r="E8533" s="19">
        <v>36</v>
      </c>
      <c r="F8533" s="19">
        <v>3</v>
      </c>
      <c r="G8533" s="19">
        <v>0</v>
      </c>
    </row>
    <row r="8534" spans="1:7" x14ac:dyDescent="0.2">
      <c r="A8534" s="19">
        <v>20975</v>
      </c>
      <c r="B8534" s="19">
        <v>0.1449</v>
      </c>
      <c r="C8534" s="19" t="s">
        <v>39</v>
      </c>
      <c r="D8534" s="19">
        <v>70000</v>
      </c>
      <c r="E8534" s="19">
        <v>60</v>
      </c>
      <c r="F8534" s="19">
        <v>0.5</v>
      </c>
      <c r="G8534" s="19">
        <v>0</v>
      </c>
    </row>
    <row r="8535" spans="1:7" x14ac:dyDescent="0.2">
      <c r="A8535" s="19">
        <v>30000</v>
      </c>
      <c r="B8535" s="19">
        <v>0.16289999999999999</v>
      </c>
      <c r="C8535" s="19" t="s">
        <v>39</v>
      </c>
      <c r="D8535" s="19">
        <v>70000</v>
      </c>
      <c r="E8535" s="19">
        <v>36</v>
      </c>
      <c r="F8535" s="19">
        <v>2</v>
      </c>
      <c r="G8535" s="19">
        <v>1</v>
      </c>
    </row>
    <row r="8536" spans="1:7" x14ac:dyDescent="0.2">
      <c r="A8536" s="19">
        <v>10000</v>
      </c>
      <c r="B8536" s="19">
        <v>0.16289999999999999</v>
      </c>
      <c r="C8536" s="19" t="s">
        <v>41</v>
      </c>
      <c r="D8536" s="19">
        <v>54000</v>
      </c>
      <c r="E8536" s="19">
        <v>60</v>
      </c>
      <c r="F8536" s="19">
        <v>10</v>
      </c>
      <c r="G8536" s="19">
        <v>0</v>
      </c>
    </row>
    <row r="8537" spans="1:7" x14ac:dyDescent="0.2">
      <c r="A8537" s="19">
        <v>35000</v>
      </c>
      <c r="B8537" s="19">
        <v>0.13980000000000001</v>
      </c>
      <c r="C8537" s="19" t="s">
        <v>41</v>
      </c>
      <c r="D8537" s="19">
        <v>147000</v>
      </c>
      <c r="E8537" s="19">
        <v>60</v>
      </c>
      <c r="F8537" s="19">
        <v>6</v>
      </c>
      <c r="G8537" s="19">
        <v>0</v>
      </c>
    </row>
    <row r="8538" spans="1:7" x14ac:dyDescent="0.2">
      <c r="A8538" s="19">
        <v>9025</v>
      </c>
      <c r="B8538" s="19">
        <v>0.13350000000000001</v>
      </c>
      <c r="C8538" s="19" t="s">
        <v>39</v>
      </c>
      <c r="D8538" s="19">
        <v>51000</v>
      </c>
      <c r="E8538" s="19">
        <v>36</v>
      </c>
      <c r="F8538" s="19">
        <v>0.5</v>
      </c>
      <c r="G8538" s="19">
        <v>0</v>
      </c>
    </row>
    <row r="8539" spans="1:7" x14ac:dyDescent="0.2">
      <c r="A8539" s="19">
        <v>2800</v>
      </c>
      <c r="B8539" s="19">
        <v>0.245</v>
      </c>
      <c r="C8539" s="19" t="s">
        <v>39</v>
      </c>
      <c r="D8539" s="19">
        <v>20000</v>
      </c>
      <c r="E8539" s="19">
        <v>36</v>
      </c>
      <c r="F8539" s="19">
        <v>10</v>
      </c>
      <c r="G8539" s="19">
        <v>0</v>
      </c>
    </row>
    <row r="8540" spans="1:7" x14ac:dyDescent="0.2">
      <c r="A8540" s="19">
        <v>35000</v>
      </c>
      <c r="B8540" s="19">
        <v>8.3900000000000002E-2</v>
      </c>
      <c r="C8540" s="19" t="s">
        <v>41</v>
      </c>
      <c r="D8540" s="19">
        <v>84012</v>
      </c>
      <c r="E8540" s="19">
        <v>36</v>
      </c>
      <c r="F8540" s="19">
        <v>1</v>
      </c>
      <c r="G8540" s="19">
        <v>0</v>
      </c>
    </row>
    <row r="8541" spans="1:7" x14ac:dyDescent="0.2">
      <c r="A8541" s="19">
        <v>28000</v>
      </c>
      <c r="B8541" s="19">
        <v>0.2099</v>
      </c>
      <c r="C8541" s="19" t="s">
        <v>41</v>
      </c>
      <c r="D8541" s="19">
        <v>100800</v>
      </c>
      <c r="E8541" s="19">
        <v>60</v>
      </c>
      <c r="F8541" s="19">
        <v>10</v>
      </c>
      <c r="G8541" s="19">
        <v>1</v>
      </c>
    </row>
    <row r="8542" spans="1:7" x14ac:dyDescent="0.2">
      <c r="A8542" s="19">
        <v>35000</v>
      </c>
      <c r="B8542" s="19">
        <v>9.1700000000000004E-2</v>
      </c>
      <c r="C8542" s="19" t="s">
        <v>41</v>
      </c>
      <c r="D8542" s="19">
        <v>90000</v>
      </c>
      <c r="E8542" s="19">
        <v>36</v>
      </c>
      <c r="F8542" s="19">
        <v>4</v>
      </c>
      <c r="G8542" s="19">
        <v>0</v>
      </c>
    </row>
    <row r="8543" spans="1:7" x14ac:dyDescent="0.2">
      <c r="A8543" s="19">
        <v>21300</v>
      </c>
      <c r="B8543" s="19">
        <v>0.14990000000000001</v>
      </c>
      <c r="C8543" s="19" t="s">
        <v>39</v>
      </c>
      <c r="D8543" s="19">
        <v>53284</v>
      </c>
      <c r="E8543" s="19">
        <v>60</v>
      </c>
      <c r="F8543" s="19">
        <v>4</v>
      </c>
      <c r="G8543" s="19">
        <v>0</v>
      </c>
    </row>
    <row r="8544" spans="1:7" x14ac:dyDescent="0.2">
      <c r="A8544" s="19">
        <v>12600</v>
      </c>
      <c r="B8544" s="19">
        <v>8.3900000000000002E-2</v>
      </c>
      <c r="C8544" s="19" t="s">
        <v>39</v>
      </c>
      <c r="D8544" s="19">
        <v>52000</v>
      </c>
      <c r="E8544" s="19">
        <v>36</v>
      </c>
      <c r="F8544" s="19">
        <v>10</v>
      </c>
      <c r="G8544" s="19">
        <v>0</v>
      </c>
    </row>
    <row r="8545" spans="1:7" x14ac:dyDescent="0.2">
      <c r="A8545" s="19">
        <v>3875</v>
      </c>
      <c r="B8545" s="19">
        <v>0.1449</v>
      </c>
      <c r="C8545" s="19" t="s">
        <v>40</v>
      </c>
      <c r="D8545" s="19">
        <v>30000</v>
      </c>
      <c r="E8545" s="19">
        <v>36</v>
      </c>
      <c r="F8545" s="19">
        <v>2</v>
      </c>
      <c r="G8545" s="19">
        <v>0</v>
      </c>
    </row>
    <row r="8546" spans="1:7" x14ac:dyDescent="0.2">
      <c r="A8546" s="19">
        <v>6000</v>
      </c>
      <c r="B8546" s="19">
        <v>0.1249</v>
      </c>
      <c r="C8546" s="19" t="s">
        <v>41</v>
      </c>
      <c r="D8546" s="19">
        <v>36830</v>
      </c>
      <c r="E8546" s="19">
        <v>36</v>
      </c>
      <c r="F8546" s="19">
        <v>3</v>
      </c>
      <c r="G8546" s="19">
        <v>0</v>
      </c>
    </row>
    <row r="8547" spans="1:7" x14ac:dyDescent="0.2">
      <c r="A8547" s="19">
        <v>9600</v>
      </c>
      <c r="B8547" s="19">
        <v>7.6899999999999996E-2</v>
      </c>
      <c r="C8547" s="19" t="s">
        <v>41</v>
      </c>
      <c r="D8547" s="19">
        <v>60000</v>
      </c>
      <c r="E8547" s="19">
        <v>36</v>
      </c>
      <c r="F8547" s="19">
        <v>6</v>
      </c>
      <c r="G8547" s="19">
        <v>0</v>
      </c>
    </row>
    <row r="8548" spans="1:7" x14ac:dyDescent="0.2">
      <c r="A8548" s="19">
        <v>24000</v>
      </c>
      <c r="B8548" s="19">
        <v>0.14990000000000001</v>
      </c>
      <c r="C8548" s="19" t="s">
        <v>39</v>
      </c>
      <c r="D8548" s="19">
        <v>96000</v>
      </c>
      <c r="E8548" s="19">
        <v>36</v>
      </c>
      <c r="F8548" s="19">
        <v>10</v>
      </c>
      <c r="G8548" s="19">
        <v>1</v>
      </c>
    </row>
    <row r="8549" spans="1:7" x14ac:dyDescent="0.2">
      <c r="A8549" s="19">
        <v>6525</v>
      </c>
      <c r="B8549" s="19">
        <v>0.1099</v>
      </c>
      <c r="C8549" s="19" t="s">
        <v>39</v>
      </c>
      <c r="D8549" s="19">
        <v>80000</v>
      </c>
      <c r="E8549" s="19">
        <v>36</v>
      </c>
      <c r="F8549" s="19">
        <v>9</v>
      </c>
      <c r="G8549" s="19">
        <v>0</v>
      </c>
    </row>
    <row r="8550" spans="1:7" x14ac:dyDescent="0.2">
      <c r="A8550" s="19">
        <v>24000</v>
      </c>
      <c r="B8550" s="19">
        <v>0.1449</v>
      </c>
      <c r="C8550" s="19" t="s">
        <v>41</v>
      </c>
      <c r="D8550" s="19">
        <v>115000</v>
      </c>
      <c r="E8550" s="19">
        <v>36</v>
      </c>
      <c r="F8550" s="19">
        <v>1</v>
      </c>
      <c r="G8550" s="19">
        <v>0</v>
      </c>
    </row>
    <row r="8551" spans="1:7" x14ac:dyDescent="0.2">
      <c r="A8551" s="19">
        <v>6550</v>
      </c>
      <c r="B8551" s="19">
        <v>0.1249</v>
      </c>
      <c r="C8551" s="19" t="s">
        <v>39</v>
      </c>
      <c r="D8551" s="19">
        <v>30000</v>
      </c>
      <c r="E8551" s="19">
        <v>36</v>
      </c>
      <c r="F8551" s="19">
        <v>10</v>
      </c>
      <c r="G8551" s="19">
        <v>0</v>
      </c>
    </row>
    <row r="8552" spans="1:7" x14ac:dyDescent="0.2">
      <c r="A8552" s="19">
        <v>2400</v>
      </c>
      <c r="B8552" s="19">
        <v>0.245</v>
      </c>
      <c r="C8552" s="19" t="s">
        <v>39</v>
      </c>
      <c r="D8552" s="19">
        <v>55000</v>
      </c>
      <c r="E8552" s="19">
        <v>36</v>
      </c>
      <c r="F8552" s="19">
        <v>3</v>
      </c>
      <c r="G8552" s="19">
        <v>0</v>
      </c>
    </row>
    <row r="8553" spans="1:7" x14ac:dyDescent="0.2">
      <c r="A8553" s="19">
        <v>27725</v>
      </c>
      <c r="B8553" s="19">
        <v>0.2215</v>
      </c>
      <c r="C8553" s="19" t="s">
        <v>41</v>
      </c>
      <c r="D8553" s="19">
        <v>88000</v>
      </c>
      <c r="E8553" s="19">
        <v>36</v>
      </c>
      <c r="F8553" s="19">
        <v>3</v>
      </c>
      <c r="G8553" s="19">
        <v>1</v>
      </c>
    </row>
    <row r="8554" spans="1:7" x14ac:dyDescent="0.2">
      <c r="A8554" s="19">
        <v>20200</v>
      </c>
      <c r="B8554" s="19">
        <v>0.2215</v>
      </c>
      <c r="C8554" s="19" t="s">
        <v>39</v>
      </c>
      <c r="D8554" s="19">
        <v>45000</v>
      </c>
      <c r="E8554" s="19">
        <v>60</v>
      </c>
      <c r="F8554" s="19">
        <v>1</v>
      </c>
      <c r="G8554" s="19">
        <v>1</v>
      </c>
    </row>
    <row r="8555" spans="1:7" x14ac:dyDescent="0.2">
      <c r="A8555" s="19">
        <v>1275</v>
      </c>
      <c r="B8555" s="19">
        <v>0.12989999999999999</v>
      </c>
      <c r="C8555" s="19" t="s">
        <v>39</v>
      </c>
      <c r="D8555" s="19">
        <v>38000</v>
      </c>
      <c r="E8555" s="19">
        <v>36</v>
      </c>
      <c r="F8555" s="19">
        <v>2</v>
      </c>
      <c r="G8555" s="19">
        <v>0</v>
      </c>
    </row>
    <row r="8556" spans="1:7" x14ac:dyDescent="0.2">
      <c r="A8556" s="19">
        <v>8050</v>
      </c>
      <c r="B8556" s="19">
        <v>0.1699</v>
      </c>
      <c r="C8556" s="19" t="s">
        <v>39</v>
      </c>
      <c r="D8556" s="19">
        <v>30000</v>
      </c>
      <c r="E8556" s="19">
        <v>36</v>
      </c>
      <c r="F8556" s="19">
        <v>4</v>
      </c>
      <c r="G8556" s="19">
        <v>0</v>
      </c>
    </row>
    <row r="8557" spans="1:7" x14ac:dyDescent="0.2">
      <c r="A8557" s="19">
        <v>6000</v>
      </c>
      <c r="B8557" s="19">
        <v>0.1699</v>
      </c>
      <c r="C8557" s="19" t="s">
        <v>41</v>
      </c>
      <c r="D8557" s="19">
        <v>58000</v>
      </c>
      <c r="E8557" s="19">
        <v>36</v>
      </c>
      <c r="F8557" s="19">
        <v>3</v>
      </c>
      <c r="G8557" s="19">
        <v>0</v>
      </c>
    </row>
    <row r="8558" spans="1:7" x14ac:dyDescent="0.2">
      <c r="A8558" s="19">
        <v>22475</v>
      </c>
      <c r="B8558" s="19">
        <v>0.25829999999999997</v>
      </c>
      <c r="C8558" s="19" t="s">
        <v>40</v>
      </c>
      <c r="D8558" s="19">
        <v>74000</v>
      </c>
      <c r="E8558" s="19">
        <v>60</v>
      </c>
      <c r="F8558" s="19">
        <v>7</v>
      </c>
      <c r="G8558" s="19">
        <v>1</v>
      </c>
    </row>
    <row r="8559" spans="1:7" x14ac:dyDescent="0.2">
      <c r="A8559" s="19">
        <v>12000</v>
      </c>
      <c r="B8559" s="19">
        <v>7.6899999999999996E-2</v>
      </c>
      <c r="C8559" s="19" t="s">
        <v>41</v>
      </c>
      <c r="D8559" s="19">
        <v>78000</v>
      </c>
      <c r="E8559" s="19">
        <v>36</v>
      </c>
      <c r="F8559" s="19">
        <v>3</v>
      </c>
      <c r="G8559" s="19">
        <v>0</v>
      </c>
    </row>
    <row r="8560" spans="1:7" x14ac:dyDescent="0.2">
      <c r="A8560" s="19">
        <v>17000</v>
      </c>
      <c r="B8560" s="19">
        <v>0.14990000000000001</v>
      </c>
      <c r="C8560" s="19" t="s">
        <v>41</v>
      </c>
      <c r="D8560" s="19">
        <v>68000</v>
      </c>
      <c r="E8560" s="19">
        <v>60</v>
      </c>
      <c r="F8560" s="19">
        <v>10</v>
      </c>
      <c r="G8560" s="19">
        <v>0</v>
      </c>
    </row>
    <row r="8561" spans="1:7" x14ac:dyDescent="0.2">
      <c r="A8561" s="19">
        <v>27600</v>
      </c>
      <c r="B8561" s="19">
        <v>0.13350000000000001</v>
      </c>
      <c r="C8561" s="19" t="s">
        <v>41</v>
      </c>
      <c r="D8561" s="19">
        <v>98000</v>
      </c>
      <c r="E8561" s="19">
        <v>60</v>
      </c>
      <c r="F8561" s="19">
        <v>10</v>
      </c>
      <c r="G8561" s="19">
        <v>0</v>
      </c>
    </row>
    <row r="8562" spans="1:7" x14ac:dyDescent="0.2">
      <c r="A8562" s="19">
        <v>1400</v>
      </c>
      <c r="B8562" s="19">
        <v>0.1099</v>
      </c>
      <c r="C8562" s="19" t="s">
        <v>41</v>
      </c>
      <c r="D8562" s="19">
        <v>48000</v>
      </c>
      <c r="E8562" s="19">
        <v>36</v>
      </c>
      <c r="F8562" s="19">
        <v>5</v>
      </c>
      <c r="G8562" s="19">
        <v>1</v>
      </c>
    </row>
    <row r="8563" spans="1:7" x14ac:dyDescent="0.2">
      <c r="A8563" s="19">
        <v>29775</v>
      </c>
      <c r="B8563" s="19">
        <v>0.1699</v>
      </c>
      <c r="C8563" s="19" t="s">
        <v>41</v>
      </c>
      <c r="D8563" s="19">
        <v>71868</v>
      </c>
      <c r="E8563" s="19">
        <v>60</v>
      </c>
      <c r="F8563" s="19">
        <v>2</v>
      </c>
      <c r="G8563" s="19">
        <v>0</v>
      </c>
    </row>
    <row r="8564" spans="1:7" x14ac:dyDescent="0.2">
      <c r="A8564" s="19">
        <v>30000</v>
      </c>
      <c r="B8564" s="19">
        <v>0.25829999999999997</v>
      </c>
      <c r="C8564" s="19" t="s">
        <v>41</v>
      </c>
      <c r="D8564" s="19">
        <v>120000</v>
      </c>
      <c r="E8564" s="19">
        <v>60</v>
      </c>
      <c r="F8564" s="19">
        <v>10</v>
      </c>
      <c r="G8564" s="19">
        <v>0</v>
      </c>
    </row>
    <row r="8565" spans="1:7" x14ac:dyDescent="0.2">
      <c r="A8565" s="19">
        <v>4000</v>
      </c>
      <c r="B8565" s="19">
        <v>0.19520000000000001</v>
      </c>
      <c r="C8565" s="19" t="s">
        <v>39</v>
      </c>
      <c r="D8565" s="20">
        <v>200000</v>
      </c>
      <c r="E8565" s="19">
        <v>36</v>
      </c>
      <c r="F8565" s="19">
        <v>3</v>
      </c>
      <c r="G8565" s="19">
        <v>0</v>
      </c>
    </row>
    <row r="8566" spans="1:7" x14ac:dyDescent="0.2">
      <c r="A8566" s="19">
        <v>18000</v>
      </c>
      <c r="B8566" s="19">
        <v>0.16289999999999999</v>
      </c>
      <c r="C8566" s="19" t="s">
        <v>41</v>
      </c>
      <c r="D8566" s="19">
        <v>53000</v>
      </c>
      <c r="E8566" s="19">
        <v>60</v>
      </c>
      <c r="F8566" s="19">
        <v>6</v>
      </c>
      <c r="G8566" s="19">
        <v>0</v>
      </c>
    </row>
    <row r="8567" spans="1:7" x14ac:dyDescent="0.2">
      <c r="A8567" s="19">
        <v>15000</v>
      </c>
      <c r="B8567" s="19">
        <v>0.1249</v>
      </c>
      <c r="C8567" s="19" t="s">
        <v>39</v>
      </c>
      <c r="D8567" s="19">
        <v>94700</v>
      </c>
      <c r="E8567" s="19">
        <v>36</v>
      </c>
      <c r="F8567" s="19">
        <v>10</v>
      </c>
      <c r="G8567" s="19">
        <v>0</v>
      </c>
    </row>
    <row r="8568" spans="1:7" x14ac:dyDescent="0.2">
      <c r="A8568" s="19">
        <v>24000</v>
      </c>
      <c r="B8568" s="19">
        <v>0.13980000000000001</v>
      </c>
      <c r="C8568" s="19" t="s">
        <v>41</v>
      </c>
      <c r="D8568" s="19">
        <v>76500</v>
      </c>
      <c r="E8568" s="19">
        <v>60</v>
      </c>
      <c r="F8568" s="19">
        <v>10</v>
      </c>
      <c r="G8568" s="19">
        <v>1</v>
      </c>
    </row>
    <row r="8569" spans="1:7" x14ac:dyDescent="0.2">
      <c r="A8569" s="19">
        <v>5000</v>
      </c>
      <c r="B8569" s="19">
        <v>0.16289999999999999</v>
      </c>
      <c r="C8569" s="19" t="s">
        <v>39</v>
      </c>
      <c r="D8569" s="19">
        <v>52000</v>
      </c>
      <c r="E8569" s="19">
        <v>36</v>
      </c>
      <c r="F8569" s="19">
        <v>10</v>
      </c>
      <c r="G8569" s="19">
        <v>0</v>
      </c>
    </row>
    <row r="8570" spans="1:7" x14ac:dyDescent="0.2">
      <c r="A8570" s="19">
        <v>9875</v>
      </c>
      <c r="B8570" s="19">
        <v>0.19520000000000001</v>
      </c>
      <c r="C8570" s="19" t="s">
        <v>39</v>
      </c>
      <c r="D8570" s="19">
        <v>22000</v>
      </c>
      <c r="E8570" s="19">
        <v>36</v>
      </c>
      <c r="F8570" s="19">
        <v>5</v>
      </c>
      <c r="G8570" s="19">
        <v>1</v>
      </c>
    </row>
    <row r="8571" spans="1:7" x14ac:dyDescent="0.2">
      <c r="A8571" s="19">
        <v>4925</v>
      </c>
      <c r="B8571" s="19">
        <v>0.16289999999999999</v>
      </c>
      <c r="C8571" s="19" t="s">
        <v>39</v>
      </c>
      <c r="D8571" s="19">
        <v>34000</v>
      </c>
      <c r="E8571" s="19">
        <v>36</v>
      </c>
      <c r="F8571" s="19">
        <v>1</v>
      </c>
      <c r="G8571" s="19">
        <v>0</v>
      </c>
    </row>
    <row r="8572" spans="1:7" x14ac:dyDescent="0.2">
      <c r="A8572" s="19">
        <v>35000</v>
      </c>
      <c r="B8572" s="19">
        <v>0.1699</v>
      </c>
      <c r="C8572" s="19" t="s">
        <v>41</v>
      </c>
      <c r="D8572" s="19">
        <v>174000</v>
      </c>
      <c r="E8572" s="19">
        <v>60</v>
      </c>
      <c r="F8572" s="19">
        <v>10</v>
      </c>
      <c r="G8572" s="19">
        <v>0</v>
      </c>
    </row>
    <row r="8573" spans="1:7" x14ac:dyDescent="0.2">
      <c r="A8573" s="19">
        <v>11200</v>
      </c>
      <c r="B8573" s="19">
        <v>0.15609999999999999</v>
      </c>
      <c r="C8573" s="19" t="s">
        <v>41</v>
      </c>
      <c r="D8573" s="19">
        <v>79200</v>
      </c>
      <c r="E8573" s="19">
        <v>60</v>
      </c>
      <c r="F8573" s="19">
        <v>3</v>
      </c>
      <c r="G8573" s="19">
        <v>1</v>
      </c>
    </row>
    <row r="8574" spans="1:7" x14ac:dyDescent="0.2">
      <c r="A8574" s="19">
        <v>7475</v>
      </c>
      <c r="B8574" s="19">
        <v>0.15609999999999999</v>
      </c>
      <c r="C8574" s="19" t="s">
        <v>39</v>
      </c>
      <c r="D8574" s="19">
        <v>58000</v>
      </c>
      <c r="E8574" s="19">
        <v>36</v>
      </c>
      <c r="F8574" s="19">
        <v>4</v>
      </c>
      <c r="G8574" s="19">
        <v>0</v>
      </c>
    </row>
    <row r="8575" spans="1:7" x14ac:dyDescent="0.2">
      <c r="A8575" s="19">
        <v>12000</v>
      </c>
      <c r="B8575" s="19">
        <v>0.1099</v>
      </c>
      <c r="C8575" s="19" t="s">
        <v>41</v>
      </c>
      <c r="D8575" s="19">
        <v>61000</v>
      </c>
      <c r="E8575" s="19">
        <v>36</v>
      </c>
      <c r="F8575" s="19">
        <v>6</v>
      </c>
      <c r="G8575" s="19">
        <v>0</v>
      </c>
    </row>
    <row r="8576" spans="1:7" x14ac:dyDescent="0.2">
      <c r="A8576" s="19">
        <v>12000</v>
      </c>
      <c r="B8576" s="19">
        <v>0.1099</v>
      </c>
      <c r="C8576" s="19" t="s">
        <v>39</v>
      </c>
      <c r="D8576" s="19">
        <v>75000</v>
      </c>
      <c r="E8576" s="19">
        <v>36</v>
      </c>
      <c r="F8576" s="19">
        <v>4</v>
      </c>
      <c r="G8576" s="19">
        <v>0</v>
      </c>
    </row>
    <row r="8577" spans="1:7" x14ac:dyDescent="0.2">
      <c r="A8577" s="19">
        <v>12250</v>
      </c>
      <c r="B8577" s="19">
        <v>0.1167</v>
      </c>
      <c r="C8577" s="19" t="s">
        <v>41</v>
      </c>
      <c r="D8577" s="19">
        <v>60000</v>
      </c>
      <c r="E8577" s="19">
        <v>36</v>
      </c>
      <c r="F8577" s="19">
        <v>10</v>
      </c>
      <c r="G8577" s="19">
        <v>0</v>
      </c>
    </row>
    <row r="8578" spans="1:7" x14ac:dyDescent="0.2">
      <c r="A8578" s="19">
        <v>10000</v>
      </c>
      <c r="B8578" s="19">
        <v>0.20200000000000001</v>
      </c>
      <c r="C8578" s="19" t="s">
        <v>41</v>
      </c>
      <c r="D8578" s="19">
        <v>90000</v>
      </c>
      <c r="E8578" s="19">
        <v>36</v>
      </c>
      <c r="F8578" s="19">
        <v>10</v>
      </c>
      <c r="G8578" s="19">
        <v>0</v>
      </c>
    </row>
    <row r="8579" spans="1:7" x14ac:dyDescent="0.2">
      <c r="A8579" s="19">
        <v>18000</v>
      </c>
      <c r="B8579" s="19">
        <v>0.20200000000000001</v>
      </c>
      <c r="C8579" s="19" t="s">
        <v>39</v>
      </c>
      <c r="D8579" s="19">
        <v>50000</v>
      </c>
      <c r="E8579" s="19">
        <v>60</v>
      </c>
      <c r="F8579" s="19">
        <v>1</v>
      </c>
      <c r="G8579" s="19">
        <v>1</v>
      </c>
    </row>
    <row r="8580" spans="1:7" x14ac:dyDescent="0.2">
      <c r="A8580" s="19">
        <v>14000</v>
      </c>
      <c r="B8580" s="19">
        <v>0.1167</v>
      </c>
      <c r="C8580" s="19" t="s">
        <v>41</v>
      </c>
      <c r="D8580" s="19">
        <v>96000</v>
      </c>
      <c r="E8580" s="19">
        <v>36</v>
      </c>
      <c r="F8580" s="19">
        <v>10</v>
      </c>
      <c r="G8580" s="19">
        <v>0</v>
      </c>
    </row>
    <row r="8581" spans="1:7" x14ac:dyDescent="0.2">
      <c r="A8581" s="19">
        <v>4000</v>
      </c>
      <c r="B8581" s="19">
        <v>0.12989999999999999</v>
      </c>
      <c r="C8581" s="19" t="s">
        <v>39</v>
      </c>
      <c r="D8581" s="19">
        <v>57000</v>
      </c>
      <c r="E8581" s="19">
        <v>36</v>
      </c>
      <c r="F8581" s="19">
        <v>0.5</v>
      </c>
      <c r="G8581" s="19">
        <v>0</v>
      </c>
    </row>
    <row r="8582" spans="1:7" x14ac:dyDescent="0.2">
      <c r="A8582" s="19">
        <v>3725</v>
      </c>
      <c r="B8582" s="19">
        <v>0.14990000000000001</v>
      </c>
      <c r="C8582" s="19" t="s">
        <v>39</v>
      </c>
      <c r="D8582" s="19">
        <v>52000</v>
      </c>
      <c r="E8582" s="19">
        <v>36</v>
      </c>
      <c r="F8582" s="19">
        <v>2</v>
      </c>
      <c r="G8582" s="19">
        <v>1</v>
      </c>
    </row>
    <row r="8583" spans="1:7" x14ac:dyDescent="0.2">
      <c r="A8583" s="19">
        <v>22000</v>
      </c>
      <c r="B8583" s="19">
        <v>0.19520000000000001</v>
      </c>
      <c r="C8583" s="19" t="s">
        <v>41</v>
      </c>
      <c r="D8583" s="19">
        <v>66800</v>
      </c>
      <c r="E8583" s="19">
        <v>60</v>
      </c>
      <c r="F8583" s="19">
        <v>9</v>
      </c>
      <c r="G8583" s="19">
        <v>0</v>
      </c>
    </row>
    <row r="8584" spans="1:7" x14ac:dyDescent="0.2">
      <c r="A8584" s="19">
        <v>6000</v>
      </c>
      <c r="B8584" s="19">
        <v>0.12989999999999999</v>
      </c>
      <c r="C8584" s="19" t="s">
        <v>39</v>
      </c>
      <c r="D8584" s="19">
        <v>75000</v>
      </c>
      <c r="E8584" s="19">
        <v>36</v>
      </c>
      <c r="F8584" s="19">
        <v>7</v>
      </c>
      <c r="G8584" s="19">
        <v>1</v>
      </c>
    </row>
    <row r="8585" spans="1:7" x14ac:dyDescent="0.2">
      <c r="A8585" s="19">
        <v>12000</v>
      </c>
      <c r="B8585" s="19">
        <v>0.1249</v>
      </c>
      <c r="C8585" s="19" t="s">
        <v>39</v>
      </c>
      <c r="D8585" s="19">
        <v>70000</v>
      </c>
      <c r="E8585" s="19">
        <v>36</v>
      </c>
      <c r="F8585" s="19">
        <v>10</v>
      </c>
      <c r="G8585" s="19">
        <v>0</v>
      </c>
    </row>
    <row r="8586" spans="1:7" x14ac:dyDescent="0.2">
      <c r="A8586" s="19">
        <v>8400</v>
      </c>
      <c r="B8586" s="19">
        <v>0.1099</v>
      </c>
      <c r="C8586" s="19" t="s">
        <v>39</v>
      </c>
      <c r="D8586" s="19">
        <v>40000</v>
      </c>
      <c r="E8586" s="19">
        <v>36</v>
      </c>
      <c r="F8586" s="19">
        <v>7</v>
      </c>
      <c r="G8586" s="19">
        <v>0</v>
      </c>
    </row>
    <row r="8587" spans="1:7" x14ac:dyDescent="0.2">
      <c r="A8587" s="19">
        <v>12500</v>
      </c>
      <c r="B8587" s="19">
        <v>0.14990000000000001</v>
      </c>
      <c r="C8587" s="19" t="s">
        <v>41</v>
      </c>
      <c r="D8587" s="19">
        <v>31000</v>
      </c>
      <c r="E8587" s="19">
        <v>36</v>
      </c>
      <c r="F8587" s="19">
        <v>2</v>
      </c>
      <c r="G8587" s="19">
        <v>0</v>
      </c>
    </row>
    <row r="8588" spans="1:7" x14ac:dyDescent="0.2">
      <c r="A8588" s="19">
        <v>3500</v>
      </c>
      <c r="B8588" s="19">
        <v>0.1699</v>
      </c>
      <c r="C8588" s="19" t="s">
        <v>40</v>
      </c>
      <c r="D8588" s="19">
        <v>24500</v>
      </c>
      <c r="E8588" s="19">
        <v>36</v>
      </c>
      <c r="F8588" s="19">
        <v>3</v>
      </c>
      <c r="G8588" s="19">
        <v>0</v>
      </c>
    </row>
    <row r="8589" spans="1:7" x14ac:dyDescent="0.2">
      <c r="A8589" s="19">
        <v>25600</v>
      </c>
      <c r="B8589" s="19">
        <v>0.16289999999999999</v>
      </c>
      <c r="C8589" s="19" t="s">
        <v>41</v>
      </c>
      <c r="D8589" s="19">
        <v>112500</v>
      </c>
      <c r="E8589" s="19">
        <v>60</v>
      </c>
      <c r="F8589" s="19">
        <v>3</v>
      </c>
      <c r="G8589" s="19">
        <v>0</v>
      </c>
    </row>
    <row r="8590" spans="1:7" x14ac:dyDescent="0.2">
      <c r="A8590" s="19">
        <v>32500</v>
      </c>
      <c r="B8590" s="19">
        <v>0.20200000000000001</v>
      </c>
      <c r="C8590" s="19" t="s">
        <v>39</v>
      </c>
      <c r="D8590" s="19">
        <v>74000</v>
      </c>
      <c r="E8590" s="19">
        <v>60</v>
      </c>
      <c r="F8590" s="19">
        <v>10</v>
      </c>
      <c r="G8590" s="19">
        <v>1</v>
      </c>
    </row>
    <row r="8591" spans="1:7" x14ac:dyDescent="0.2">
      <c r="A8591" s="19">
        <v>11000</v>
      </c>
      <c r="B8591" s="19">
        <v>6.0299999999999999E-2</v>
      </c>
      <c r="C8591" s="19" t="s">
        <v>39</v>
      </c>
      <c r="D8591" s="19">
        <v>117000</v>
      </c>
      <c r="E8591" s="19">
        <v>36</v>
      </c>
      <c r="F8591" s="19">
        <v>10</v>
      </c>
      <c r="G8591" s="19">
        <v>0</v>
      </c>
    </row>
    <row r="8592" spans="1:7" x14ac:dyDescent="0.2">
      <c r="A8592" s="19">
        <v>10050</v>
      </c>
      <c r="B8592" s="19">
        <v>0.1699</v>
      </c>
      <c r="C8592" s="19" t="s">
        <v>40</v>
      </c>
      <c r="D8592" s="19">
        <v>35000</v>
      </c>
      <c r="E8592" s="19">
        <v>60</v>
      </c>
      <c r="F8592" s="19">
        <v>3</v>
      </c>
      <c r="G8592" s="19">
        <v>0</v>
      </c>
    </row>
    <row r="8593" spans="1:7" x14ac:dyDescent="0.2">
      <c r="A8593" s="19">
        <v>20800</v>
      </c>
      <c r="B8593" s="19">
        <v>0.14990000000000001</v>
      </c>
      <c r="C8593" s="19" t="s">
        <v>41</v>
      </c>
      <c r="D8593" s="19">
        <v>165000</v>
      </c>
      <c r="E8593" s="19">
        <v>60</v>
      </c>
      <c r="F8593" s="19">
        <v>1</v>
      </c>
      <c r="G8593" s="19">
        <v>0</v>
      </c>
    </row>
    <row r="8594" spans="1:7" x14ac:dyDescent="0.2">
      <c r="A8594" s="19">
        <v>10000</v>
      </c>
      <c r="B8594" s="19">
        <v>7.6899999999999996E-2</v>
      </c>
      <c r="C8594" s="19" t="s">
        <v>41</v>
      </c>
      <c r="D8594" s="19">
        <v>105000</v>
      </c>
      <c r="E8594" s="19">
        <v>36</v>
      </c>
      <c r="F8594" s="19">
        <v>10</v>
      </c>
      <c r="G8594" s="19">
        <v>0</v>
      </c>
    </row>
    <row r="8595" spans="1:7" x14ac:dyDescent="0.2">
      <c r="A8595" s="19">
        <v>3000</v>
      </c>
      <c r="B8595" s="19">
        <v>0.2215</v>
      </c>
      <c r="C8595" s="19" t="s">
        <v>39</v>
      </c>
      <c r="D8595" s="19">
        <v>70000</v>
      </c>
      <c r="E8595" s="19">
        <v>36</v>
      </c>
      <c r="F8595" s="19">
        <v>10</v>
      </c>
      <c r="G8595" s="19">
        <v>0</v>
      </c>
    </row>
    <row r="8596" spans="1:7" x14ac:dyDescent="0.2">
      <c r="A8596" s="19">
        <v>15750</v>
      </c>
      <c r="B8596" s="19">
        <v>0.1757</v>
      </c>
      <c r="C8596" s="19" t="s">
        <v>41</v>
      </c>
      <c r="D8596" s="19">
        <v>35000</v>
      </c>
      <c r="E8596" s="19">
        <v>60</v>
      </c>
      <c r="F8596" s="19">
        <v>10</v>
      </c>
      <c r="G8596" s="19">
        <v>0</v>
      </c>
    </row>
    <row r="8597" spans="1:7" x14ac:dyDescent="0.2">
      <c r="A8597" s="19">
        <v>12000</v>
      </c>
      <c r="B8597" s="19">
        <v>0.16289999999999999</v>
      </c>
      <c r="C8597" s="19" t="s">
        <v>41</v>
      </c>
      <c r="D8597" s="19">
        <v>75000</v>
      </c>
      <c r="E8597" s="19">
        <v>60</v>
      </c>
      <c r="F8597" s="19">
        <v>10</v>
      </c>
      <c r="G8597" s="19">
        <v>1</v>
      </c>
    </row>
    <row r="8598" spans="1:7" x14ac:dyDescent="0.2">
      <c r="A8598" s="19">
        <v>16000</v>
      </c>
      <c r="B8598" s="19">
        <v>9.1700000000000004E-2</v>
      </c>
      <c r="C8598" s="19" t="s">
        <v>41</v>
      </c>
      <c r="D8598" s="19">
        <v>86000</v>
      </c>
      <c r="E8598" s="19">
        <v>36</v>
      </c>
      <c r="F8598" s="19">
        <v>7</v>
      </c>
      <c r="G8598" s="19">
        <v>0</v>
      </c>
    </row>
    <row r="8599" spans="1:7" x14ac:dyDescent="0.2">
      <c r="A8599" s="19">
        <v>3600</v>
      </c>
      <c r="B8599" s="19">
        <v>0.13980000000000001</v>
      </c>
      <c r="C8599" s="19" t="s">
        <v>39</v>
      </c>
      <c r="D8599" s="19">
        <v>45475</v>
      </c>
      <c r="E8599" s="19">
        <v>36</v>
      </c>
      <c r="F8599" s="19">
        <v>10</v>
      </c>
      <c r="G8599" s="19">
        <v>0</v>
      </c>
    </row>
    <row r="8600" spans="1:7" x14ac:dyDescent="0.2">
      <c r="A8600" s="19">
        <v>3625</v>
      </c>
      <c r="B8600" s="19">
        <v>0.15609999999999999</v>
      </c>
      <c r="C8600" s="19" t="s">
        <v>40</v>
      </c>
      <c r="D8600" s="19">
        <v>24000</v>
      </c>
      <c r="E8600" s="19">
        <v>36</v>
      </c>
      <c r="F8600" s="19">
        <v>2</v>
      </c>
      <c r="G8600" s="19">
        <v>0</v>
      </c>
    </row>
    <row r="8601" spans="1:7" x14ac:dyDescent="0.2">
      <c r="A8601" s="19">
        <v>5000</v>
      </c>
      <c r="B8601" s="19">
        <v>8.3900000000000002E-2</v>
      </c>
      <c r="C8601" s="19" t="s">
        <v>41</v>
      </c>
      <c r="D8601" s="19">
        <v>82000</v>
      </c>
      <c r="E8601" s="19">
        <v>36</v>
      </c>
      <c r="F8601" s="19">
        <v>10</v>
      </c>
      <c r="G8601" s="19">
        <v>0</v>
      </c>
    </row>
    <row r="8602" spans="1:7" x14ac:dyDescent="0.2">
      <c r="A8602" s="19">
        <v>7000</v>
      </c>
      <c r="B8602" s="19">
        <v>0.1249</v>
      </c>
      <c r="C8602" s="19" t="s">
        <v>39</v>
      </c>
      <c r="D8602" s="19">
        <v>35000</v>
      </c>
      <c r="E8602" s="19">
        <v>36</v>
      </c>
      <c r="F8602" s="19">
        <v>2</v>
      </c>
      <c r="G8602" s="19">
        <v>0</v>
      </c>
    </row>
    <row r="8603" spans="1:7" x14ac:dyDescent="0.2">
      <c r="A8603" s="19">
        <v>4500</v>
      </c>
      <c r="B8603" s="19">
        <v>0.10150000000000001</v>
      </c>
      <c r="C8603" s="19" t="s">
        <v>41</v>
      </c>
      <c r="D8603" s="19">
        <v>129000</v>
      </c>
      <c r="E8603" s="19">
        <v>36</v>
      </c>
      <c r="F8603" s="19">
        <v>9</v>
      </c>
      <c r="G8603" s="19">
        <v>0</v>
      </c>
    </row>
    <row r="8604" spans="1:7" x14ac:dyDescent="0.2">
      <c r="A8604" s="19">
        <v>2000</v>
      </c>
      <c r="B8604" s="19">
        <v>0.1699</v>
      </c>
      <c r="C8604" s="19" t="s">
        <v>39</v>
      </c>
      <c r="D8604" s="19">
        <v>120000</v>
      </c>
      <c r="E8604" s="19">
        <v>36</v>
      </c>
      <c r="F8604" s="19">
        <v>3</v>
      </c>
      <c r="G8604" s="19">
        <v>1</v>
      </c>
    </row>
    <row r="8605" spans="1:7" x14ac:dyDescent="0.2">
      <c r="A8605" s="19">
        <v>25000</v>
      </c>
      <c r="B8605" s="19">
        <v>0.1099</v>
      </c>
      <c r="C8605" s="19" t="s">
        <v>41</v>
      </c>
      <c r="D8605" s="19">
        <v>58070</v>
      </c>
      <c r="E8605" s="19">
        <v>60</v>
      </c>
      <c r="F8605" s="19">
        <v>10</v>
      </c>
      <c r="G8605" s="19">
        <v>1</v>
      </c>
    </row>
    <row r="8606" spans="1:7" x14ac:dyDescent="0.2">
      <c r="A8606" s="19">
        <v>12000</v>
      </c>
      <c r="B8606" s="19">
        <v>0.13980000000000001</v>
      </c>
      <c r="C8606" s="19" t="s">
        <v>41</v>
      </c>
      <c r="D8606" s="19">
        <v>73000</v>
      </c>
      <c r="E8606" s="19">
        <v>60</v>
      </c>
      <c r="F8606" s="19">
        <v>10</v>
      </c>
      <c r="G8606" s="19">
        <v>0</v>
      </c>
    </row>
    <row r="8607" spans="1:7" x14ac:dyDescent="0.2">
      <c r="A8607" s="19">
        <v>10000</v>
      </c>
      <c r="B8607" s="19">
        <v>0.20200000000000001</v>
      </c>
      <c r="C8607" s="19" t="s">
        <v>41</v>
      </c>
      <c r="D8607" s="19">
        <v>70992</v>
      </c>
      <c r="E8607" s="19">
        <v>60</v>
      </c>
      <c r="F8607" s="19">
        <v>10</v>
      </c>
      <c r="G8607" s="19">
        <v>0</v>
      </c>
    </row>
    <row r="8608" spans="1:7" x14ac:dyDescent="0.2">
      <c r="A8608" s="19">
        <v>8000</v>
      </c>
      <c r="B8608" s="19">
        <v>0.1699</v>
      </c>
      <c r="C8608" s="19" t="s">
        <v>39</v>
      </c>
      <c r="D8608" s="19">
        <v>60000</v>
      </c>
      <c r="E8608" s="19">
        <v>36</v>
      </c>
      <c r="F8608" s="19">
        <v>3</v>
      </c>
      <c r="G8608" s="19">
        <v>0</v>
      </c>
    </row>
    <row r="8609" spans="1:7" x14ac:dyDescent="0.2">
      <c r="A8609" s="19">
        <v>1450</v>
      </c>
      <c r="B8609" s="19">
        <v>0.13350000000000001</v>
      </c>
      <c r="C8609" s="19" t="s">
        <v>41</v>
      </c>
      <c r="D8609" s="19">
        <v>85000</v>
      </c>
      <c r="E8609" s="19">
        <v>36</v>
      </c>
      <c r="F8609" s="19">
        <v>8</v>
      </c>
      <c r="G8609" s="19">
        <v>0</v>
      </c>
    </row>
    <row r="8610" spans="1:7" x14ac:dyDescent="0.2">
      <c r="A8610" s="19">
        <v>10000</v>
      </c>
      <c r="B8610" s="19">
        <v>0.13350000000000001</v>
      </c>
      <c r="C8610" s="19" t="s">
        <v>39</v>
      </c>
      <c r="D8610" s="19">
        <v>70000</v>
      </c>
      <c r="E8610" s="19">
        <v>36</v>
      </c>
      <c r="F8610" s="19">
        <v>5</v>
      </c>
      <c r="G8610" s="19">
        <v>1</v>
      </c>
    </row>
    <row r="8611" spans="1:7" x14ac:dyDescent="0.2">
      <c r="A8611" s="19">
        <v>10000</v>
      </c>
      <c r="B8611" s="19">
        <v>0.14990000000000001</v>
      </c>
      <c r="C8611" s="19" t="s">
        <v>41</v>
      </c>
      <c r="D8611" s="19">
        <v>73000</v>
      </c>
      <c r="E8611" s="19">
        <v>36</v>
      </c>
      <c r="F8611" s="19">
        <v>10</v>
      </c>
      <c r="G8611" s="19">
        <v>0</v>
      </c>
    </row>
    <row r="8612" spans="1:7" x14ac:dyDescent="0.2">
      <c r="A8612" s="19">
        <v>10000</v>
      </c>
      <c r="B8612" s="19">
        <v>6.4899999999999999E-2</v>
      </c>
      <c r="C8612" s="19" t="s">
        <v>41</v>
      </c>
      <c r="D8612" s="19">
        <v>58850</v>
      </c>
      <c r="E8612" s="19">
        <v>36</v>
      </c>
      <c r="F8612" s="19">
        <v>6</v>
      </c>
      <c r="G8612" s="19">
        <v>0</v>
      </c>
    </row>
    <row r="8613" spans="1:7" x14ac:dyDescent="0.2">
      <c r="A8613" s="19">
        <v>12000</v>
      </c>
      <c r="B8613" s="19">
        <v>6.4899999999999999E-2</v>
      </c>
      <c r="C8613" s="19" t="s">
        <v>39</v>
      </c>
      <c r="D8613" s="19">
        <v>40000</v>
      </c>
      <c r="E8613" s="19">
        <v>36</v>
      </c>
      <c r="F8613" s="19">
        <v>8</v>
      </c>
      <c r="G8613" s="19">
        <v>0</v>
      </c>
    </row>
    <row r="8614" spans="1:7" x14ac:dyDescent="0.2">
      <c r="A8614" s="19">
        <v>7875</v>
      </c>
      <c r="B8614" s="19">
        <v>0.1449</v>
      </c>
      <c r="C8614" s="19" t="s">
        <v>41</v>
      </c>
      <c r="D8614" s="19">
        <v>59000</v>
      </c>
      <c r="E8614" s="19">
        <v>36</v>
      </c>
      <c r="F8614" s="19">
        <v>10</v>
      </c>
      <c r="G8614" s="19">
        <v>0</v>
      </c>
    </row>
    <row r="8615" spans="1:7" x14ac:dyDescent="0.2">
      <c r="A8615" s="19">
        <v>9600</v>
      </c>
      <c r="B8615" s="19">
        <v>0.14990000000000001</v>
      </c>
      <c r="C8615" s="19" t="s">
        <v>39</v>
      </c>
      <c r="D8615" s="19">
        <v>75000</v>
      </c>
      <c r="E8615" s="19">
        <v>36</v>
      </c>
      <c r="F8615" s="19">
        <v>8</v>
      </c>
      <c r="G8615" s="19">
        <v>0</v>
      </c>
    </row>
    <row r="8616" spans="1:7" x14ac:dyDescent="0.2">
      <c r="A8616" s="19">
        <v>15000</v>
      </c>
      <c r="B8616" s="19">
        <v>0.16289999999999999</v>
      </c>
      <c r="C8616" s="19" t="s">
        <v>39</v>
      </c>
      <c r="D8616" s="19">
        <v>154000</v>
      </c>
      <c r="E8616" s="19">
        <v>60</v>
      </c>
      <c r="F8616" s="19">
        <v>10</v>
      </c>
      <c r="G8616" s="19">
        <v>0</v>
      </c>
    </row>
    <row r="8617" spans="1:7" x14ac:dyDescent="0.2">
      <c r="A8617" s="19">
        <v>12000</v>
      </c>
      <c r="B8617" s="19">
        <v>0.1757</v>
      </c>
      <c r="C8617" s="19" t="s">
        <v>39</v>
      </c>
      <c r="D8617" s="19">
        <v>85000</v>
      </c>
      <c r="E8617" s="19">
        <v>36</v>
      </c>
      <c r="F8617" s="19">
        <v>10</v>
      </c>
      <c r="G8617" s="19">
        <v>1</v>
      </c>
    </row>
    <row r="8618" spans="1:7" x14ac:dyDescent="0.2">
      <c r="A8618" s="19">
        <v>21000</v>
      </c>
      <c r="B8618" s="19">
        <v>0.1167</v>
      </c>
      <c r="C8618" s="19" t="s">
        <v>41</v>
      </c>
      <c r="D8618" s="19">
        <v>85200</v>
      </c>
      <c r="E8618" s="19">
        <v>36</v>
      </c>
      <c r="F8618" s="19">
        <v>10</v>
      </c>
      <c r="G8618" s="19">
        <v>0</v>
      </c>
    </row>
    <row r="8619" spans="1:7" x14ac:dyDescent="0.2">
      <c r="A8619" s="19">
        <v>16000</v>
      </c>
      <c r="B8619" s="19">
        <v>0.12989999999999999</v>
      </c>
      <c r="C8619" s="19" t="s">
        <v>41</v>
      </c>
      <c r="D8619" s="19">
        <v>95000</v>
      </c>
      <c r="E8619" s="19">
        <v>36</v>
      </c>
      <c r="F8619" s="19">
        <v>10</v>
      </c>
      <c r="G8619" s="19">
        <v>0</v>
      </c>
    </row>
    <row r="8620" spans="1:7" x14ac:dyDescent="0.2">
      <c r="A8620" s="19">
        <v>23500</v>
      </c>
      <c r="B8620" s="19">
        <v>0.1099</v>
      </c>
      <c r="C8620" s="19" t="s">
        <v>41</v>
      </c>
      <c r="D8620" s="19">
        <v>70000</v>
      </c>
      <c r="E8620" s="19">
        <v>36</v>
      </c>
      <c r="F8620" s="19">
        <v>2</v>
      </c>
      <c r="G8620" s="19">
        <v>0</v>
      </c>
    </row>
    <row r="8621" spans="1:7" x14ac:dyDescent="0.2">
      <c r="A8621" s="19">
        <v>25000</v>
      </c>
      <c r="B8621" s="19">
        <v>7.1199999999999999E-2</v>
      </c>
      <c r="C8621" s="19" t="s">
        <v>41</v>
      </c>
      <c r="D8621" s="19">
        <v>75000</v>
      </c>
      <c r="E8621" s="19">
        <v>36</v>
      </c>
      <c r="F8621" s="19">
        <v>1</v>
      </c>
      <c r="G8621" s="19">
        <v>0</v>
      </c>
    </row>
    <row r="8622" spans="1:7" x14ac:dyDescent="0.2">
      <c r="A8622" s="19">
        <v>21600</v>
      </c>
      <c r="B8622" s="19">
        <v>0.14990000000000001</v>
      </c>
      <c r="C8622" s="19" t="s">
        <v>39</v>
      </c>
      <c r="D8622" s="19">
        <v>50000</v>
      </c>
      <c r="E8622" s="19">
        <v>60</v>
      </c>
      <c r="F8622" s="19">
        <v>10</v>
      </c>
      <c r="G8622" s="19">
        <v>1</v>
      </c>
    </row>
    <row r="8623" spans="1:7" x14ac:dyDescent="0.2">
      <c r="A8623" s="19">
        <v>8000</v>
      </c>
      <c r="B8623" s="19">
        <v>0.12989999999999999</v>
      </c>
      <c r="C8623" s="19" t="s">
        <v>39</v>
      </c>
      <c r="D8623" s="19">
        <v>37000</v>
      </c>
      <c r="E8623" s="19">
        <v>36</v>
      </c>
      <c r="F8623" s="19">
        <v>10</v>
      </c>
      <c r="G8623" s="19">
        <v>0</v>
      </c>
    </row>
    <row r="8624" spans="1:7" x14ac:dyDescent="0.2">
      <c r="A8624" s="19">
        <v>20000</v>
      </c>
      <c r="B8624" s="19">
        <v>0.2099</v>
      </c>
      <c r="C8624" s="19" t="s">
        <v>41</v>
      </c>
      <c r="D8624" s="19">
        <v>120000</v>
      </c>
      <c r="E8624" s="19">
        <v>36</v>
      </c>
      <c r="F8624" s="19">
        <v>10</v>
      </c>
      <c r="G8624" s="19">
        <v>0</v>
      </c>
    </row>
    <row r="8625" spans="1:7" x14ac:dyDescent="0.2">
      <c r="A8625" s="19">
        <v>22000</v>
      </c>
      <c r="B8625" s="19">
        <v>7.6899999999999996E-2</v>
      </c>
      <c r="C8625" s="19" t="s">
        <v>41</v>
      </c>
      <c r="D8625" s="19">
        <v>70000</v>
      </c>
      <c r="E8625" s="19">
        <v>36</v>
      </c>
      <c r="F8625" s="19">
        <v>10</v>
      </c>
      <c r="G8625" s="19">
        <v>0</v>
      </c>
    </row>
    <row r="8626" spans="1:7" x14ac:dyDescent="0.2">
      <c r="A8626" s="19">
        <v>8350</v>
      </c>
      <c r="B8626" s="19">
        <v>0.15609999999999999</v>
      </c>
      <c r="C8626" s="19" t="s">
        <v>41</v>
      </c>
      <c r="D8626" s="19">
        <v>80000</v>
      </c>
      <c r="E8626" s="19">
        <v>36</v>
      </c>
      <c r="F8626" s="19">
        <v>10</v>
      </c>
      <c r="G8626" s="19">
        <v>0</v>
      </c>
    </row>
    <row r="8627" spans="1:7" x14ac:dyDescent="0.2">
      <c r="A8627" s="19">
        <v>24000</v>
      </c>
      <c r="B8627" s="19">
        <v>0.10150000000000001</v>
      </c>
      <c r="C8627" s="19" t="s">
        <v>39</v>
      </c>
      <c r="D8627" s="19">
        <v>63000</v>
      </c>
      <c r="E8627" s="19">
        <v>36</v>
      </c>
      <c r="F8627" s="19">
        <v>10</v>
      </c>
      <c r="G8627" s="19">
        <v>0</v>
      </c>
    </row>
    <row r="8628" spans="1:7" x14ac:dyDescent="0.2">
      <c r="A8628" s="19">
        <v>12600</v>
      </c>
      <c r="B8628" s="19">
        <v>0.2606</v>
      </c>
      <c r="C8628" s="19" t="s">
        <v>39</v>
      </c>
      <c r="D8628" s="19">
        <v>42201</v>
      </c>
      <c r="E8628" s="19">
        <v>60</v>
      </c>
      <c r="F8628" s="19">
        <v>0.5</v>
      </c>
      <c r="G8628" s="19">
        <v>1</v>
      </c>
    </row>
    <row r="8629" spans="1:7" x14ac:dyDescent="0.2">
      <c r="A8629" s="19">
        <v>10000</v>
      </c>
      <c r="B8629" s="19">
        <v>0.1249</v>
      </c>
      <c r="C8629" s="19" t="s">
        <v>39</v>
      </c>
      <c r="D8629" s="19">
        <v>65000</v>
      </c>
      <c r="E8629" s="19">
        <v>36</v>
      </c>
      <c r="F8629" s="19">
        <v>5</v>
      </c>
      <c r="G8629" s="19">
        <v>0</v>
      </c>
    </row>
    <row r="8630" spans="1:7" x14ac:dyDescent="0.2">
      <c r="A8630" s="19">
        <v>5000</v>
      </c>
      <c r="B8630" s="19">
        <v>0.19520000000000001</v>
      </c>
      <c r="C8630" s="19" t="s">
        <v>40</v>
      </c>
      <c r="D8630" s="19">
        <v>110000</v>
      </c>
      <c r="E8630" s="19">
        <v>36</v>
      </c>
      <c r="F8630" s="19">
        <v>10</v>
      </c>
      <c r="G8630" s="19">
        <v>0</v>
      </c>
    </row>
    <row r="8631" spans="1:7" x14ac:dyDescent="0.2">
      <c r="A8631" s="19">
        <v>13750</v>
      </c>
      <c r="B8631" s="19">
        <v>0.2099</v>
      </c>
      <c r="C8631" s="19" t="s">
        <v>39</v>
      </c>
      <c r="D8631" s="19">
        <v>43000</v>
      </c>
      <c r="E8631" s="19">
        <v>36</v>
      </c>
      <c r="F8631" s="19">
        <v>10</v>
      </c>
      <c r="G8631" s="19">
        <v>0</v>
      </c>
    </row>
    <row r="8632" spans="1:7" x14ac:dyDescent="0.2">
      <c r="A8632" s="19">
        <v>18000</v>
      </c>
      <c r="B8632" s="19">
        <v>8.3900000000000002E-2</v>
      </c>
      <c r="C8632" s="19" t="s">
        <v>39</v>
      </c>
      <c r="D8632" s="19">
        <v>86143</v>
      </c>
      <c r="E8632" s="19">
        <v>36</v>
      </c>
      <c r="F8632" s="19">
        <v>5</v>
      </c>
      <c r="G8632" s="19">
        <v>0</v>
      </c>
    </row>
    <row r="8633" spans="1:7" x14ac:dyDescent="0.2">
      <c r="A8633" s="19">
        <v>11200</v>
      </c>
      <c r="B8633" s="19">
        <v>0.16289999999999999</v>
      </c>
      <c r="C8633" s="19" t="s">
        <v>39</v>
      </c>
      <c r="D8633" s="19">
        <v>50000</v>
      </c>
      <c r="E8633" s="19">
        <v>60</v>
      </c>
      <c r="F8633" s="19">
        <v>3</v>
      </c>
      <c r="G8633" s="19">
        <v>1</v>
      </c>
    </row>
    <row r="8634" spans="1:7" x14ac:dyDescent="0.2">
      <c r="A8634" s="19">
        <v>14000</v>
      </c>
      <c r="B8634" s="19">
        <v>0.12989999999999999</v>
      </c>
      <c r="C8634" s="19" t="s">
        <v>39</v>
      </c>
      <c r="D8634" s="19">
        <v>90000</v>
      </c>
      <c r="E8634" s="19">
        <v>60</v>
      </c>
      <c r="F8634" s="19">
        <v>7</v>
      </c>
      <c r="G8634" s="19">
        <v>1</v>
      </c>
    </row>
    <row r="8635" spans="1:7" x14ac:dyDescent="0.2">
      <c r="A8635" s="19">
        <v>18000</v>
      </c>
      <c r="B8635" s="19">
        <v>0.1249</v>
      </c>
      <c r="C8635" s="19" t="s">
        <v>39</v>
      </c>
      <c r="D8635" s="20">
        <v>100000</v>
      </c>
      <c r="E8635" s="19">
        <v>36</v>
      </c>
      <c r="F8635" s="19">
        <v>10</v>
      </c>
      <c r="G8635" s="19">
        <v>0</v>
      </c>
    </row>
    <row r="8636" spans="1:7" x14ac:dyDescent="0.2">
      <c r="A8636" s="19">
        <v>15000</v>
      </c>
      <c r="B8636" s="19">
        <v>0.1449</v>
      </c>
      <c r="C8636" s="19" t="s">
        <v>39</v>
      </c>
      <c r="D8636" s="19">
        <v>62500</v>
      </c>
      <c r="E8636" s="19">
        <v>36</v>
      </c>
      <c r="F8636" s="19">
        <v>2</v>
      </c>
      <c r="G8636" s="19">
        <v>0</v>
      </c>
    </row>
    <row r="8637" spans="1:7" x14ac:dyDescent="0.2">
      <c r="A8637" s="19">
        <v>28000</v>
      </c>
      <c r="B8637" s="19">
        <v>0.13980000000000001</v>
      </c>
      <c r="C8637" s="19" t="s">
        <v>41</v>
      </c>
      <c r="D8637" s="19">
        <v>70720</v>
      </c>
      <c r="E8637" s="19">
        <v>60</v>
      </c>
      <c r="F8637" s="19">
        <v>5</v>
      </c>
      <c r="G8637" s="19">
        <v>0</v>
      </c>
    </row>
    <row r="8638" spans="1:7" x14ac:dyDescent="0.2">
      <c r="A8638" s="19">
        <v>25000</v>
      </c>
      <c r="B8638" s="19">
        <v>0.10150000000000001</v>
      </c>
      <c r="C8638" s="19" t="s">
        <v>41</v>
      </c>
      <c r="D8638" s="19">
        <v>92000</v>
      </c>
      <c r="E8638" s="19">
        <v>36</v>
      </c>
      <c r="F8638" s="19">
        <v>0.5</v>
      </c>
      <c r="G8638" s="19">
        <v>0</v>
      </c>
    </row>
    <row r="8639" spans="1:7" x14ac:dyDescent="0.2">
      <c r="A8639" s="19">
        <v>6500</v>
      </c>
      <c r="B8639" s="19">
        <v>0.1099</v>
      </c>
      <c r="C8639" s="19" t="s">
        <v>41</v>
      </c>
      <c r="D8639" s="19">
        <v>45000</v>
      </c>
      <c r="E8639" s="19">
        <v>36</v>
      </c>
      <c r="F8639" s="19">
        <v>9</v>
      </c>
      <c r="G8639" s="19">
        <v>0</v>
      </c>
    </row>
    <row r="8640" spans="1:7" x14ac:dyDescent="0.2">
      <c r="A8640" s="19">
        <v>15000</v>
      </c>
      <c r="B8640" s="19">
        <v>0.10150000000000001</v>
      </c>
      <c r="C8640" s="19" t="s">
        <v>41</v>
      </c>
      <c r="D8640" s="19">
        <v>94000</v>
      </c>
      <c r="E8640" s="19">
        <v>36</v>
      </c>
      <c r="F8640" s="19">
        <v>10</v>
      </c>
      <c r="G8640" s="19">
        <v>0</v>
      </c>
    </row>
    <row r="8641" spans="1:7" x14ac:dyDescent="0.2">
      <c r="A8641" s="19">
        <v>10000</v>
      </c>
      <c r="B8641" s="19">
        <v>0.1699</v>
      </c>
      <c r="C8641" s="19" t="s">
        <v>40</v>
      </c>
      <c r="D8641" s="19">
        <v>25000</v>
      </c>
      <c r="E8641" s="19">
        <v>60</v>
      </c>
      <c r="F8641" s="19">
        <v>2</v>
      </c>
      <c r="G8641" s="19">
        <v>0</v>
      </c>
    </row>
    <row r="8642" spans="1:7" x14ac:dyDescent="0.2">
      <c r="A8642" s="19">
        <v>8475</v>
      </c>
      <c r="B8642" s="19">
        <v>0.245</v>
      </c>
      <c r="C8642" s="19" t="s">
        <v>40</v>
      </c>
      <c r="D8642" s="19">
        <v>25000</v>
      </c>
      <c r="E8642" s="19">
        <v>36</v>
      </c>
      <c r="F8642" s="19">
        <v>10</v>
      </c>
      <c r="G8642" s="19">
        <v>0</v>
      </c>
    </row>
    <row r="8643" spans="1:7" x14ac:dyDescent="0.2">
      <c r="A8643" s="19">
        <v>28000</v>
      </c>
      <c r="B8643" s="19">
        <v>8.3900000000000002E-2</v>
      </c>
      <c r="C8643" s="19" t="s">
        <v>41</v>
      </c>
      <c r="D8643" s="19">
        <v>120000</v>
      </c>
      <c r="E8643" s="19">
        <v>36</v>
      </c>
      <c r="F8643" s="19">
        <v>10</v>
      </c>
      <c r="G8643" s="19">
        <v>0</v>
      </c>
    </row>
    <row r="8644" spans="1:7" x14ac:dyDescent="0.2">
      <c r="A8644" s="19">
        <v>20000</v>
      </c>
      <c r="B8644" s="19">
        <v>0.16289999999999999</v>
      </c>
      <c r="C8644" s="19" t="s">
        <v>41</v>
      </c>
      <c r="D8644" s="19">
        <v>98024</v>
      </c>
      <c r="E8644" s="19">
        <v>36</v>
      </c>
      <c r="F8644" s="19">
        <v>1</v>
      </c>
      <c r="G8644" s="19">
        <v>0</v>
      </c>
    </row>
    <row r="8645" spans="1:7" x14ac:dyDescent="0.2">
      <c r="A8645" s="19">
        <v>5000</v>
      </c>
      <c r="B8645" s="19">
        <v>0.16289999999999999</v>
      </c>
      <c r="C8645" s="19" t="s">
        <v>41</v>
      </c>
      <c r="D8645" s="19">
        <v>75000</v>
      </c>
      <c r="E8645" s="19">
        <v>36</v>
      </c>
      <c r="F8645" s="19">
        <v>10</v>
      </c>
      <c r="G8645" s="19">
        <v>1</v>
      </c>
    </row>
    <row r="8646" spans="1:7" x14ac:dyDescent="0.2">
      <c r="A8646" s="19">
        <v>19750</v>
      </c>
      <c r="B8646" s="19">
        <v>0.25569999999999998</v>
      </c>
      <c r="C8646" s="19" t="s">
        <v>39</v>
      </c>
      <c r="D8646" s="19">
        <v>49500</v>
      </c>
      <c r="E8646" s="19">
        <v>60</v>
      </c>
      <c r="F8646" s="19">
        <v>10</v>
      </c>
      <c r="G8646" s="19">
        <v>1</v>
      </c>
    </row>
    <row r="8647" spans="1:7" x14ac:dyDescent="0.2">
      <c r="A8647" s="19">
        <v>8000</v>
      </c>
      <c r="B8647" s="19">
        <v>0.20200000000000001</v>
      </c>
      <c r="C8647" s="19" t="s">
        <v>41</v>
      </c>
      <c r="D8647" s="19">
        <v>70000</v>
      </c>
      <c r="E8647" s="19">
        <v>36</v>
      </c>
      <c r="F8647" s="19">
        <v>6</v>
      </c>
      <c r="G8647" s="19">
        <v>0</v>
      </c>
    </row>
    <row r="8648" spans="1:7" x14ac:dyDescent="0.2">
      <c r="A8648" s="19">
        <v>10125</v>
      </c>
      <c r="B8648" s="19">
        <v>7.6899999999999996E-2</v>
      </c>
      <c r="C8648" s="19" t="s">
        <v>41</v>
      </c>
      <c r="D8648" s="19">
        <v>45000</v>
      </c>
      <c r="E8648" s="19">
        <v>36</v>
      </c>
      <c r="F8648" s="19">
        <v>10</v>
      </c>
      <c r="G8648" s="19">
        <v>0</v>
      </c>
    </row>
    <row r="8649" spans="1:7" x14ac:dyDescent="0.2">
      <c r="A8649" s="19">
        <v>33025</v>
      </c>
      <c r="B8649" s="19">
        <v>0.16289999999999999</v>
      </c>
      <c r="C8649" s="19" t="s">
        <v>41</v>
      </c>
      <c r="D8649" s="19">
        <v>72000</v>
      </c>
      <c r="E8649" s="19">
        <v>36</v>
      </c>
      <c r="F8649" s="19">
        <v>3</v>
      </c>
      <c r="G8649" s="19">
        <v>0</v>
      </c>
    </row>
    <row r="8650" spans="1:7" x14ac:dyDescent="0.2">
      <c r="A8650" s="19">
        <v>2000</v>
      </c>
      <c r="B8650" s="19">
        <v>0.13980000000000001</v>
      </c>
      <c r="C8650" s="19" t="s">
        <v>39</v>
      </c>
      <c r="D8650" s="19">
        <v>40000</v>
      </c>
      <c r="E8650" s="19">
        <v>36</v>
      </c>
      <c r="F8650" s="19">
        <v>1</v>
      </c>
      <c r="G8650" s="19">
        <v>0</v>
      </c>
    </row>
    <row r="8651" spans="1:7" x14ac:dyDescent="0.2">
      <c r="A8651" s="19">
        <v>30000</v>
      </c>
      <c r="B8651" s="19">
        <v>7.6899999999999996E-2</v>
      </c>
      <c r="C8651" s="19" t="s">
        <v>39</v>
      </c>
      <c r="D8651" s="19">
        <v>95000</v>
      </c>
      <c r="E8651" s="19">
        <v>36</v>
      </c>
      <c r="F8651" s="19">
        <v>10</v>
      </c>
      <c r="G8651" s="19">
        <v>1</v>
      </c>
    </row>
    <row r="8652" spans="1:7" x14ac:dyDescent="0.2">
      <c r="A8652" s="19">
        <v>2500</v>
      </c>
      <c r="B8652" s="19">
        <v>6.4899999999999999E-2</v>
      </c>
      <c r="C8652" s="19" t="s">
        <v>40</v>
      </c>
      <c r="D8652" s="19">
        <v>65000</v>
      </c>
      <c r="E8652" s="19">
        <v>36</v>
      </c>
      <c r="F8652" s="19">
        <v>10</v>
      </c>
      <c r="G8652" s="19">
        <v>0</v>
      </c>
    </row>
    <row r="8653" spans="1:7" x14ac:dyDescent="0.2">
      <c r="A8653" s="19">
        <v>11325</v>
      </c>
      <c r="B8653" s="19">
        <v>0.25569999999999998</v>
      </c>
      <c r="C8653" s="19" t="s">
        <v>41</v>
      </c>
      <c r="D8653" s="19">
        <v>38000</v>
      </c>
      <c r="E8653" s="19">
        <v>36</v>
      </c>
      <c r="F8653" s="19">
        <v>8</v>
      </c>
      <c r="G8653" s="19">
        <v>1</v>
      </c>
    </row>
    <row r="8654" spans="1:7" x14ac:dyDescent="0.2">
      <c r="A8654" s="19">
        <v>16200</v>
      </c>
      <c r="B8654" s="19">
        <v>0.2099</v>
      </c>
      <c r="C8654" s="19" t="s">
        <v>41</v>
      </c>
      <c r="D8654" s="19">
        <v>48000</v>
      </c>
      <c r="E8654" s="19">
        <v>60</v>
      </c>
      <c r="F8654" s="19">
        <v>2</v>
      </c>
      <c r="G8654" s="19">
        <v>0</v>
      </c>
    </row>
    <row r="8655" spans="1:7" x14ac:dyDescent="0.2">
      <c r="A8655" s="19">
        <v>3000</v>
      </c>
      <c r="B8655" s="19">
        <v>0.23430000000000001</v>
      </c>
      <c r="C8655" s="19" t="s">
        <v>39</v>
      </c>
      <c r="D8655" s="19">
        <v>45000</v>
      </c>
      <c r="E8655" s="19">
        <v>36</v>
      </c>
      <c r="F8655" s="19">
        <v>0.5</v>
      </c>
      <c r="G8655" s="19">
        <v>0</v>
      </c>
    </row>
    <row r="8656" spans="1:7" x14ac:dyDescent="0.2">
      <c r="A8656" s="19">
        <v>8000</v>
      </c>
      <c r="B8656" s="19">
        <v>0.1699</v>
      </c>
      <c r="C8656" s="19" t="s">
        <v>39</v>
      </c>
      <c r="D8656" s="19">
        <v>66000</v>
      </c>
      <c r="E8656" s="19">
        <v>36</v>
      </c>
      <c r="F8656" s="19">
        <v>7</v>
      </c>
      <c r="G8656" s="19">
        <v>0</v>
      </c>
    </row>
    <row r="8657" spans="1:7" x14ac:dyDescent="0.2">
      <c r="A8657" s="19">
        <v>35000</v>
      </c>
      <c r="B8657" s="19">
        <v>0.1167</v>
      </c>
      <c r="C8657" s="19" t="s">
        <v>41</v>
      </c>
      <c r="D8657" s="19">
        <v>160000</v>
      </c>
      <c r="E8657" s="19">
        <v>36</v>
      </c>
      <c r="F8657" s="19">
        <v>8</v>
      </c>
      <c r="G8657" s="19">
        <v>0</v>
      </c>
    </row>
    <row r="8658" spans="1:7" x14ac:dyDescent="0.2">
      <c r="A8658" s="19">
        <v>10000</v>
      </c>
      <c r="B8658" s="19">
        <v>0.14990000000000001</v>
      </c>
      <c r="C8658" s="19" t="s">
        <v>39</v>
      </c>
      <c r="D8658" s="19">
        <v>44000</v>
      </c>
      <c r="E8658" s="19">
        <v>60</v>
      </c>
      <c r="F8658" s="19">
        <v>10</v>
      </c>
      <c r="G8658" s="19">
        <v>1</v>
      </c>
    </row>
    <row r="8659" spans="1:7" x14ac:dyDescent="0.2">
      <c r="A8659" s="19">
        <v>35000</v>
      </c>
      <c r="B8659" s="19">
        <v>0.15609999999999999</v>
      </c>
      <c r="C8659" s="19" t="s">
        <v>41</v>
      </c>
      <c r="D8659" s="19">
        <v>150000</v>
      </c>
      <c r="E8659" s="19">
        <v>60</v>
      </c>
      <c r="F8659" s="19">
        <v>10</v>
      </c>
      <c r="G8659" s="19">
        <v>0</v>
      </c>
    </row>
    <row r="8660" spans="1:7" x14ac:dyDescent="0.2">
      <c r="A8660" s="19">
        <v>13000</v>
      </c>
      <c r="B8660" s="19">
        <v>0.10150000000000001</v>
      </c>
      <c r="C8660" s="19" t="s">
        <v>39</v>
      </c>
      <c r="D8660" s="19">
        <v>40000</v>
      </c>
      <c r="E8660" s="19">
        <v>36</v>
      </c>
      <c r="F8660" s="19">
        <v>4</v>
      </c>
      <c r="G8660" s="19">
        <v>0</v>
      </c>
    </row>
    <row r="8661" spans="1:7" x14ac:dyDescent="0.2">
      <c r="A8661" s="19">
        <v>14400</v>
      </c>
      <c r="B8661" s="19">
        <v>0.12989999999999999</v>
      </c>
      <c r="C8661" s="19" t="s">
        <v>41</v>
      </c>
      <c r="D8661" s="19">
        <v>58000</v>
      </c>
      <c r="E8661" s="19">
        <v>36</v>
      </c>
      <c r="F8661" s="19">
        <v>2</v>
      </c>
      <c r="G8661" s="19">
        <v>0</v>
      </c>
    </row>
    <row r="8662" spans="1:7" x14ac:dyDescent="0.2">
      <c r="A8662" s="19">
        <v>5000</v>
      </c>
      <c r="B8662" s="19">
        <v>0.14990000000000001</v>
      </c>
      <c r="C8662" s="19" t="s">
        <v>39</v>
      </c>
      <c r="D8662" s="19">
        <v>20000</v>
      </c>
      <c r="E8662" s="19">
        <v>36</v>
      </c>
      <c r="F8662" s="19">
        <v>5</v>
      </c>
      <c r="G8662" s="19">
        <v>1</v>
      </c>
    </row>
    <row r="8663" spans="1:7" x14ac:dyDescent="0.2">
      <c r="A8663" s="19">
        <v>4000</v>
      </c>
      <c r="B8663" s="19">
        <v>0.10150000000000001</v>
      </c>
      <c r="C8663" s="19" t="s">
        <v>40</v>
      </c>
      <c r="D8663" s="19">
        <v>30000</v>
      </c>
      <c r="E8663" s="19">
        <v>36</v>
      </c>
      <c r="F8663" s="19">
        <v>10</v>
      </c>
      <c r="G8663" s="19">
        <v>1</v>
      </c>
    </row>
    <row r="8664" spans="1:7" x14ac:dyDescent="0.2">
      <c r="A8664" s="19">
        <v>35000</v>
      </c>
      <c r="B8664" s="19">
        <v>0.2099</v>
      </c>
      <c r="C8664" s="19" t="s">
        <v>39</v>
      </c>
      <c r="D8664" s="19">
        <v>180000</v>
      </c>
      <c r="E8664" s="19">
        <v>60</v>
      </c>
      <c r="F8664" s="19">
        <v>2</v>
      </c>
      <c r="G8664" s="19">
        <v>0</v>
      </c>
    </row>
    <row r="8665" spans="1:7" x14ac:dyDescent="0.2">
      <c r="A8665" s="19">
        <v>15000</v>
      </c>
      <c r="B8665" s="19">
        <v>0.13980000000000001</v>
      </c>
      <c r="C8665" s="19" t="s">
        <v>41</v>
      </c>
      <c r="D8665" s="19">
        <v>50000</v>
      </c>
      <c r="E8665" s="19">
        <v>60</v>
      </c>
      <c r="F8665" s="19">
        <v>8</v>
      </c>
      <c r="G8665" s="19">
        <v>0</v>
      </c>
    </row>
    <row r="8666" spans="1:7" x14ac:dyDescent="0.2">
      <c r="A8666" s="19">
        <v>14000</v>
      </c>
      <c r="B8666" s="19">
        <v>0.1449</v>
      </c>
      <c r="C8666" s="19" t="s">
        <v>41</v>
      </c>
      <c r="D8666" s="19">
        <v>87000</v>
      </c>
      <c r="E8666" s="19">
        <v>60</v>
      </c>
      <c r="F8666" s="19">
        <v>2</v>
      </c>
      <c r="G8666" s="19">
        <v>0</v>
      </c>
    </row>
    <row r="8667" spans="1:7" x14ac:dyDescent="0.2">
      <c r="A8667" s="19">
        <v>12000</v>
      </c>
      <c r="B8667" s="19">
        <v>0.2215</v>
      </c>
      <c r="C8667" s="19" t="s">
        <v>39</v>
      </c>
      <c r="D8667" s="19">
        <v>45000</v>
      </c>
      <c r="E8667" s="19">
        <v>36</v>
      </c>
      <c r="F8667" s="19">
        <v>4</v>
      </c>
      <c r="G8667" s="19">
        <v>1</v>
      </c>
    </row>
    <row r="8668" spans="1:7" x14ac:dyDescent="0.2">
      <c r="A8668" s="19">
        <v>16900</v>
      </c>
      <c r="B8668" s="19">
        <v>0.1699</v>
      </c>
      <c r="C8668" s="19" t="s">
        <v>39</v>
      </c>
      <c r="D8668" s="19">
        <v>74300</v>
      </c>
      <c r="E8668" s="19">
        <v>60</v>
      </c>
      <c r="F8668" s="19">
        <v>7</v>
      </c>
      <c r="G8668" s="19">
        <v>0</v>
      </c>
    </row>
    <row r="8669" spans="1:7" x14ac:dyDescent="0.2">
      <c r="A8669" s="19">
        <v>24000</v>
      </c>
      <c r="B8669" s="19">
        <v>0.1099</v>
      </c>
      <c r="C8669" s="19" t="s">
        <v>41</v>
      </c>
      <c r="D8669" s="20">
        <v>100000</v>
      </c>
      <c r="E8669" s="19">
        <v>60</v>
      </c>
      <c r="F8669" s="19">
        <v>8</v>
      </c>
      <c r="G8669" s="19">
        <v>0</v>
      </c>
    </row>
    <row r="8670" spans="1:7" x14ac:dyDescent="0.2">
      <c r="A8670" s="19">
        <v>10000</v>
      </c>
      <c r="B8670" s="19">
        <v>0.1249</v>
      </c>
      <c r="C8670" s="19" t="s">
        <v>41</v>
      </c>
      <c r="D8670" s="19">
        <v>50000</v>
      </c>
      <c r="E8670" s="19">
        <v>36</v>
      </c>
      <c r="F8670" s="19">
        <v>3</v>
      </c>
      <c r="G8670" s="19">
        <v>0</v>
      </c>
    </row>
    <row r="8671" spans="1:7" x14ac:dyDescent="0.2">
      <c r="A8671" s="19">
        <v>20000</v>
      </c>
      <c r="B8671" s="19">
        <v>0.1249</v>
      </c>
      <c r="C8671" s="19" t="s">
        <v>39</v>
      </c>
      <c r="D8671" s="19">
        <v>150000</v>
      </c>
      <c r="E8671" s="19">
        <v>36</v>
      </c>
      <c r="F8671" s="19">
        <v>1</v>
      </c>
      <c r="G8671" s="19">
        <v>1</v>
      </c>
    </row>
    <row r="8672" spans="1:7" x14ac:dyDescent="0.2">
      <c r="A8672" s="19">
        <v>8000</v>
      </c>
      <c r="B8672" s="19">
        <v>0.12989999999999999</v>
      </c>
      <c r="C8672" s="19" t="s">
        <v>40</v>
      </c>
      <c r="D8672" s="20">
        <v>100000</v>
      </c>
      <c r="E8672" s="19">
        <v>36</v>
      </c>
      <c r="F8672" s="19">
        <v>5</v>
      </c>
      <c r="G8672" s="19">
        <v>1</v>
      </c>
    </row>
    <row r="8673" spans="1:7" x14ac:dyDescent="0.2">
      <c r="A8673" s="19">
        <v>12125</v>
      </c>
      <c r="B8673" s="19">
        <v>0.15609999999999999</v>
      </c>
      <c r="C8673" s="19" t="s">
        <v>41</v>
      </c>
      <c r="D8673" s="19">
        <v>31000</v>
      </c>
      <c r="E8673" s="19">
        <v>36</v>
      </c>
      <c r="F8673" s="19">
        <v>8</v>
      </c>
      <c r="G8673" s="19">
        <v>0</v>
      </c>
    </row>
    <row r="8674" spans="1:7" x14ac:dyDescent="0.2">
      <c r="A8674" s="19">
        <v>6000</v>
      </c>
      <c r="B8674" s="19">
        <v>0.1249</v>
      </c>
      <c r="C8674" s="19" t="s">
        <v>39</v>
      </c>
      <c r="D8674" s="19">
        <v>32000</v>
      </c>
      <c r="E8674" s="19">
        <v>36</v>
      </c>
      <c r="F8674" s="19">
        <v>3</v>
      </c>
      <c r="G8674" s="19">
        <v>0</v>
      </c>
    </row>
    <row r="8675" spans="1:7" x14ac:dyDescent="0.2">
      <c r="A8675" s="19">
        <v>21000</v>
      </c>
      <c r="B8675" s="19">
        <v>7.6899999999999996E-2</v>
      </c>
      <c r="C8675" s="19" t="s">
        <v>41</v>
      </c>
      <c r="D8675" s="19">
        <v>94000</v>
      </c>
      <c r="E8675" s="19">
        <v>36</v>
      </c>
      <c r="F8675" s="19">
        <v>10</v>
      </c>
      <c r="G8675" s="19">
        <v>0</v>
      </c>
    </row>
    <row r="8676" spans="1:7" x14ac:dyDescent="0.2">
      <c r="A8676" s="19">
        <v>7000</v>
      </c>
      <c r="B8676" s="19">
        <v>0.1249</v>
      </c>
      <c r="C8676" s="19" t="s">
        <v>41</v>
      </c>
      <c r="D8676" s="19">
        <v>35000</v>
      </c>
      <c r="E8676" s="19">
        <v>36</v>
      </c>
      <c r="F8676" s="19">
        <v>7</v>
      </c>
      <c r="G8676" s="19">
        <v>0</v>
      </c>
    </row>
    <row r="8677" spans="1:7" x14ac:dyDescent="0.2">
      <c r="A8677" s="19">
        <v>8000</v>
      </c>
      <c r="B8677" s="19">
        <v>0.24079999999999999</v>
      </c>
      <c r="C8677" s="19" t="s">
        <v>39</v>
      </c>
      <c r="D8677" s="19">
        <v>35000</v>
      </c>
      <c r="E8677" s="19">
        <v>36</v>
      </c>
      <c r="F8677" s="19">
        <v>2</v>
      </c>
      <c r="G8677" s="19">
        <v>0</v>
      </c>
    </row>
    <row r="8678" spans="1:7" x14ac:dyDescent="0.2">
      <c r="A8678" s="19">
        <v>15000</v>
      </c>
      <c r="B8678" s="19">
        <v>7.6899999999999996E-2</v>
      </c>
      <c r="C8678" s="19" t="s">
        <v>41</v>
      </c>
      <c r="D8678" s="19">
        <v>50000</v>
      </c>
      <c r="E8678" s="19">
        <v>36</v>
      </c>
      <c r="F8678" s="19">
        <v>2</v>
      </c>
      <c r="G8678" s="19">
        <v>0</v>
      </c>
    </row>
    <row r="8679" spans="1:7" x14ac:dyDescent="0.2">
      <c r="A8679" s="19">
        <v>4075</v>
      </c>
      <c r="B8679" s="19">
        <v>0.13980000000000001</v>
      </c>
      <c r="C8679" s="19" t="s">
        <v>39</v>
      </c>
      <c r="D8679" s="19">
        <v>60000</v>
      </c>
      <c r="E8679" s="19">
        <v>36</v>
      </c>
      <c r="F8679" s="19">
        <v>2</v>
      </c>
      <c r="G8679" s="19">
        <v>0</v>
      </c>
    </row>
    <row r="8680" spans="1:7" x14ac:dyDescent="0.2">
      <c r="A8680" s="19">
        <v>3600</v>
      </c>
      <c r="B8680" s="19">
        <v>0.2215</v>
      </c>
      <c r="C8680" s="19" t="s">
        <v>39</v>
      </c>
      <c r="D8680" s="19">
        <v>55000</v>
      </c>
      <c r="E8680" s="19">
        <v>36</v>
      </c>
      <c r="F8680" s="19">
        <v>4</v>
      </c>
      <c r="G8680" s="19">
        <v>0</v>
      </c>
    </row>
    <row r="8681" spans="1:7" x14ac:dyDescent="0.2">
      <c r="A8681" s="19">
        <v>35000</v>
      </c>
      <c r="B8681" s="19">
        <v>0.16289999999999999</v>
      </c>
      <c r="C8681" s="19" t="s">
        <v>41</v>
      </c>
      <c r="D8681" s="20">
        <v>200000</v>
      </c>
      <c r="E8681" s="19">
        <v>36</v>
      </c>
      <c r="F8681" s="19">
        <v>0.5</v>
      </c>
      <c r="G8681" s="19">
        <v>0</v>
      </c>
    </row>
    <row r="8682" spans="1:7" x14ac:dyDescent="0.2">
      <c r="A8682" s="19">
        <v>15000</v>
      </c>
      <c r="B8682" s="19">
        <v>0.13980000000000001</v>
      </c>
      <c r="C8682" s="19" t="s">
        <v>39</v>
      </c>
      <c r="D8682" s="19">
        <v>150000</v>
      </c>
      <c r="E8682" s="19">
        <v>36</v>
      </c>
      <c r="F8682" s="19">
        <v>3</v>
      </c>
      <c r="G8682" s="19">
        <v>0</v>
      </c>
    </row>
    <row r="8683" spans="1:7" x14ac:dyDescent="0.2">
      <c r="A8683" s="19">
        <v>8000</v>
      </c>
      <c r="B8683" s="19">
        <v>9.1700000000000004E-2</v>
      </c>
      <c r="C8683" s="19" t="s">
        <v>41</v>
      </c>
      <c r="D8683" s="19">
        <v>50000</v>
      </c>
      <c r="E8683" s="19">
        <v>36</v>
      </c>
      <c r="F8683" s="19">
        <v>7</v>
      </c>
      <c r="G8683" s="19">
        <v>0</v>
      </c>
    </row>
    <row r="8684" spans="1:7" x14ac:dyDescent="0.2">
      <c r="A8684" s="19">
        <v>15250</v>
      </c>
      <c r="B8684" s="19">
        <v>0.18240000000000001</v>
      </c>
      <c r="C8684" s="19" t="s">
        <v>39</v>
      </c>
      <c r="D8684" s="19">
        <v>54000</v>
      </c>
      <c r="E8684" s="19">
        <v>60</v>
      </c>
      <c r="F8684" s="19">
        <v>8</v>
      </c>
      <c r="G8684" s="19">
        <v>0</v>
      </c>
    </row>
    <row r="8685" spans="1:7" x14ac:dyDescent="0.2">
      <c r="A8685" s="19">
        <v>9000</v>
      </c>
      <c r="B8685" s="19">
        <v>0.1167</v>
      </c>
      <c r="C8685" s="19" t="s">
        <v>39</v>
      </c>
      <c r="D8685" s="19">
        <v>107000</v>
      </c>
      <c r="E8685" s="19">
        <v>36</v>
      </c>
      <c r="F8685" s="19">
        <v>10</v>
      </c>
      <c r="G8685" s="19">
        <v>0</v>
      </c>
    </row>
    <row r="8686" spans="1:7" x14ac:dyDescent="0.2">
      <c r="A8686" s="19">
        <v>28000</v>
      </c>
      <c r="B8686" s="19">
        <v>0.13350000000000001</v>
      </c>
      <c r="C8686" s="19" t="s">
        <v>39</v>
      </c>
      <c r="D8686" s="19">
        <v>99413</v>
      </c>
      <c r="E8686" s="19">
        <v>60</v>
      </c>
      <c r="F8686" s="19">
        <v>10</v>
      </c>
      <c r="G8686" s="19">
        <v>0</v>
      </c>
    </row>
    <row r="8687" spans="1:7" x14ac:dyDescent="0.2">
      <c r="A8687" s="19">
        <v>10000</v>
      </c>
      <c r="B8687" s="19">
        <v>0.13350000000000001</v>
      </c>
      <c r="C8687" s="19" t="s">
        <v>40</v>
      </c>
      <c r="D8687" s="19">
        <v>39000</v>
      </c>
      <c r="E8687" s="19">
        <v>36</v>
      </c>
      <c r="F8687" s="19">
        <v>10</v>
      </c>
      <c r="G8687" s="19">
        <v>0</v>
      </c>
    </row>
    <row r="8688" spans="1:7" x14ac:dyDescent="0.2">
      <c r="A8688" s="19">
        <v>12800</v>
      </c>
      <c r="B8688" s="19">
        <v>0.18240000000000001</v>
      </c>
      <c r="C8688" s="19" t="s">
        <v>41</v>
      </c>
      <c r="D8688" s="19">
        <v>122172</v>
      </c>
      <c r="E8688" s="19">
        <v>60</v>
      </c>
      <c r="F8688" s="19">
        <v>10</v>
      </c>
      <c r="G8688" s="19">
        <v>0</v>
      </c>
    </row>
    <row r="8689" spans="1:7" x14ac:dyDescent="0.2">
      <c r="A8689" s="19">
        <v>15000</v>
      </c>
      <c r="B8689" s="19">
        <v>0.14990000000000001</v>
      </c>
      <c r="C8689" s="19" t="s">
        <v>39</v>
      </c>
      <c r="D8689" s="19">
        <v>85500</v>
      </c>
      <c r="E8689" s="19">
        <v>36</v>
      </c>
      <c r="F8689" s="19">
        <v>8</v>
      </c>
      <c r="G8689" s="19">
        <v>1</v>
      </c>
    </row>
    <row r="8690" spans="1:7" x14ac:dyDescent="0.2">
      <c r="A8690" s="19">
        <v>3600</v>
      </c>
      <c r="B8690" s="19">
        <v>0.14990000000000001</v>
      </c>
      <c r="C8690" s="19" t="s">
        <v>39</v>
      </c>
      <c r="D8690" s="19">
        <v>30574</v>
      </c>
      <c r="E8690" s="19">
        <v>36</v>
      </c>
      <c r="F8690" s="19">
        <v>4</v>
      </c>
      <c r="G8690" s="19">
        <v>0</v>
      </c>
    </row>
    <row r="8691" spans="1:7" x14ac:dyDescent="0.2">
      <c r="A8691" s="19">
        <v>10000</v>
      </c>
      <c r="B8691" s="19">
        <v>0.12989999999999999</v>
      </c>
      <c r="C8691" s="19" t="s">
        <v>41</v>
      </c>
      <c r="D8691" s="19">
        <v>44200</v>
      </c>
      <c r="E8691" s="19">
        <v>36</v>
      </c>
      <c r="F8691" s="19">
        <v>6</v>
      </c>
      <c r="G8691" s="19">
        <v>0</v>
      </c>
    </row>
    <row r="8692" spans="1:7" x14ac:dyDescent="0.2">
      <c r="A8692" s="19">
        <v>17925</v>
      </c>
      <c r="B8692" s="19">
        <v>8.3900000000000002E-2</v>
      </c>
      <c r="C8692" s="19" t="s">
        <v>39</v>
      </c>
      <c r="D8692" s="19">
        <v>84000</v>
      </c>
      <c r="E8692" s="19">
        <v>36</v>
      </c>
      <c r="F8692" s="19">
        <v>1</v>
      </c>
      <c r="G8692" s="19">
        <v>0</v>
      </c>
    </row>
    <row r="8693" spans="1:7" x14ac:dyDescent="0.2">
      <c r="A8693" s="19">
        <v>30000</v>
      </c>
      <c r="B8693" s="19">
        <v>0.13350000000000001</v>
      </c>
      <c r="C8693" s="19" t="s">
        <v>41</v>
      </c>
      <c r="D8693" s="20">
        <v>100000</v>
      </c>
      <c r="E8693" s="19">
        <v>60</v>
      </c>
      <c r="F8693" s="19">
        <v>0.5</v>
      </c>
      <c r="G8693" s="19">
        <v>0</v>
      </c>
    </row>
    <row r="8694" spans="1:7" x14ac:dyDescent="0.2">
      <c r="A8694" s="19">
        <v>28775</v>
      </c>
      <c r="B8694" s="19">
        <v>0.1099</v>
      </c>
      <c r="C8694" s="19" t="s">
        <v>39</v>
      </c>
      <c r="D8694" s="19">
        <v>60000</v>
      </c>
      <c r="E8694" s="19">
        <v>36</v>
      </c>
      <c r="F8694" s="19">
        <v>3</v>
      </c>
      <c r="G8694" s="19">
        <v>0</v>
      </c>
    </row>
    <row r="8695" spans="1:7" x14ac:dyDescent="0.2">
      <c r="A8695" s="19">
        <v>7100</v>
      </c>
      <c r="B8695" s="19">
        <v>7.6899999999999996E-2</v>
      </c>
      <c r="C8695" s="19" t="s">
        <v>39</v>
      </c>
      <c r="D8695" s="19">
        <v>30000</v>
      </c>
      <c r="E8695" s="19">
        <v>36</v>
      </c>
      <c r="F8695" s="19">
        <v>6</v>
      </c>
      <c r="G8695" s="19">
        <v>0</v>
      </c>
    </row>
    <row r="8696" spans="1:7" x14ac:dyDescent="0.2">
      <c r="A8696" s="19">
        <v>16475</v>
      </c>
      <c r="B8696" s="19">
        <v>0.16289999999999999</v>
      </c>
      <c r="C8696" s="19" t="s">
        <v>39</v>
      </c>
      <c r="D8696" s="19">
        <v>75000</v>
      </c>
      <c r="E8696" s="19">
        <v>36</v>
      </c>
      <c r="F8696" s="19">
        <v>6</v>
      </c>
      <c r="G8696" s="19">
        <v>0</v>
      </c>
    </row>
    <row r="8697" spans="1:7" x14ac:dyDescent="0.2">
      <c r="A8697" s="19">
        <v>8000</v>
      </c>
      <c r="B8697" s="19">
        <v>8.3900000000000002E-2</v>
      </c>
      <c r="C8697" s="19" t="s">
        <v>40</v>
      </c>
      <c r="D8697" s="19">
        <v>30000</v>
      </c>
      <c r="E8697" s="19">
        <v>36</v>
      </c>
      <c r="F8697" s="19">
        <v>1</v>
      </c>
      <c r="G8697" s="19">
        <v>0</v>
      </c>
    </row>
    <row r="8698" spans="1:7" x14ac:dyDescent="0.2">
      <c r="A8698" s="19">
        <v>7000</v>
      </c>
      <c r="B8698" s="19">
        <v>0.13980000000000001</v>
      </c>
      <c r="C8698" s="19" t="s">
        <v>41</v>
      </c>
      <c r="D8698" s="19">
        <v>80000</v>
      </c>
      <c r="E8698" s="19">
        <v>36</v>
      </c>
      <c r="F8698" s="19">
        <v>10</v>
      </c>
      <c r="G8698" s="19">
        <v>0</v>
      </c>
    </row>
    <row r="8699" spans="1:7" x14ac:dyDescent="0.2">
      <c r="A8699" s="19">
        <v>24000</v>
      </c>
      <c r="B8699" s="19">
        <v>0.13980000000000001</v>
      </c>
      <c r="C8699" s="19" t="s">
        <v>41</v>
      </c>
      <c r="D8699" s="19">
        <v>54000</v>
      </c>
      <c r="E8699" s="19">
        <v>60</v>
      </c>
      <c r="F8699" s="19">
        <v>5</v>
      </c>
      <c r="G8699" s="19">
        <v>1</v>
      </c>
    </row>
    <row r="8700" spans="1:7" x14ac:dyDescent="0.2">
      <c r="A8700" s="19">
        <v>5500</v>
      </c>
      <c r="B8700" s="19">
        <v>0.16289999999999999</v>
      </c>
      <c r="C8700" s="19" t="s">
        <v>41</v>
      </c>
      <c r="D8700" s="19">
        <v>36000</v>
      </c>
      <c r="E8700" s="19">
        <v>36</v>
      </c>
      <c r="F8700" s="19">
        <v>0.5</v>
      </c>
      <c r="G8700" s="19">
        <v>0</v>
      </c>
    </row>
    <row r="8701" spans="1:7" x14ac:dyDescent="0.2">
      <c r="A8701" s="19">
        <v>18000</v>
      </c>
      <c r="B8701" s="19">
        <v>0.2099</v>
      </c>
      <c r="C8701" s="19" t="s">
        <v>41</v>
      </c>
      <c r="D8701" s="19">
        <v>50000</v>
      </c>
      <c r="E8701" s="19">
        <v>36</v>
      </c>
      <c r="F8701" s="19">
        <v>2</v>
      </c>
      <c r="G8701" s="19">
        <v>1</v>
      </c>
    </row>
    <row r="8702" spans="1:7" x14ac:dyDescent="0.2">
      <c r="A8702" s="19">
        <v>30000</v>
      </c>
      <c r="B8702" s="19">
        <v>0.14990000000000001</v>
      </c>
      <c r="C8702" s="19" t="s">
        <v>39</v>
      </c>
      <c r="D8702" s="19">
        <v>110000</v>
      </c>
      <c r="E8702" s="19">
        <v>60</v>
      </c>
      <c r="F8702" s="19">
        <v>0.5</v>
      </c>
      <c r="G8702" s="19">
        <v>1</v>
      </c>
    </row>
    <row r="8703" spans="1:7" x14ac:dyDescent="0.2">
      <c r="A8703" s="19">
        <v>7000</v>
      </c>
      <c r="B8703" s="19">
        <v>0.19520000000000001</v>
      </c>
      <c r="C8703" s="19" t="s">
        <v>41</v>
      </c>
      <c r="D8703" s="19">
        <v>51000</v>
      </c>
      <c r="E8703" s="19">
        <v>36</v>
      </c>
      <c r="F8703" s="19">
        <v>8</v>
      </c>
      <c r="G8703" s="19">
        <v>1</v>
      </c>
    </row>
    <row r="8704" spans="1:7" x14ac:dyDescent="0.2">
      <c r="A8704" s="19">
        <v>24000</v>
      </c>
      <c r="B8704" s="19">
        <v>8.3900000000000002E-2</v>
      </c>
      <c r="C8704" s="19" t="s">
        <v>39</v>
      </c>
      <c r="D8704" s="19">
        <v>83000</v>
      </c>
      <c r="E8704" s="19">
        <v>36</v>
      </c>
      <c r="F8704" s="19">
        <v>1</v>
      </c>
      <c r="G8704" s="19">
        <v>0</v>
      </c>
    </row>
    <row r="8705" spans="1:7" x14ac:dyDescent="0.2">
      <c r="A8705" s="19">
        <v>20000</v>
      </c>
      <c r="B8705" s="19">
        <v>0.1449</v>
      </c>
      <c r="C8705" s="19" t="s">
        <v>39</v>
      </c>
      <c r="D8705" s="19">
        <v>57600</v>
      </c>
      <c r="E8705" s="19">
        <v>60</v>
      </c>
      <c r="F8705" s="19">
        <v>10</v>
      </c>
      <c r="G8705" s="19">
        <v>1</v>
      </c>
    </row>
    <row r="8706" spans="1:7" x14ac:dyDescent="0.2">
      <c r="A8706" s="19">
        <v>12000</v>
      </c>
      <c r="B8706" s="19">
        <v>0.16289999999999999</v>
      </c>
      <c r="C8706" s="19" t="s">
        <v>40</v>
      </c>
      <c r="D8706" s="19">
        <v>33600</v>
      </c>
      <c r="E8706" s="19">
        <v>60</v>
      </c>
      <c r="F8706" s="19">
        <v>8</v>
      </c>
      <c r="G8706" s="19">
        <v>0</v>
      </c>
    </row>
    <row r="8707" spans="1:7" x14ac:dyDescent="0.2">
      <c r="A8707" s="19">
        <v>8000</v>
      </c>
      <c r="B8707" s="19">
        <v>0.18240000000000001</v>
      </c>
      <c r="C8707" s="19" t="s">
        <v>40</v>
      </c>
      <c r="D8707" s="19">
        <v>35000</v>
      </c>
      <c r="E8707" s="19">
        <v>36</v>
      </c>
      <c r="F8707" s="19">
        <v>7</v>
      </c>
      <c r="G8707" s="19">
        <v>0</v>
      </c>
    </row>
    <row r="8708" spans="1:7" x14ac:dyDescent="0.2">
      <c r="A8708" s="19">
        <v>12000</v>
      </c>
      <c r="B8708" s="19">
        <v>0.1099</v>
      </c>
      <c r="C8708" s="19" t="s">
        <v>41</v>
      </c>
      <c r="D8708" s="19">
        <v>63000</v>
      </c>
      <c r="E8708" s="19">
        <v>36</v>
      </c>
      <c r="F8708" s="19">
        <v>10</v>
      </c>
      <c r="G8708" s="19">
        <v>0</v>
      </c>
    </row>
    <row r="8709" spans="1:7" x14ac:dyDescent="0.2">
      <c r="A8709" s="19">
        <v>7200</v>
      </c>
      <c r="B8709" s="19">
        <v>0.12989999999999999</v>
      </c>
      <c r="C8709" s="19" t="s">
        <v>39</v>
      </c>
      <c r="D8709" s="19">
        <v>41600</v>
      </c>
      <c r="E8709" s="19">
        <v>36</v>
      </c>
      <c r="F8709" s="19">
        <v>8</v>
      </c>
      <c r="G8709" s="19">
        <v>1</v>
      </c>
    </row>
    <row r="8710" spans="1:7" x14ac:dyDescent="0.2">
      <c r="A8710" s="19">
        <v>13625</v>
      </c>
      <c r="B8710" s="19">
        <v>0.16289999999999999</v>
      </c>
      <c r="C8710" s="19" t="s">
        <v>40</v>
      </c>
      <c r="D8710" s="19">
        <v>38000</v>
      </c>
      <c r="E8710" s="19">
        <v>60</v>
      </c>
      <c r="F8710" s="19">
        <v>0.5</v>
      </c>
      <c r="G8710" s="19">
        <v>0</v>
      </c>
    </row>
    <row r="8711" spans="1:7" x14ac:dyDescent="0.2">
      <c r="A8711" s="19">
        <v>21000</v>
      </c>
      <c r="B8711" s="19">
        <v>6.0299999999999999E-2</v>
      </c>
      <c r="C8711" s="19" t="s">
        <v>41</v>
      </c>
      <c r="D8711" s="19">
        <v>150000</v>
      </c>
      <c r="E8711" s="19">
        <v>36</v>
      </c>
      <c r="F8711" s="19">
        <v>3</v>
      </c>
      <c r="G8711" s="19">
        <v>0</v>
      </c>
    </row>
    <row r="8712" spans="1:7" x14ac:dyDescent="0.2">
      <c r="A8712" s="19">
        <v>6400</v>
      </c>
      <c r="B8712" s="19">
        <v>7.6899999999999996E-2</v>
      </c>
      <c r="C8712" s="19" t="s">
        <v>39</v>
      </c>
      <c r="D8712" s="19">
        <v>36000</v>
      </c>
      <c r="E8712" s="19">
        <v>36</v>
      </c>
      <c r="F8712" s="19">
        <v>10</v>
      </c>
      <c r="G8712" s="19">
        <v>0</v>
      </c>
    </row>
    <row r="8713" spans="1:7" x14ac:dyDescent="0.2">
      <c r="A8713" s="19">
        <v>15550</v>
      </c>
      <c r="B8713" s="19">
        <v>0.20200000000000001</v>
      </c>
      <c r="C8713" s="19" t="s">
        <v>41</v>
      </c>
      <c r="D8713" s="19">
        <v>52000</v>
      </c>
      <c r="E8713" s="19">
        <v>60</v>
      </c>
      <c r="F8713" s="19">
        <v>5</v>
      </c>
      <c r="G8713" s="19">
        <v>0</v>
      </c>
    </row>
    <row r="8714" spans="1:7" x14ac:dyDescent="0.2">
      <c r="A8714" s="19">
        <v>20050</v>
      </c>
      <c r="B8714" s="19">
        <v>0.23430000000000001</v>
      </c>
      <c r="C8714" s="19" t="s">
        <v>41</v>
      </c>
      <c r="D8714" s="19">
        <v>98885</v>
      </c>
      <c r="E8714" s="19">
        <v>60</v>
      </c>
      <c r="F8714" s="19">
        <v>10</v>
      </c>
      <c r="G8714" s="19">
        <v>0</v>
      </c>
    </row>
    <row r="8715" spans="1:7" x14ac:dyDescent="0.2">
      <c r="A8715" s="19">
        <v>6000</v>
      </c>
      <c r="B8715" s="19">
        <v>7.6899999999999996E-2</v>
      </c>
      <c r="C8715" s="19" t="s">
        <v>41</v>
      </c>
      <c r="D8715" s="19">
        <v>90000</v>
      </c>
      <c r="E8715" s="19">
        <v>36</v>
      </c>
      <c r="F8715" s="19">
        <v>3</v>
      </c>
      <c r="G8715" s="19">
        <v>0</v>
      </c>
    </row>
    <row r="8716" spans="1:7" x14ac:dyDescent="0.2">
      <c r="A8716" s="19">
        <v>18000</v>
      </c>
      <c r="B8716" s="19">
        <v>0.13980000000000001</v>
      </c>
      <c r="C8716" s="19" t="s">
        <v>40</v>
      </c>
      <c r="D8716" s="19">
        <v>109872</v>
      </c>
      <c r="E8716" s="19">
        <v>36</v>
      </c>
      <c r="F8716" s="19">
        <v>10</v>
      </c>
      <c r="G8716" s="19">
        <v>1</v>
      </c>
    </row>
    <row r="8717" spans="1:7" x14ac:dyDescent="0.2">
      <c r="A8717" s="19">
        <v>29450</v>
      </c>
      <c r="B8717" s="19">
        <v>0.18240000000000001</v>
      </c>
      <c r="C8717" s="19" t="s">
        <v>39</v>
      </c>
      <c r="D8717" s="19">
        <v>67000</v>
      </c>
      <c r="E8717" s="19">
        <v>60</v>
      </c>
      <c r="F8717" s="19">
        <v>4</v>
      </c>
      <c r="G8717" s="19">
        <v>0</v>
      </c>
    </row>
    <row r="8718" spans="1:7" x14ac:dyDescent="0.2">
      <c r="A8718" s="19">
        <v>15200</v>
      </c>
      <c r="B8718" s="19">
        <v>0.10150000000000001</v>
      </c>
      <c r="C8718" s="19" t="s">
        <v>41</v>
      </c>
      <c r="D8718" s="19">
        <v>55000</v>
      </c>
      <c r="E8718" s="19">
        <v>36</v>
      </c>
      <c r="F8718" s="19">
        <v>10</v>
      </c>
      <c r="G8718" s="19">
        <v>0</v>
      </c>
    </row>
    <row r="8719" spans="1:7" x14ac:dyDescent="0.2">
      <c r="A8719" s="19">
        <v>6000</v>
      </c>
      <c r="B8719" s="19">
        <v>7.6899999999999996E-2</v>
      </c>
      <c r="C8719" s="19" t="s">
        <v>41</v>
      </c>
      <c r="D8719" s="19">
        <v>65000</v>
      </c>
      <c r="E8719" s="19">
        <v>36</v>
      </c>
      <c r="F8719" s="19">
        <v>2</v>
      </c>
      <c r="G8719" s="19">
        <v>0</v>
      </c>
    </row>
    <row r="8720" spans="1:7" x14ac:dyDescent="0.2">
      <c r="A8720" s="19">
        <v>11000</v>
      </c>
      <c r="B8720" s="19">
        <v>0.13980000000000001</v>
      </c>
      <c r="C8720" s="19" t="s">
        <v>39</v>
      </c>
      <c r="D8720" s="19">
        <v>62000</v>
      </c>
      <c r="E8720" s="19">
        <v>60</v>
      </c>
      <c r="F8720" s="19">
        <v>2</v>
      </c>
      <c r="G8720" s="19">
        <v>0</v>
      </c>
    </row>
    <row r="8721" spans="1:7" x14ac:dyDescent="0.2">
      <c r="A8721" s="19">
        <v>22750</v>
      </c>
      <c r="B8721" s="19">
        <v>0.20200000000000001</v>
      </c>
      <c r="C8721" s="19" t="s">
        <v>39</v>
      </c>
      <c r="D8721" s="19">
        <v>60000</v>
      </c>
      <c r="E8721" s="19">
        <v>60</v>
      </c>
      <c r="F8721" s="19">
        <v>8</v>
      </c>
      <c r="G8721" s="19">
        <v>1</v>
      </c>
    </row>
    <row r="8722" spans="1:7" x14ac:dyDescent="0.2">
      <c r="A8722" s="19">
        <v>4900</v>
      </c>
      <c r="B8722" s="19">
        <v>0.1249</v>
      </c>
      <c r="C8722" s="19" t="s">
        <v>39</v>
      </c>
      <c r="D8722" s="19">
        <v>35000</v>
      </c>
      <c r="E8722" s="19">
        <v>36</v>
      </c>
      <c r="F8722" s="19">
        <v>6</v>
      </c>
      <c r="G8722" s="19">
        <v>1</v>
      </c>
    </row>
    <row r="8723" spans="1:7" x14ac:dyDescent="0.2">
      <c r="A8723" s="19">
        <v>22950</v>
      </c>
      <c r="B8723" s="19">
        <v>0.1699</v>
      </c>
      <c r="C8723" s="19" t="s">
        <v>40</v>
      </c>
      <c r="D8723" s="19">
        <v>50000</v>
      </c>
      <c r="E8723" s="19">
        <v>36</v>
      </c>
      <c r="F8723" s="19">
        <v>10</v>
      </c>
      <c r="G8723" s="19">
        <v>1</v>
      </c>
    </row>
    <row r="8724" spans="1:7" x14ac:dyDescent="0.2">
      <c r="A8724" s="19">
        <v>5300</v>
      </c>
      <c r="B8724" s="19">
        <v>8.3900000000000002E-2</v>
      </c>
      <c r="C8724" s="19" t="s">
        <v>41</v>
      </c>
      <c r="D8724" s="19">
        <v>37000</v>
      </c>
      <c r="E8724" s="19">
        <v>36</v>
      </c>
      <c r="F8724" s="19">
        <v>10</v>
      </c>
      <c r="G8724" s="19">
        <v>0</v>
      </c>
    </row>
    <row r="8725" spans="1:7" x14ac:dyDescent="0.2">
      <c r="A8725" s="19">
        <v>24000</v>
      </c>
      <c r="B8725" s="19">
        <v>0.245</v>
      </c>
      <c r="C8725" s="19" t="s">
        <v>41</v>
      </c>
      <c r="D8725" s="19">
        <v>96000</v>
      </c>
      <c r="E8725" s="19">
        <v>60</v>
      </c>
      <c r="F8725" s="19">
        <v>7</v>
      </c>
      <c r="G8725" s="19">
        <v>0</v>
      </c>
    </row>
    <row r="8726" spans="1:7" x14ac:dyDescent="0.2">
      <c r="A8726" s="19">
        <v>12000</v>
      </c>
      <c r="B8726" s="19">
        <v>0.19520000000000001</v>
      </c>
      <c r="C8726" s="19" t="s">
        <v>41</v>
      </c>
      <c r="D8726" s="19">
        <v>41000</v>
      </c>
      <c r="E8726" s="19">
        <v>36</v>
      </c>
      <c r="F8726" s="19">
        <v>3</v>
      </c>
      <c r="G8726" s="19">
        <v>1</v>
      </c>
    </row>
    <row r="8727" spans="1:7" x14ac:dyDescent="0.2">
      <c r="A8727" s="19">
        <v>35000</v>
      </c>
      <c r="B8727" s="19">
        <v>0.13350000000000001</v>
      </c>
      <c r="C8727" s="19" t="s">
        <v>41</v>
      </c>
      <c r="D8727" s="19">
        <v>170000</v>
      </c>
      <c r="E8727" s="19">
        <v>36</v>
      </c>
      <c r="F8727" s="19">
        <v>10</v>
      </c>
      <c r="G8727" s="19">
        <v>0</v>
      </c>
    </row>
    <row r="8728" spans="1:7" x14ac:dyDescent="0.2">
      <c r="A8728" s="19">
        <v>8400</v>
      </c>
      <c r="B8728" s="19">
        <v>7.6899999999999996E-2</v>
      </c>
      <c r="C8728" s="19" t="s">
        <v>41</v>
      </c>
      <c r="D8728" s="19">
        <v>50000</v>
      </c>
      <c r="E8728" s="19">
        <v>36</v>
      </c>
      <c r="F8728" s="19">
        <v>10</v>
      </c>
      <c r="G8728" s="19">
        <v>1</v>
      </c>
    </row>
    <row r="8729" spans="1:7" x14ac:dyDescent="0.2">
      <c r="A8729" s="19">
        <v>10000</v>
      </c>
      <c r="B8729" s="19">
        <v>0.2099</v>
      </c>
      <c r="C8729" s="19" t="s">
        <v>39</v>
      </c>
      <c r="D8729" s="19">
        <v>40100</v>
      </c>
      <c r="E8729" s="19">
        <v>60</v>
      </c>
      <c r="F8729" s="19">
        <v>2</v>
      </c>
      <c r="G8729" s="19">
        <v>0</v>
      </c>
    </row>
    <row r="8730" spans="1:7" x14ac:dyDescent="0.2">
      <c r="A8730" s="19">
        <v>15000</v>
      </c>
      <c r="B8730" s="19">
        <v>0.1449</v>
      </c>
      <c r="C8730" s="19" t="s">
        <v>40</v>
      </c>
      <c r="D8730" s="19">
        <v>65000</v>
      </c>
      <c r="E8730" s="19">
        <v>60</v>
      </c>
      <c r="F8730" s="19">
        <v>10</v>
      </c>
      <c r="G8730" s="19">
        <v>0</v>
      </c>
    </row>
    <row r="8731" spans="1:7" x14ac:dyDescent="0.2">
      <c r="A8731" s="19">
        <v>35000</v>
      </c>
      <c r="B8731" s="19">
        <v>0.14990000000000001</v>
      </c>
      <c r="C8731" s="19" t="s">
        <v>40</v>
      </c>
      <c r="D8731" s="19">
        <v>140000</v>
      </c>
      <c r="E8731" s="19">
        <v>36</v>
      </c>
      <c r="F8731" s="19">
        <v>8</v>
      </c>
      <c r="G8731" s="19">
        <v>0</v>
      </c>
    </row>
    <row r="8732" spans="1:7" x14ac:dyDescent="0.2">
      <c r="A8732" s="19">
        <v>18000</v>
      </c>
      <c r="B8732" s="19">
        <v>0.1167</v>
      </c>
      <c r="C8732" s="19" t="s">
        <v>39</v>
      </c>
      <c r="D8732" s="19">
        <v>59000</v>
      </c>
      <c r="E8732" s="19">
        <v>36</v>
      </c>
      <c r="F8732" s="19">
        <v>1</v>
      </c>
      <c r="G8732" s="19">
        <v>0</v>
      </c>
    </row>
    <row r="8733" spans="1:7" x14ac:dyDescent="0.2">
      <c r="A8733" s="19">
        <v>9550</v>
      </c>
      <c r="B8733" s="19">
        <v>0.18990000000000001</v>
      </c>
      <c r="C8733" s="19" t="s">
        <v>39</v>
      </c>
      <c r="D8733" s="19">
        <v>32000</v>
      </c>
      <c r="E8733" s="19">
        <v>36</v>
      </c>
      <c r="F8733" s="19">
        <v>2</v>
      </c>
      <c r="G8733" s="19">
        <v>0</v>
      </c>
    </row>
    <row r="8734" spans="1:7" x14ac:dyDescent="0.2">
      <c r="A8734" s="19">
        <v>24450</v>
      </c>
      <c r="B8734" s="19">
        <v>0.25800000000000001</v>
      </c>
      <c r="C8734" s="19" t="s">
        <v>40</v>
      </c>
      <c r="D8734" s="19">
        <v>82000</v>
      </c>
      <c r="E8734" s="19">
        <v>60</v>
      </c>
      <c r="F8734" s="19">
        <v>6</v>
      </c>
      <c r="G8734" s="19">
        <v>1</v>
      </c>
    </row>
    <row r="8735" spans="1:7" x14ac:dyDescent="0.2">
      <c r="A8735" s="19">
        <v>4600</v>
      </c>
      <c r="B8735" s="19">
        <v>0.25829999999999997</v>
      </c>
      <c r="C8735" s="19" t="s">
        <v>39</v>
      </c>
      <c r="D8735" s="19">
        <v>70500</v>
      </c>
      <c r="E8735" s="19">
        <v>36</v>
      </c>
      <c r="F8735" s="19">
        <v>2</v>
      </c>
      <c r="G8735" s="19">
        <v>1</v>
      </c>
    </row>
    <row r="8736" spans="1:7" x14ac:dyDescent="0.2">
      <c r="A8736" s="19">
        <v>13925</v>
      </c>
      <c r="B8736" s="19">
        <v>0.23430000000000001</v>
      </c>
      <c r="C8736" s="19" t="s">
        <v>39</v>
      </c>
      <c r="D8736" s="19">
        <v>45000</v>
      </c>
      <c r="E8736" s="19">
        <v>36</v>
      </c>
      <c r="F8736" s="19">
        <v>7</v>
      </c>
      <c r="G8736" s="19">
        <v>1</v>
      </c>
    </row>
    <row r="8737" spans="1:7" x14ac:dyDescent="0.2">
      <c r="A8737" s="19">
        <v>28100</v>
      </c>
      <c r="B8737" s="19">
        <v>9.1700000000000004E-2</v>
      </c>
      <c r="C8737" s="19" t="s">
        <v>41</v>
      </c>
      <c r="D8737" s="19">
        <v>230000</v>
      </c>
      <c r="E8737" s="19">
        <v>36</v>
      </c>
      <c r="F8737" s="19">
        <v>10</v>
      </c>
      <c r="G8737" s="19">
        <v>0</v>
      </c>
    </row>
    <row r="8738" spans="1:7" x14ac:dyDescent="0.2">
      <c r="A8738" s="19">
        <v>8500</v>
      </c>
      <c r="B8738" s="19">
        <v>7.6899999999999996E-2</v>
      </c>
      <c r="C8738" s="19" t="s">
        <v>39</v>
      </c>
      <c r="D8738" s="19">
        <v>55000</v>
      </c>
      <c r="E8738" s="19">
        <v>36</v>
      </c>
      <c r="F8738" s="19">
        <v>2</v>
      </c>
      <c r="G8738" s="19">
        <v>0</v>
      </c>
    </row>
    <row r="8739" spans="1:7" x14ac:dyDescent="0.2">
      <c r="A8739" s="19">
        <v>30000</v>
      </c>
      <c r="B8739" s="19">
        <v>0.13980000000000001</v>
      </c>
      <c r="C8739" s="19" t="s">
        <v>41</v>
      </c>
      <c r="D8739" s="19">
        <v>95000</v>
      </c>
      <c r="E8739" s="19">
        <v>60</v>
      </c>
      <c r="F8739" s="19">
        <v>10</v>
      </c>
      <c r="G8739" s="19">
        <v>0</v>
      </c>
    </row>
    <row r="8740" spans="1:7" x14ac:dyDescent="0.2">
      <c r="A8740" s="19">
        <v>16000</v>
      </c>
      <c r="B8740" s="19">
        <v>0.1699</v>
      </c>
      <c r="C8740" s="19" t="s">
        <v>39</v>
      </c>
      <c r="D8740" s="19">
        <v>75000</v>
      </c>
      <c r="E8740" s="19">
        <v>36</v>
      </c>
      <c r="F8740" s="19">
        <v>10</v>
      </c>
      <c r="G8740" s="19">
        <v>0</v>
      </c>
    </row>
    <row r="8741" spans="1:7" x14ac:dyDescent="0.2">
      <c r="A8741" s="19">
        <v>5000</v>
      </c>
      <c r="B8741" s="19">
        <v>7.6899999999999996E-2</v>
      </c>
      <c r="C8741" s="19" t="s">
        <v>39</v>
      </c>
      <c r="D8741" s="19">
        <v>65000</v>
      </c>
      <c r="E8741" s="19">
        <v>36</v>
      </c>
      <c r="F8741" s="19">
        <v>3</v>
      </c>
      <c r="G8741" s="19">
        <v>0</v>
      </c>
    </row>
    <row r="8742" spans="1:7" x14ac:dyDescent="0.2">
      <c r="A8742" s="19">
        <v>11400</v>
      </c>
      <c r="B8742" s="19">
        <v>8.3900000000000002E-2</v>
      </c>
      <c r="C8742" s="19" t="s">
        <v>39</v>
      </c>
      <c r="D8742" s="19">
        <v>52000</v>
      </c>
      <c r="E8742" s="19">
        <v>36</v>
      </c>
      <c r="F8742" s="19">
        <v>7</v>
      </c>
      <c r="G8742" s="19">
        <v>0</v>
      </c>
    </row>
    <row r="8743" spans="1:7" x14ac:dyDescent="0.2">
      <c r="A8743" s="19">
        <v>5375</v>
      </c>
      <c r="B8743" s="19">
        <v>6.4899999999999999E-2</v>
      </c>
      <c r="C8743" s="19" t="s">
        <v>39</v>
      </c>
      <c r="D8743" s="19">
        <v>126000</v>
      </c>
      <c r="E8743" s="19">
        <v>36</v>
      </c>
      <c r="F8743" s="19">
        <v>2</v>
      </c>
      <c r="G8743" s="19">
        <v>0</v>
      </c>
    </row>
    <row r="8744" spans="1:7" x14ac:dyDescent="0.2">
      <c r="A8744" s="19">
        <v>1000</v>
      </c>
      <c r="B8744" s="19">
        <v>0.2215</v>
      </c>
      <c r="C8744" s="19" t="s">
        <v>39</v>
      </c>
      <c r="D8744" s="19">
        <v>31200</v>
      </c>
      <c r="E8744" s="19">
        <v>36</v>
      </c>
      <c r="F8744" s="19">
        <v>3</v>
      </c>
      <c r="G8744" s="19">
        <v>0</v>
      </c>
    </row>
    <row r="8745" spans="1:7" x14ac:dyDescent="0.2">
      <c r="A8745" s="19">
        <v>30000</v>
      </c>
      <c r="B8745" s="19">
        <v>0.1757</v>
      </c>
      <c r="C8745" s="19" t="s">
        <v>41</v>
      </c>
      <c r="D8745" s="19">
        <v>193187</v>
      </c>
      <c r="E8745" s="19">
        <v>60</v>
      </c>
      <c r="F8745" s="19">
        <v>4</v>
      </c>
      <c r="G8745" s="19">
        <v>0</v>
      </c>
    </row>
    <row r="8746" spans="1:7" x14ac:dyDescent="0.2">
      <c r="A8746" s="19">
        <v>23450</v>
      </c>
      <c r="B8746" s="19">
        <v>0.25890000000000002</v>
      </c>
      <c r="C8746" s="19" t="s">
        <v>41</v>
      </c>
      <c r="D8746" s="19">
        <v>61750</v>
      </c>
      <c r="E8746" s="19">
        <v>60</v>
      </c>
      <c r="F8746" s="19">
        <v>2</v>
      </c>
      <c r="G8746" s="19">
        <v>1</v>
      </c>
    </row>
    <row r="8747" spans="1:7" x14ac:dyDescent="0.2">
      <c r="A8747" s="19">
        <v>3000</v>
      </c>
      <c r="B8747" s="19">
        <v>0.1449</v>
      </c>
      <c r="C8747" s="19" t="s">
        <v>39</v>
      </c>
      <c r="D8747" s="19">
        <v>48000</v>
      </c>
      <c r="E8747" s="19">
        <v>36</v>
      </c>
      <c r="F8747" s="19">
        <v>2</v>
      </c>
      <c r="G8747" s="19">
        <v>0</v>
      </c>
    </row>
    <row r="8748" spans="1:7" x14ac:dyDescent="0.2">
      <c r="A8748" s="19">
        <v>8000</v>
      </c>
      <c r="B8748" s="19">
        <v>0.1699</v>
      </c>
      <c r="C8748" s="19" t="s">
        <v>39</v>
      </c>
      <c r="D8748" s="19">
        <v>42000</v>
      </c>
      <c r="E8748" s="19">
        <v>36</v>
      </c>
      <c r="F8748" s="19">
        <v>1</v>
      </c>
      <c r="G8748" s="19">
        <v>0</v>
      </c>
    </row>
    <row r="8749" spans="1:7" x14ac:dyDescent="0.2">
      <c r="A8749" s="19">
        <v>16000</v>
      </c>
      <c r="B8749" s="19">
        <v>0.1699</v>
      </c>
      <c r="C8749" s="19" t="s">
        <v>41</v>
      </c>
      <c r="D8749" s="19">
        <v>92000</v>
      </c>
      <c r="E8749" s="19">
        <v>60</v>
      </c>
      <c r="F8749" s="19">
        <v>2</v>
      </c>
      <c r="G8749" s="19">
        <v>0</v>
      </c>
    </row>
    <row r="8750" spans="1:7" x14ac:dyDescent="0.2">
      <c r="A8750" s="19">
        <v>35000</v>
      </c>
      <c r="B8750" s="19">
        <v>0.1099</v>
      </c>
      <c r="C8750" s="19" t="s">
        <v>39</v>
      </c>
      <c r="D8750" s="20">
        <v>300000</v>
      </c>
      <c r="E8750" s="19">
        <v>36</v>
      </c>
      <c r="F8750" s="19">
        <v>5</v>
      </c>
      <c r="G8750" s="19">
        <v>0</v>
      </c>
    </row>
    <row r="8751" spans="1:7" x14ac:dyDescent="0.2">
      <c r="A8751" s="19">
        <v>11000</v>
      </c>
      <c r="B8751" s="19">
        <v>0.16289999999999999</v>
      </c>
      <c r="C8751" s="19" t="s">
        <v>39</v>
      </c>
      <c r="D8751" s="19">
        <v>34000</v>
      </c>
      <c r="E8751" s="19">
        <v>60</v>
      </c>
      <c r="F8751" s="19">
        <v>4</v>
      </c>
      <c r="G8751" s="19">
        <v>1</v>
      </c>
    </row>
    <row r="8752" spans="1:7" x14ac:dyDescent="0.2">
      <c r="A8752" s="19">
        <v>5000</v>
      </c>
      <c r="B8752" s="19">
        <v>0.1249</v>
      </c>
      <c r="C8752" s="19" t="s">
        <v>39</v>
      </c>
      <c r="D8752" s="19">
        <v>45000</v>
      </c>
      <c r="E8752" s="19">
        <v>36</v>
      </c>
      <c r="F8752" s="19">
        <v>5</v>
      </c>
      <c r="G8752" s="19">
        <v>0</v>
      </c>
    </row>
    <row r="8753" spans="1:7" x14ac:dyDescent="0.2">
      <c r="A8753" s="19">
        <v>30000</v>
      </c>
      <c r="B8753" s="19">
        <v>0.18240000000000001</v>
      </c>
      <c r="C8753" s="19" t="s">
        <v>41</v>
      </c>
      <c r="D8753" s="19">
        <v>80000</v>
      </c>
      <c r="E8753" s="19">
        <v>60</v>
      </c>
      <c r="F8753" s="19">
        <v>10</v>
      </c>
      <c r="G8753" s="19">
        <v>0</v>
      </c>
    </row>
    <row r="8754" spans="1:7" x14ac:dyDescent="0.2">
      <c r="A8754" s="19">
        <v>16800</v>
      </c>
      <c r="B8754" s="19">
        <v>0.10150000000000001</v>
      </c>
      <c r="C8754" s="19" t="s">
        <v>40</v>
      </c>
      <c r="D8754" s="19">
        <v>97000</v>
      </c>
      <c r="E8754" s="19">
        <v>60</v>
      </c>
      <c r="F8754" s="19">
        <v>10</v>
      </c>
      <c r="G8754" s="19">
        <v>1</v>
      </c>
    </row>
    <row r="8755" spans="1:7" x14ac:dyDescent="0.2">
      <c r="A8755" s="19">
        <v>5600</v>
      </c>
      <c r="B8755" s="19">
        <v>0.1167</v>
      </c>
      <c r="C8755" s="19" t="s">
        <v>41</v>
      </c>
      <c r="D8755" s="19">
        <v>55000</v>
      </c>
      <c r="E8755" s="19">
        <v>36</v>
      </c>
      <c r="F8755" s="19">
        <v>4</v>
      </c>
      <c r="G8755" s="19">
        <v>1</v>
      </c>
    </row>
    <row r="8756" spans="1:7" x14ac:dyDescent="0.2">
      <c r="A8756" s="19">
        <v>29000</v>
      </c>
      <c r="B8756" s="19">
        <v>0.19520000000000001</v>
      </c>
      <c r="C8756" s="19" t="s">
        <v>41</v>
      </c>
      <c r="D8756" s="19">
        <v>82000</v>
      </c>
      <c r="E8756" s="19">
        <v>60</v>
      </c>
      <c r="F8756" s="19">
        <v>10</v>
      </c>
      <c r="G8756" s="19">
        <v>0</v>
      </c>
    </row>
    <row r="8757" spans="1:7" x14ac:dyDescent="0.2">
      <c r="A8757" s="19">
        <v>8000</v>
      </c>
      <c r="B8757" s="19">
        <v>0.1249</v>
      </c>
      <c r="C8757" s="19" t="s">
        <v>41</v>
      </c>
      <c r="D8757" s="19">
        <v>54000</v>
      </c>
      <c r="E8757" s="19">
        <v>36</v>
      </c>
      <c r="F8757" s="19">
        <v>10</v>
      </c>
      <c r="G8757" s="19">
        <v>1</v>
      </c>
    </row>
    <row r="8758" spans="1:7" x14ac:dyDescent="0.2">
      <c r="A8758" s="19">
        <v>16000</v>
      </c>
      <c r="B8758" s="19">
        <v>0.1699</v>
      </c>
      <c r="C8758" s="19" t="s">
        <v>39</v>
      </c>
      <c r="D8758" s="19">
        <v>51377</v>
      </c>
      <c r="E8758" s="19">
        <v>60</v>
      </c>
      <c r="F8758" s="19">
        <v>3</v>
      </c>
      <c r="G8758" s="19">
        <v>1</v>
      </c>
    </row>
    <row r="8759" spans="1:7" x14ac:dyDescent="0.2">
      <c r="A8759" s="19">
        <v>23000</v>
      </c>
      <c r="B8759" s="19">
        <v>0.16289999999999999</v>
      </c>
      <c r="C8759" s="19" t="s">
        <v>41</v>
      </c>
      <c r="D8759" s="19">
        <v>110000</v>
      </c>
      <c r="E8759" s="19">
        <v>36</v>
      </c>
      <c r="F8759" s="19">
        <v>10</v>
      </c>
      <c r="G8759" s="19">
        <v>1</v>
      </c>
    </row>
    <row r="8760" spans="1:7" x14ac:dyDescent="0.2">
      <c r="A8760" s="19">
        <v>24000</v>
      </c>
      <c r="B8760" s="19">
        <v>0.1757</v>
      </c>
      <c r="C8760" s="19" t="s">
        <v>41</v>
      </c>
      <c r="D8760" s="19">
        <v>104296</v>
      </c>
      <c r="E8760" s="19">
        <v>60</v>
      </c>
      <c r="F8760" s="19">
        <v>9</v>
      </c>
      <c r="G8760" s="19">
        <v>0</v>
      </c>
    </row>
    <row r="8761" spans="1:7" x14ac:dyDescent="0.2">
      <c r="A8761" s="19">
        <v>6400</v>
      </c>
      <c r="B8761" s="19">
        <v>0.10150000000000001</v>
      </c>
      <c r="C8761" s="19" t="s">
        <v>39</v>
      </c>
      <c r="D8761" s="19">
        <v>85000</v>
      </c>
      <c r="E8761" s="19">
        <v>36</v>
      </c>
      <c r="F8761" s="19">
        <v>8</v>
      </c>
      <c r="G8761" s="19">
        <v>0</v>
      </c>
    </row>
    <row r="8762" spans="1:7" x14ac:dyDescent="0.2">
      <c r="A8762" s="19">
        <v>28500</v>
      </c>
      <c r="B8762" s="19">
        <v>0.2215</v>
      </c>
      <c r="C8762" s="19" t="s">
        <v>41</v>
      </c>
      <c r="D8762" s="19">
        <v>75000</v>
      </c>
      <c r="E8762" s="19">
        <v>60</v>
      </c>
      <c r="F8762" s="19">
        <v>10</v>
      </c>
      <c r="G8762" s="19">
        <v>1</v>
      </c>
    </row>
    <row r="8763" spans="1:7" x14ac:dyDescent="0.2">
      <c r="A8763" s="19">
        <v>35000</v>
      </c>
      <c r="B8763" s="19">
        <v>8.3900000000000002E-2</v>
      </c>
      <c r="C8763" s="19" t="s">
        <v>41</v>
      </c>
      <c r="D8763" s="19">
        <v>110000</v>
      </c>
      <c r="E8763" s="19">
        <v>36</v>
      </c>
      <c r="F8763" s="19">
        <v>5</v>
      </c>
      <c r="G8763" s="19">
        <v>0</v>
      </c>
    </row>
    <row r="8764" spans="1:7" x14ac:dyDescent="0.2">
      <c r="A8764" s="19">
        <v>16000</v>
      </c>
      <c r="B8764" s="19">
        <v>9.1700000000000004E-2</v>
      </c>
      <c r="C8764" s="19" t="s">
        <v>41</v>
      </c>
      <c r="D8764" s="19">
        <v>75000</v>
      </c>
      <c r="E8764" s="19">
        <v>36</v>
      </c>
      <c r="F8764" s="19">
        <v>10</v>
      </c>
      <c r="G8764" s="19">
        <v>0</v>
      </c>
    </row>
    <row r="8765" spans="1:7" x14ac:dyDescent="0.2">
      <c r="A8765" s="19">
        <v>9600</v>
      </c>
      <c r="B8765" s="19">
        <v>6.0299999999999999E-2</v>
      </c>
      <c r="C8765" s="19" t="s">
        <v>39</v>
      </c>
      <c r="D8765" s="19">
        <v>86000</v>
      </c>
      <c r="E8765" s="19">
        <v>36</v>
      </c>
      <c r="F8765" s="19">
        <v>3</v>
      </c>
      <c r="G8765" s="19">
        <v>0</v>
      </c>
    </row>
    <row r="8766" spans="1:7" x14ac:dyDescent="0.2">
      <c r="A8766" s="19">
        <v>2800</v>
      </c>
      <c r="B8766" s="19">
        <v>0.24079999999999999</v>
      </c>
      <c r="C8766" s="19" t="s">
        <v>39</v>
      </c>
      <c r="D8766" s="19">
        <v>65000</v>
      </c>
      <c r="E8766" s="19">
        <v>36</v>
      </c>
      <c r="F8766" s="19">
        <v>1</v>
      </c>
      <c r="G8766" s="19">
        <v>1</v>
      </c>
    </row>
    <row r="8767" spans="1:7" x14ac:dyDescent="0.2">
      <c r="A8767" s="19">
        <v>7000</v>
      </c>
      <c r="B8767" s="19">
        <v>0.1249</v>
      </c>
      <c r="C8767" s="19" t="s">
        <v>41</v>
      </c>
      <c r="D8767" s="19">
        <v>59000</v>
      </c>
      <c r="E8767" s="19">
        <v>36</v>
      </c>
      <c r="F8767" s="19">
        <v>10</v>
      </c>
      <c r="G8767" s="19">
        <v>0</v>
      </c>
    </row>
    <row r="8768" spans="1:7" x14ac:dyDescent="0.2">
      <c r="A8768" s="19">
        <v>10000</v>
      </c>
      <c r="B8768" s="19">
        <v>0.24079999999999999</v>
      </c>
      <c r="C8768" s="19" t="s">
        <v>41</v>
      </c>
      <c r="D8768" s="19">
        <v>85000</v>
      </c>
      <c r="E8768" s="19">
        <v>60</v>
      </c>
      <c r="F8768" s="19">
        <v>9</v>
      </c>
      <c r="G8768" s="19">
        <v>1</v>
      </c>
    </row>
    <row r="8769" spans="1:7" x14ac:dyDescent="0.2">
      <c r="A8769" s="19">
        <v>10000</v>
      </c>
      <c r="B8769" s="19">
        <v>7.6899999999999996E-2</v>
      </c>
      <c r="C8769" s="19" t="s">
        <v>39</v>
      </c>
      <c r="D8769" s="19">
        <v>76000</v>
      </c>
      <c r="E8769" s="19">
        <v>36</v>
      </c>
      <c r="F8769" s="19">
        <v>4</v>
      </c>
      <c r="G8769" s="19">
        <v>0</v>
      </c>
    </row>
    <row r="8770" spans="1:7" x14ac:dyDescent="0.2">
      <c r="A8770" s="19">
        <v>4000</v>
      </c>
      <c r="B8770" s="19">
        <v>0.1099</v>
      </c>
      <c r="C8770" s="19" t="s">
        <v>39</v>
      </c>
      <c r="D8770" s="19">
        <v>62000</v>
      </c>
      <c r="E8770" s="19">
        <v>36</v>
      </c>
      <c r="F8770" s="19">
        <v>6</v>
      </c>
      <c r="G8770" s="19">
        <v>0</v>
      </c>
    </row>
    <row r="8771" spans="1:7" x14ac:dyDescent="0.2">
      <c r="A8771" s="19">
        <v>20000</v>
      </c>
      <c r="B8771" s="19">
        <v>8.3900000000000002E-2</v>
      </c>
      <c r="C8771" s="19" t="s">
        <v>41</v>
      </c>
      <c r="D8771" s="19">
        <v>110000</v>
      </c>
      <c r="E8771" s="19">
        <v>36</v>
      </c>
      <c r="F8771" s="19">
        <v>9</v>
      </c>
      <c r="G8771" s="19">
        <v>0</v>
      </c>
    </row>
    <row r="8772" spans="1:7" x14ac:dyDescent="0.2">
      <c r="A8772" s="19">
        <v>8850</v>
      </c>
      <c r="B8772" s="19">
        <v>0.24990000000000001</v>
      </c>
      <c r="C8772" s="19" t="s">
        <v>41</v>
      </c>
      <c r="D8772" s="19">
        <v>122000</v>
      </c>
      <c r="E8772" s="19">
        <v>36</v>
      </c>
      <c r="F8772" s="19">
        <v>10</v>
      </c>
      <c r="G8772" s="19">
        <v>0</v>
      </c>
    </row>
    <row r="8773" spans="1:7" x14ac:dyDescent="0.2">
      <c r="A8773" s="19">
        <v>5400</v>
      </c>
      <c r="B8773" s="19">
        <v>0.1249</v>
      </c>
      <c r="C8773" s="19" t="s">
        <v>39</v>
      </c>
      <c r="D8773" s="19">
        <v>49000</v>
      </c>
      <c r="E8773" s="19">
        <v>36</v>
      </c>
      <c r="F8773" s="19">
        <v>5</v>
      </c>
      <c r="G8773" s="19">
        <v>0</v>
      </c>
    </row>
    <row r="8774" spans="1:7" x14ac:dyDescent="0.2">
      <c r="A8774" s="19">
        <v>8800</v>
      </c>
      <c r="B8774" s="19">
        <v>7.1199999999999999E-2</v>
      </c>
      <c r="C8774" s="19" t="s">
        <v>41</v>
      </c>
      <c r="D8774" s="19">
        <v>59000</v>
      </c>
      <c r="E8774" s="19">
        <v>36</v>
      </c>
      <c r="F8774" s="19">
        <v>10</v>
      </c>
      <c r="G8774" s="19">
        <v>0</v>
      </c>
    </row>
    <row r="8775" spans="1:7" x14ac:dyDescent="0.2">
      <c r="A8775" s="19">
        <v>8500</v>
      </c>
      <c r="B8775" s="19">
        <v>0.12989999999999999</v>
      </c>
      <c r="C8775" s="19" t="s">
        <v>39</v>
      </c>
      <c r="D8775" s="19">
        <v>50000</v>
      </c>
      <c r="E8775" s="19">
        <v>36</v>
      </c>
      <c r="F8775" s="19">
        <v>6</v>
      </c>
      <c r="G8775" s="19">
        <v>0</v>
      </c>
    </row>
    <row r="8776" spans="1:7" x14ac:dyDescent="0.2">
      <c r="A8776" s="19">
        <v>4800</v>
      </c>
      <c r="B8776" s="19">
        <v>0.13980000000000001</v>
      </c>
      <c r="C8776" s="19" t="s">
        <v>39</v>
      </c>
      <c r="D8776" s="19">
        <v>30000</v>
      </c>
      <c r="E8776" s="19">
        <v>36</v>
      </c>
      <c r="F8776" s="19">
        <v>0.5</v>
      </c>
      <c r="G8776" s="19">
        <v>1</v>
      </c>
    </row>
    <row r="8777" spans="1:7" x14ac:dyDescent="0.2">
      <c r="A8777" s="19">
        <v>18900</v>
      </c>
      <c r="B8777" s="19">
        <v>0.12989999999999999</v>
      </c>
      <c r="C8777" s="19" t="s">
        <v>39</v>
      </c>
      <c r="D8777" s="19">
        <v>43000</v>
      </c>
      <c r="E8777" s="19">
        <v>36</v>
      </c>
      <c r="F8777" s="19">
        <v>1</v>
      </c>
      <c r="G8777" s="19">
        <v>0</v>
      </c>
    </row>
    <row r="8778" spans="1:7" x14ac:dyDescent="0.2">
      <c r="A8778" s="19">
        <v>11875</v>
      </c>
      <c r="B8778" s="19">
        <v>0.10150000000000001</v>
      </c>
      <c r="C8778" s="19" t="s">
        <v>40</v>
      </c>
      <c r="D8778" s="19">
        <v>45000</v>
      </c>
      <c r="E8778" s="19">
        <v>36</v>
      </c>
      <c r="F8778" s="19">
        <v>1</v>
      </c>
      <c r="G8778" s="19">
        <v>0</v>
      </c>
    </row>
    <row r="8779" spans="1:7" x14ac:dyDescent="0.2">
      <c r="A8779" s="19">
        <v>19600</v>
      </c>
      <c r="B8779" s="19">
        <v>0.1449</v>
      </c>
      <c r="C8779" s="19" t="s">
        <v>41</v>
      </c>
      <c r="D8779" s="19">
        <v>75000</v>
      </c>
      <c r="E8779" s="19">
        <v>60</v>
      </c>
      <c r="F8779" s="19">
        <v>10</v>
      </c>
      <c r="G8779" s="19">
        <v>1</v>
      </c>
    </row>
    <row r="8780" spans="1:7" x14ac:dyDescent="0.2">
      <c r="A8780" s="19">
        <v>12000</v>
      </c>
      <c r="B8780" s="19">
        <v>0.12989999999999999</v>
      </c>
      <c r="C8780" s="19" t="s">
        <v>41</v>
      </c>
      <c r="D8780" s="19">
        <v>42000</v>
      </c>
      <c r="E8780" s="19">
        <v>36</v>
      </c>
      <c r="F8780" s="19">
        <v>10</v>
      </c>
      <c r="G8780" s="19">
        <v>0</v>
      </c>
    </row>
    <row r="8781" spans="1:7" x14ac:dyDescent="0.2">
      <c r="A8781" s="19">
        <v>30000</v>
      </c>
      <c r="B8781" s="19">
        <v>0.1699</v>
      </c>
      <c r="C8781" s="19" t="s">
        <v>39</v>
      </c>
      <c r="D8781" s="19">
        <v>120000</v>
      </c>
      <c r="E8781" s="19">
        <v>60</v>
      </c>
      <c r="F8781" s="19">
        <v>10</v>
      </c>
      <c r="G8781" s="19">
        <v>0</v>
      </c>
    </row>
    <row r="8782" spans="1:7" x14ac:dyDescent="0.2">
      <c r="A8782" s="19">
        <v>5550</v>
      </c>
      <c r="B8782" s="19">
        <v>0.12989999999999999</v>
      </c>
      <c r="C8782" s="19" t="s">
        <v>39</v>
      </c>
      <c r="D8782" s="19">
        <v>26500</v>
      </c>
      <c r="E8782" s="19">
        <v>36</v>
      </c>
      <c r="F8782" s="19">
        <v>2</v>
      </c>
      <c r="G8782" s="19">
        <v>0</v>
      </c>
    </row>
    <row r="8783" spans="1:7" x14ac:dyDescent="0.2">
      <c r="A8783" s="19">
        <v>12000</v>
      </c>
      <c r="B8783" s="19">
        <v>9.1700000000000004E-2</v>
      </c>
      <c r="C8783" s="19" t="s">
        <v>41</v>
      </c>
      <c r="D8783" s="19">
        <v>56000</v>
      </c>
      <c r="E8783" s="19">
        <v>36</v>
      </c>
      <c r="F8783" s="19">
        <v>10</v>
      </c>
      <c r="G8783" s="19">
        <v>0</v>
      </c>
    </row>
    <row r="8784" spans="1:7" x14ac:dyDescent="0.2">
      <c r="A8784" s="19">
        <v>14375</v>
      </c>
      <c r="B8784" s="19">
        <v>0.18990000000000001</v>
      </c>
      <c r="C8784" s="19" t="s">
        <v>39</v>
      </c>
      <c r="D8784" s="19">
        <v>63800</v>
      </c>
      <c r="E8784" s="19">
        <v>36</v>
      </c>
      <c r="F8784" s="19">
        <v>2</v>
      </c>
      <c r="G8784" s="19">
        <v>1</v>
      </c>
    </row>
    <row r="8785" spans="1:7" x14ac:dyDescent="0.2">
      <c r="A8785" s="19">
        <v>28000</v>
      </c>
      <c r="B8785" s="19">
        <v>0.10150000000000001</v>
      </c>
      <c r="C8785" s="19" t="s">
        <v>41</v>
      </c>
      <c r="D8785" s="19">
        <v>232271</v>
      </c>
      <c r="E8785" s="19">
        <v>36</v>
      </c>
      <c r="F8785" s="19">
        <v>6</v>
      </c>
      <c r="G8785" s="19">
        <v>0</v>
      </c>
    </row>
    <row r="8786" spans="1:7" x14ac:dyDescent="0.2">
      <c r="A8786" s="19">
        <v>1000</v>
      </c>
      <c r="B8786" s="19">
        <v>7.6899999999999996E-2</v>
      </c>
      <c r="C8786" s="19" t="s">
        <v>41</v>
      </c>
      <c r="D8786" s="19">
        <v>80000</v>
      </c>
      <c r="E8786" s="19">
        <v>36</v>
      </c>
      <c r="F8786" s="19">
        <v>10</v>
      </c>
      <c r="G8786" s="19">
        <v>0</v>
      </c>
    </row>
    <row r="8787" spans="1:7" x14ac:dyDescent="0.2">
      <c r="A8787" s="19">
        <v>7000</v>
      </c>
      <c r="B8787" s="19">
        <v>0.12989999999999999</v>
      </c>
      <c r="C8787" s="19" t="s">
        <v>39</v>
      </c>
      <c r="D8787" s="19">
        <v>68000</v>
      </c>
      <c r="E8787" s="19">
        <v>36</v>
      </c>
      <c r="F8787" s="19">
        <v>10</v>
      </c>
      <c r="G8787" s="19">
        <v>0</v>
      </c>
    </row>
    <row r="8788" spans="1:7" x14ac:dyDescent="0.2">
      <c r="A8788" s="19">
        <v>6500</v>
      </c>
      <c r="B8788" s="19">
        <v>0.1099</v>
      </c>
      <c r="C8788" s="19" t="s">
        <v>39</v>
      </c>
      <c r="D8788" s="19">
        <v>60000</v>
      </c>
      <c r="E8788" s="19">
        <v>36</v>
      </c>
      <c r="F8788" s="19">
        <v>10</v>
      </c>
      <c r="G8788" s="19">
        <v>0</v>
      </c>
    </row>
    <row r="8789" spans="1:7" x14ac:dyDescent="0.2">
      <c r="A8789" s="19">
        <v>11000</v>
      </c>
      <c r="B8789" s="19">
        <v>0.12989999999999999</v>
      </c>
      <c r="C8789" s="19" t="s">
        <v>41</v>
      </c>
      <c r="D8789" s="19">
        <v>55000</v>
      </c>
      <c r="E8789" s="19">
        <v>36</v>
      </c>
      <c r="F8789" s="19">
        <v>6</v>
      </c>
      <c r="G8789" s="19">
        <v>0</v>
      </c>
    </row>
    <row r="8790" spans="1:7" x14ac:dyDescent="0.2">
      <c r="A8790" s="19">
        <v>20000</v>
      </c>
      <c r="B8790" s="19">
        <v>0.24079999999999999</v>
      </c>
      <c r="C8790" s="19" t="s">
        <v>41</v>
      </c>
      <c r="D8790" s="19">
        <v>93000</v>
      </c>
      <c r="E8790" s="19">
        <v>60</v>
      </c>
      <c r="F8790" s="19">
        <v>10</v>
      </c>
      <c r="G8790" s="19">
        <v>0</v>
      </c>
    </row>
    <row r="8791" spans="1:7" x14ac:dyDescent="0.2">
      <c r="A8791" s="19">
        <v>9000</v>
      </c>
      <c r="B8791" s="19">
        <v>0.14990000000000001</v>
      </c>
      <c r="C8791" s="19" t="s">
        <v>39</v>
      </c>
      <c r="D8791" s="19">
        <v>70000</v>
      </c>
      <c r="E8791" s="19">
        <v>36</v>
      </c>
      <c r="F8791" s="19">
        <v>3</v>
      </c>
      <c r="G8791" s="19">
        <v>0</v>
      </c>
    </row>
    <row r="8792" spans="1:7" x14ac:dyDescent="0.2">
      <c r="A8792" s="19">
        <v>18450</v>
      </c>
      <c r="B8792" s="19">
        <v>0.1167</v>
      </c>
      <c r="C8792" s="19" t="s">
        <v>41</v>
      </c>
      <c r="D8792" s="19">
        <v>42000</v>
      </c>
      <c r="E8792" s="19">
        <v>36</v>
      </c>
      <c r="F8792" s="19">
        <v>9</v>
      </c>
      <c r="G8792" s="19">
        <v>0</v>
      </c>
    </row>
    <row r="8793" spans="1:7" x14ac:dyDescent="0.2">
      <c r="A8793" s="19">
        <v>15000</v>
      </c>
      <c r="B8793" s="19">
        <v>0.10150000000000001</v>
      </c>
      <c r="C8793" s="19" t="s">
        <v>41</v>
      </c>
      <c r="D8793" s="19">
        <v>84136</v>
      </c>
      <c r="E8793" s="19">
        <v>36</v>
      </c>
      <c r="F8793" s="19">
        <v>10</v>
      </c>
      <c r="G8793" s="19">
        <v>0</v>
      </c>
    </row>
    <row r="8794" spans="1:7" x14ac:dyDescent="0.2">
      <c r="A8794" s="19">
        <v>8800</v>
      </c>
      <c r="B8794" s="19">
        <v>0.2215</v>
      </c>
      <c r="C8794" s="19" t="s">
        <v>41</v>
      </c>
      <c r="D8794" s="19">
        <v>62000</v>
      </c>
      <c r="E8794" s="19">
        <v>36</v>
      </c>
      <c r="F8794" s="19">
        <v>3</v>
      </c>
      <c r="G8794" s="19">
        <v>1</v>
      </c>
    </row>
    <row r="8795" spans="1:7" x14ac:dyDescent="0.2">
      <c r="A8795" s="19">
        <v>14075</v>
      </c>
      <c r="B8795" s="19">
        <v>0.2606</v>
      </c>
      <c r="C8795" s="19" t="s">
        <v>39</v>
      </c>
      <c r="D8795" s="19">
        <v>90000</v>
      </c>
      <c r="E8795" s="19">
        <v>60</v>
      </c>
      <c r="F8795" s="19">
        <v>4</v>
      </c>
      <c r="G8795" s="19">
        <v>1</v>
      </c>
    </row>
    <row r="8796" spans="1:7" x14ac:dyDescent="0.2">
      <c r="A8796" s="19">
        <v>12000</v>
      </c>
      <c r="B8796" s="19">
        <v>7.6899999999999996E-2</v>
      </c>
      <c r="C8796" s="19" t="s">
        <v>39</v>
      </c>
      <c r="D8796" s="19">
        <v>115000</v>
      </c>
      <c r="E8796" s="19">
        <v>36</v>
      </c>
      <c r="F8796" s="19">
        <v>9</v>
      </c>
      <c r="G8796" s="19">
        <v>1</v>
      </c>
    </row>
    <row r="8797" spans="1:7" x14ac:dyDescent="0.2">
      <c r="A8797" s="19">
        <v>12000</v>
      </c>
      <c r="B8797" s="19">
        <v>0.1699</v>
      </c>
      <c r="C8797" s="19" t="s">
        <v>39</v>
      </c>
      <c r="D8797" s="19">
        <v>60000</v>
      </c>
      <c r="E8797" s="19">
        <v>60</v>
      </c>
      <c r="F8797" s="19">
        <v>10</v>
      </c>
      <c r="G8797" s="19">
        <v>1</v>
      </c>
    </row>
    <row r="8798" spans="1:7" x14ac:dyDescent="0.2">
      <c r="A8798" s="19">
        <v>5000</v>
      </c>
      <c r="B8798" s="19">
        <v>0.2215</v>
      </c>
      <c r="C8798" s="19" t="s">
        <v>39</v>
      </c>
      <c r="D8798" s="19">
        <v>28000</v>
      </c>
      <c r="E8798" s="19">
        <v>36</v>
      </c>
      <c r="F8798" s="19">
        <v>1</v>
      </c>
      <c r="G8798" s="19">
        <v>1</v>
      </c>
    </row>
    <row r="8799" spans="1:7" x14ac:dyDescent="0.2">
      <c r="A8799" s="19">
        <v>35000</v>
      </c>
      <c r="B8799" s="19">
        <v>0.12989999999999999</v>
      </c>
      <c r="C8799" s="19" t="s">
        <v>41</v>
      </c>
      <c r="D8799" s="19">
        <v>78000</v>
      </c>
      <c r="E8799" s="19">
        <v>36</v>
      </c>
      <c r="F8799" s="19">
        <v>10</v>
      </c>
      <c r="G8799" s="19">
        <v>1</v>
      </c>
    </row>
    <row r="8800" spans="1:7" x14ac:dyDescent="0.2">
      <c r="A8800" s="19">
        <v>8000</v>
      </c>
      <c r="B8800" s="19">
        <v>0.1099</v>
      </c>
      <c r="C8800" s="19" t="s">
        <v>39</v>
      </c>
      <c r="D8800" s="19">
        <v>78000</v>
      </c>
      <c r="E8800" s="19">
        <v>36</v>
      </c>
      <c r="F8800" s="19">
        <v>2</v>
      </c>
      <c r="G8800" s="19">
        <v>0</v>
      </c>
    </row>
    <row r="8801" spans="1:7" x14ac:dyDescent="0.2">
      <c r="A8801" s="19">
        <v>25000</v>
      </c>
      <c r="B8801" s="19">
        <v>0.10150000000000001</v>
      </c>
      <c r="C8801" s="19" t="s">
        <v>41</v>
      </c>
      <c r="D8801" s="19">
        <v>276000</v>
      </c>
      <c r="E8801" s="19">
        <v>36</v>
      </c>
      <c r="F8801" s="19">
        <v>0.5</v>
      </c>
      <c r="G8801" s="19">
        <v>1</v>
      </c>
    </row>
    <row r="8802" spans="1:7" x14ac:dyDescent="0.2">
      <c r="A8802" s="19">
        <v>3000</v>
      </c>
      <c r="B8802" s="19">
        <v>0.2215</v>
      </c>
      <c r="C8802" s="19" t="s">
        <v>40</v>
      </c>
      <c r="D8802" s="19">
        <v>50000</v>
      </c>
      <c r="E8802" s="19">
        <v>36</v>
      </c>
      <c r="F8802" s="19">
        <v>4</v>
      </c>
      <c r="G8802" s="19">
        <v>1</v>
      </c>
    </row>
    <row r="8803" spans="1:7" x14ac:dyDescent="0.2">
      <c r="A8803" s="19">
        <v>12000</v>
      </c>
      <c r="B8803" s="19">
        <v>9.1700000000000004E-2</v>
      </c>
      <c r="C8803" s="19" t="s">
        <v>41</v>
      </c>
      <c r="D8803" s="19">
        <v>187000</v>
      </c>
      <c r="E8803" s="19">
        <v>36</v>
      </c>
      <c r="F8803" s="19">
        <v>10</v>
      </c>
      <c r="G8803" s="19">
        <v>0</v>
      </c>
    </row>
    <row r="8804" spans="1:7" x14ac:dyDescent="0.2">
      <c r="A8804" s="19">
        <v>16000</v>
      </c>
      <c r="B8804" s="19">
        <v>9.1700000000000004E-2</v>
      </c>
      <c r="C8804" s="19" t="s">
        <v>41</v>
      </c>
      <c r="D8804" s="19">
        <v>140000</v>
      </c>
      <c r="E8804" s="19">
        <v>36</v>
      </c>
      <c r="F8804" s="19">
        <v>7</v>
      </c>
      <c r="G8804" s="19">
        <v>0</v>
      </c>
    </row>
    <row r="8805" spans="1:7" x14ac:dyDescent="0.2">
      <c r="A8805" s="19">
        <v>15000</v>
      </c>
      <c r="B8805" s="19">
        <v>0.15609999999999999</v>
      </c>
      <c r="C8805" s="19" t="s">
        <v>41</v>
      </c>
      <c r="D8805" s="19">
        <v>43000</v>
      </c>
      <c r="E8805" s="19">
        <v>60</v>
      </c>
      <c r="F8805" s="19">
        <v>10</v>
      </c>
      <c r="G8805" s="19">
        <v>0</v>
      </c>
    </row>
    <row r="8806" spans="1:7" x14ac:dyDescent="0.2">
      <c r="A8806" s="19">
        <v>30000</v>
      </c>
      <c r="B8806" s="19">
        <v>0.12989999999999999</v>
      </c>
      <c r="C8806" s="19" t="s">
        <v>41</v>
      </c>
      <c r="D8806" s="19">
        <v>99000</v>
      </c>
      <c r="E8806" s="19">
        <v>60</v>
      </c>
      <c r="F8806" s="19">
        <v>10</v>
      </c>
      <c r="G8806" s="19">
        <v>0</v>
      </c>
    </row>
    <row r="8807" spans="1:7" x14ac:dyDescent="0.2">
      <c r="A8807" s="19">
        <v>13100</v>
      </c>
      <c r="B8807" s="19">
        <v>9.1700000000000004E-2</v>
      </c>
      <c r="C8807" s="19" t="s">
        <v>39</v>
      </c>
      <c r="D8807" s="19">
        <v>44000</v>
      </c>
      <c r="E8807" s="19">
        <v>36</v>
      </c>
      <c r="F8807" s="19">
        <v>9</v>
      </c>
      <c r="G8807" s="19">
        <v>0</v>
      </c>
    </row>
    <row r="8808" spans="1:7" x14ac:dyDescent="0.2">
      <c r="A8808" s="19">
        <v>27000</v>
      </c>
      <c r="B8808" s="19">
        <v>7.6899999999999996E-2</v>
      </c>
      <c r="C8808" s="19" t="s">
        <v>41</v>
      </c>
      <c r="D8808" s="19">
        <v>90000</v>
      </c>
      <c r="E8808" s="19">
        <v>36</v>
      </c>
      <c r="F8808" s="19">
        <v>10</v>
      </c>
      <c r="G8808" s="19">
        <v>0</v>
      </c>
    </row>
    <row r="8809" spans="1:7" x14ac:dyDescent="0.2">
      <c r="A8809" s="19">
        <v>8000</v>
      </c>
      <c r="B8809" s="19">
        <v>0.15609999999999999</v>
      </c>
      <c r="C8809" s="19" t="s">
        <v>39</v>
      </c>
      <c r="D8809" s="19">
        <v>80000</v>
      </c>
      <c r="E8809" s="19">
        <v>36</v>
      </c>
      <c r="F8809" s="19">
        <v>10</v>
      </c>
      <c r="G8809" s="19">
        <v>0</v>
      </c>
    </row>
    <row r="8810" spans="1:7" x14ac:dyDescent="0.2">
      <c r="A8810" s="19">
        <v>27300</v>
      </c>
      <c r="B8810" s="19">
        <v>0.18990000000000001</v>
      </c>
      <c r="C8810" s="19" t="s">
        <v>41</v>
      </c>
      <c r="D8810" s="19">
        <v>59500</v>
      </c>
      <c r="E8810" s="19">
        <v>60</v>
      </c>
      <c r="F8810" s="19">
        <v>6</v>
      </c>
      <c r="G8810" s="19">
        <v>0</v>
      </c>
    </row>
    <row r="8811" spans="1:7" x14ac:dyDescent="0.2">
      <c r="A8811" s="19">
        <v>12000</v>
      </c>
      <c r="B8811" s="19">
        <v>0.1167</v>
      </c>
      <c r="C8811" s="19" t="s">
        <v>41</v>
      </c>
      <c r="D8811" s="19">
        <v>67000</v>
      </c>
      <c r="E8811" s="19">
        <v>36</v>
      </c>
      <c r="F8811" s="19">
        <v>10</v>
      </c>
      <c r="G8811" s="19">
        <v>0</v>
      </c>
    </row>
    <row r="8812" spans="1:7" x14ac:dyDescent="0.2">
      <c r="A8812" s="19">
        <v>20000</v>
      </c>
      <c r="B8812" s="19">
        <v>0.1167</v>
      </c>
      <c r="C8812" s="19" t="s">
        <v>41</v>
      </c>
      <c r="D8812" s="19">
        <v>70000</v>
      </c>
      <c r="E8812" s="19">
        <v>36</v>
      </c>
      <c r="F8812" s="19">
        <v>0.5</v>
      </c>
      <c r="G8812" s="19">
        <v>0</v>
      </c>
    </row>
    <row r="8813" spans="1:7" x14ac:dyDescent="0.2">
      <c r="A8813" s="19">
        <v>10000</v>
      </c>
      <c r="B8813" s="19">
        <v>6.0299999999999999E-2</v>
      </c>
      <c r="C8813" s="19" t="s">
        <v>41</v>
      </c>
      <c r="D8813" s="19">
        <v>90000</v>
      </c>
      <c r="E8813" s="19">
        <v>36</v>
      </c>
      <c r="F8813" s="19">
        <v>7</v>
      </c>
      <c r="G8813" s="19">
        <v>0</v>
      </c>
    </row>
    <row r="8814" spans="1:7" x14ac:dyDescent="0.2">
      <c r="A8814" s="19">
        <v>19250</v>
      </c>
      <c r="B8814" s="19">
        <v>0.16289999999999999</v>
      </c>
      <c r="C8814" s="19" t="s">
        <v>39</v>
      </c>
      <c r="D8814" s="19">
        <v>70000</v>
      </c>
      <c r="E8814" s="19">
        <v>60</v>
      </c>
      <c r="F8814" s="19">
        <v>10</v>
      </c>
      <c r="G8814" s="19">
        <v>0</v>
      </c>
    </row>
    <row r="8815" spans="1:7" x14ac:dyDescent="0.2">
      <c r="A8815" s="19">
        <v>35000</v>
      </c>
      <c r="B8815" s="19">
        <v>0.1757</v>
      </c>
      <c r="C8815" s="19" t="s">
        <v>41</v>
      </c>
      <c r="D8815" s="19">
        <v>150000</v>
      </c>
      <c r="E8815" s="19">
        <v>60</v>
      </c>
      <c r="F8815" s="19">
        <v>10</v>
      </c>
      <c r="G8815" s="19">
        <v>0</v>
      </c>
    </row>
    <row r="8816" spans="1:7" x14ac:dyDescent="0.2">
      <c r="A8816" s="19">
        <v>13000</v>
      </c>
      <c r="B8816" s="19">
        <v>0.1167</v>
      </c>
      <c r="C8816" s="19" t="s">
        <v>39</v>
      </c>
      <c r="D8816" s="19">
        <v>60000</v>
      </c>
      <c r="E8816" s="19">
        <v>36</v>
      </c>
      <c r="F8816" s="19">
        <v>0.5</v>
      </c>
      <c r="G8816" s="19">
        <v>0</v>
      </c>
    </row>
    <row r="8817" spans="1:7" x14ac:dyDescent="0.2">
      <c r="A8817" s="19">
        <v>24000</v>
      </c>
      <c r="B8817" s="19">
        <v>6.0299999999999999E-2</v>
      </c>
      <c r="C8817" s="19" t="s">
        <v>41</v>
      </c>
      <c r="D8817" s="19">
        <v>104000</v>
      </c>
      <c r="E8817" s="19">
        <v>36</v>
      </c>
      <c r="F8817" s="19">
        <v>4</v>
      </c>
      <c r="G8817" s="19">
        <v>0</v>
      </c>
    </row>
    <row r="8818" spans="1:7" x14ac:dyDescent="0.2">
      <c r="A8818" s="19">
        <v>14000</v>
      </c>
      <c r="B8818" s="19">
        <v>0.13980000000000001</v>
      </c>
      <c r="C8818" s="19" t="s">
        <v>40</v>
      </c>
      <c r="D8818" s="19">
        <v>62000</v>
      </c>
      <c r="E8818" s="19">
        <v>36</v>
      </c>
      <c r="F8818" s="19">
        <v>7</v>
      </c>
      <c r="G8818" s="19">
        <v>0</v>
      </c>
    </row>
    <row r="8819" spans="1:7" x14ac:dyDescent="0.2">
      <c r="A8819" s="19">
        <v>20000</v>
      </c>
      <c r="B8819" s="19">
        <v>0.19520000000000001</v>
      </c>
      <c r="C8819" s="19" t="s">
        <v>39</v>
      </c>
      <c r="D8819" s="19">
        <v>80000</v>
      </c>
      <c r="E8819" s="19">
        <v>60</v>
      </c>
      <c r="F8819" s="19">
        <v>10</v>
      </c>
      <c r="G8819" s="19">
        <v>0</v>
      </c>
    </row>
    <row r="8820" spans="1:7" x14ac:dyDescent="0.2">
      <c r="A8820" s="19">
        <v>5375</v>
      </c>
      <c r="B8820" s="19">
        <v>0.25569999999999998</v>
      </c>
      <c r="C8820" s="19" t="s">
        <v>39</v>
      </c>
      <c r="D8820" s="19">
        <v>18000</v>
      </c>
      <c r="E8820" s="19">
        <v>36</v>
      </c>
      <c r="F8820" s="19">
        <v>2</v>
      </c>
      <c r="G8820" s="19">
        <v>1</v>
      </c>
    </row>
    <row r="8821" spans="1:7" x14ac:dyDescent="0.2">
      <c r="A8821" s="19">
        <v>6000</v>
      </c>
      <c r="B8821" s="19">
        <v>0.13980000000000001</v>
      </c>
      <c r="C8821" s="19" t="s">
        <v>39</v>
      </c>
      <c r="D8821" s="19">
        <v>150000</v>
      </c>
      <c r="E8821" s="19">
        <v>36</v>
      </c>
      <c r="F8821" s="19">
        <v>0.5</v>
      </c>
      <c r="G8821" s="19">
        <v>0</v>
      </c>
    </row>
    <row r="8822" spans="1:7" x14ac:dyDescent="0.2">
      <c r="A8822" s="19">
        <v>16150</v>
      </c>
      <c r="B8822" s="19">
        <v>0.18990000000000001</v>
      </c>
      <c r="C8822" s="19" t="s">
        <v>39</v>
      </c>
      <c r="D8822" s="19">
        <v>45000</v>
      </c>
      <c r="E8822" s="19">
        <v>36</v>
      </c>
      <c r="F8822" s="19">
        <v>7</v>
      </c>
      <c r="G8822" s="19">
        <v>0</v>
      </c>
    </row>
    <row r="8823" spans="1:7" x14ac:dyDescent="0.2">
      <c r="A8823" s="19">
        <v>35000</v>
      </c>
      <c r="B8823" s="19">
        <v>0.15609999999999999</v>
      </c>
      <c r="C8823" s="19" t="s">
        <v>41</v>
      </c>
      <c r="D8823" s="19">
        <v>125000</v>
      </c>
      <c r="E8823" s="19">
        <v>60</v>
      </c>
      <c r="F8823" s="19">
        <v>10</v>
      </c>
      <c r="G8823" s="19">
        <v>0</v>
      </c>
    </row>
    <row r="8824" spans="1:7" x14ac:dyDescent="0.2">
      <c r="A8824" s="19">
        <v>12500</v>
      </c>
      <c r="B8824" s="19">
        <v>0.1449</v>
      </c>
      <c r="C8824" s="19" t="s">
        <v>39</v>
      </c>
      <c r="D8824" s="19">
        <v>71000</v>
      </c>
      <c r="E8824" s="19">
        <v>36</v>
      </c>
      <c r="F8824" s="19">
        <v>1</v>
      </c>
      <c r="G8824" s="19">
        <v>0</v>
      </c>
    </row>
    <row r="8825" spans="1:7" x14ac:dyDescent="0.2">
      <c r="A8825" s="19">
        <v>12000</v>
      </c>
      <c r="B8825" s="19">
        <v>0.20200000000000001</v>
      </c>
      <c r="C8825" s="19" t="s">
        <v>41</v>
      </c>
      <c r="D8825" s="19">
        <v>121000</v>
      </c>
      <c r="E8825" s="19">
        <v>60</v>
      </c>
      <c r="F8825" s="19">
        <v>8</v>
      </c>
      <c r="G8825" s="19">
        <v>0</v>
      </c>
    </row>
    <row r="8826" spans="1:7" x14ac:dyDescent="0.2">
      <c r="A8826" s="19">
        <v>10000</v>
      </c>
      <c r="B8826" s="19">
        <v>9.1700000000000004E-2</v>
      </c>
      <c r="C8826" s="19" t="s">
        <v>41</v>
      </c>
      <c r="D8826" s="19">
        <v>52000</v>
      </c>
      <c r="E8826" s="19">
        <v>36</v>
      </c>
      <c r="F8826" s="19">
        <v>10</v>
      </c>
      <c r="G8826" s="19">
        <v>0</v>
      </c>
    </row>
    <row r="8827" spans="1:7" x14ac:dyDescent="0.2">
      <c r="A8827" s="19">
        <v>9000</v>
      </c>
      <c r="B8827" s="19">
        <v>0.1099</v>
      </c>
      <c r="C8827" s="19" t="s">
        <v>41</v>
      </c>
      <c r="D8827" s="19">
        <v>130000</v>
      </c>
      <c r="E8827" s="19">
        <v>36</v>
      </c>
      <c r="F8827" s="19">
        <v>10</v>
      </c>
      <c r="G8827" s="19">
        <v>0</v>
      </c>
    </row>
    <row r="8828" spans="1:7" x14ac:dyDescent="0.2">
      <c r="A8828" s="19">
        <v>6000</v>
      </c>
      <c r="B8828" s="19">
        <v>0.1449</v>
      </c>
      <c r="C8828" s="19" t="s">
        <v>41</v>
      </c>
      <c r="D8828" s="19">
        <v>80000</v>
      </c>
      <c r="E8828" s="19">
        <v>36</v>
      </c>
      <c r="F8828" s="19">
        <v>4</v>
      </c>
      <c r="G8828" s="19">
        <v>1</v>
      </c>
    </row>
    <row r="8829" spans="1:7" x14ac:dyDescent="0.2">
      <c r="A8829" s="19">
        <v>9550</v>
      </c>
      <c r="B8829" s="19">
        <v>0.16289999999999999</v>
      </c>
      <c r="C8829" s="19" t="s">
        <v>39</v>
      </c>
      <c r="D8829" s="19">
        <v>74000</v>
      </c>
      <c r="E8829" s="19">
        <v>36</v>
      </c>
      <c r="F8829" s="19">
        <v>7</v>
      </c>
      <c r="G8829" s="19">
        <v>0</v>
      </c>
    </row>
    <row r="8830" spans="1:7" x14ac:dyDescent="0.2">
      <c r="A8830" s="19">
        <v>17000</v>
      </c>
      <c r="B8830" s="19">
        <v>0.1167</v>
      </c>
      <c r="C8830" s="19" t="s">
        <v>39</v>
      </c>
      <c r="D8830" s="19">
        <v>53650</v>
      </c>
      <c r="E8830" s="19">
        <v>36</v>
      </c>
      <c r="F8830" s="19">
        <v>1</v>
      </c>
      <c r="G8830" s="19">
        <v>0</v>
      </c>
    </row>
    <row r="8831" spans="1:7" x14ac:dyDescent="0.2">
      <c r="A8831" s="19">
        <v>10000</v>
      </c>
      <c r="B8831" s="19">
        <v>0.15609999999999999</v>
      </c>
      <c r="C8831" s="19" t="s">
        <v>39</v>
      </c>
      <c r="D8831" s="19">
        <v>80000</v>
      </c>
      <c r="E8831" s="19">
        <v>60</v>
      </c>
      <c r="F8831" s="19">
        <v>4</v>
      </c>
      <c r="G8831" s="19">
        <v>0</v>
      </c>
    </row>
    <row r="8832" spans="1:7" x14ac:dyDescent="0.2">
      <c r="A8832" s="19">
        <v>15000</v>
      </c>
      <c r="B8832" s="19">
        <v>0.1099</v>
      </c>
      <c r="C8832" s="19" t="s">
        <v>41</v>
      </c>
      <c r="D8832" s="19">
        <v>77000</v>
      </c>
      <c r="E8832" s="19">
        <v>36</v>
      </c>
      <c r="F8832" s="19">
        <v>10</v>
      </c>
      <c r="G8832" s="19">
        <v>0</v>
      </c>
    </row>
    <row r="8833" spans="1:7" x14ac:dyDescent="0.2">
      <c r="A8833" s="19">
        <v>15000</v>
      </c>
      <c r="B8833" s="19">
        <v>0.13980000000000001</v>
      </c>
      <c r="C8833" s="19" t="s">
        <v>41</v>
      </c>
      <c r="D8833" s="19">
        <v>80000</v>
      </c>
      <c r="E8833" s="19">
        <v>60</v>
      </c>
      <c r="F8833" s="19">
        <v>1</v>
      </c>
      <c r="G8833" s="19">
        <v>0</v>
      </c>
    </row>
    <row r="8834" spans="1:7" x14ac:dyDescent="0.2">
      <c r="A8834" s="19">
        <v>10000</v>
      </c>
      <c r="B8834" s="19">
        <v>0.1699</v>
      </c>
      <c r="C8834" s="19" t="s">
        <v>41</v>
      </c>
      <c r="D8834" s="19">
        <v>40000</v>
      </c>
      <c r="E8834" s="19">
        <v>60</v>
      </c>
      <c r="F8834" s="19">
        <v>0.5</v>
      </c>
      <c r="G8834" s="19">
        <v>0</v>
      </c>
    </row>
    <row r="8835" spans="1:7" x14ac:dyDescent="0.2">
      <c r="A8835" s="19">
        <v>10000</v>
      </c>
      <c r="B8835" s="19">
        <v>0.15609999999999999</v>
      </c>
      <c r="C8835" s="19" t="s">
        <v>41</v>
      </c>
      <c r="D8835" s="19">
        <v>61500</v>
      </c>
      <c r="E8835" s="19">
        <v>60</v>
      </c>
      <c r="F8835" s="19">
        <v>3</v>
      </c>
      <c r="G8835" s="19">
        <v>0</v>
      </c>
    </row>
    <row r="8836" spans="1:7" x14ac:dyDescent="0.2">
      <c r="A8836" s="19">
        <v>6500</v>
      </c>
      <c r="B8836" s="19">
        <v>0.1099</v>
      </c>
      <c r="C8836" s="19" t="s">
        <v>39</v>
      </c>
      <c r="D8836" s="19">
        <v>64000</v>
      </c>
      <c r="E8836" s="19">
        <v>36</v>
      </c>
      <c r="F8836" s="19">
        <v>10</v>
      </c>
      <c r="G8836" s="19">
        <v>0</v>
      </c>
    </row>
    <row r="8837" spans="1:7" x14ac:dyDescent="0.2">
      <c r="A8837" s="19">
        <v>19275</v>
      </c>
      <c r="B8837" s="19">
        <v>0.13980000000000001</v>
      </c>
      <c r="C8837" s="19" t="s">
        <v>39</v>
      </c>
      <c r="D8837" s="19">
        <v>53650</v>
      </c>
      <c r="E8837" s="19">
        <v>36</v>
      </c>
      <c r="F8837" s="19">
        <v>6</v>
      </c>
      <c r="G8837" s="19">
        <v>1</v>
      </c>
    </row>
    <row r="8838" spans="1:7" x14ac:dyDescent="0.2">
      <c r="A8838" s="19">
        <v>10000</v>
      </c>
      <c r="B8838" s="19">
        <v>0.1099</v>
      </c>
      <c r="C8838" s="19" t="s">
        <v>41</v>
      </c>
      <c r="D8838" s="19">
        <v>70000</v>
      </c>
      <c r="E8838" s="19">
        <v>36</v>
      </c>
      <c r="F8838" s="19">
        <v>10</v>
      </c>
      <c r="G8838" s="19">
        <v>0</v>
      </c>
    </row>
    <row r="8839" spans="1:7" x14ac:dyDescent="0.2">
      <c r="A8839" s="19">
        <v>13500</v>
      </c>
      <c r="B8839" s="19">
        <v>0.15609999999999999</v>
      </c>
      <c r="C8839" s="19" t="s">
        <v>41</v>
      </c>
      <c r="D8839" s="19">
        <v>96415</v>
      </c>
      <c r="E8839" s="19">
        <v>60</v>
      </c>
      <c r="F8839" s="19">
        <v>10</v>
      </c>
      <c r="G8839" s="19">
        <v>0</v>
      </c>
    </row>
    <row r="8840" spans="1:7" x14ac:dyDescent="0.2">
      <c r="A8840" s="19">
        <v>6200</v>
      </c>
      <c r="B8840" s="19">
        <v>0.245</v>
      </c>
      <c r="C8840" s="19" t="s">
        <v>39</v>
      </c>
      <c r="D8840" s="19">
        <v>45000</v>
      </c>
      <c r="E8840" s="19">
        <v>36</v>
      </c>
      <c r="F8840" s="19">
        <v>6</v>
      </c>
      <c r="G8840" s="19">
        <v>1</v>
      </c>
    </row>
    <row r="8841" spans="1:7" x14ac:dyDescent="0.2">
      <c r="A8841" s="19">
        <v>4800</v>
      </c>
      <c r="B8841" s="19">
        <v>0.1699</v>
      </c>
      <c r="C8841" s="19" t="s">
        <v>41</v>
      </c>
      <c r="D8841" s="19">
        <v>75000</v>
      </c>
      <c r="E8841" s="19">
        <v>36</v>
      </c>
      <c r="F8841" s="19">
        <v>10</v>
      </c>
      <c r="G8841" s="19">
        <v>0</v>
      </c>
    </row>
    <row r="8842" spans="1:7" x14ac:dyDescent="0.2">
      <c r="A8842" s="19">
        <v>30000</v>
      </c>
      <c r="B8842" s="19">
        <v>0.1449</v>
      </c>
      <c r="C8842" s="19" t="s">
        <v>41</v>
      </c>
      <c r="D8842" s="19">
        <v>150000</v>
      </c>
      <c r="E8842" s="19">
        <v>60</v>
      </c>
      <c r="F8842" s="19">
        <v>4</v>
      </c>
      <c r="G8842" s="19">
        <v>0</v>
      </c>
    </row>
    <row r="8843" spans="1:7" x14ac:dyDescent="0.2">
      <c r="A8843" s="19">
        <v>4800</v>
      </c>
      <c r="B8843" s="19">
        <v>0.2215</v>
      </c>
      <c r="C8843" s="19" t="s">
        <v>39</v>
      </c>
      <c r="D8843" s="19">
        <v>120000</v>
      </c>
      <c r="E8843" s="19">
        <v>36</v>
      </c>
      <c r="F8843" s="19">
        <v>9</v>
      </c>
      <c r="G8843" s="19">
        <v>0</v>
      </c>
    </row>
    <row r="8844" spans="1:7" x14ac:dyDescent="0.2">
      <c r="A8844" s="19">
        <v>30000</v>
      </c>
      <c r="B8844" s="19">
        <v>0.12989999999999999</v>
      </c>
      <c r="C8844" s="19" t="s">
        <v>41</v>
      </c>
      <c r="D8844" s="19">
        <v>73700</v>
      </c>
      <c r="E8844" s="19">
        <v>60</v>
      </c>
      <c r="F8844" s="19">
        <v>10</v>
      </c>
      <c r="G8844" s="19">
        <v>0</v>
      </c>
    </row>
    <row r="8845" spans="1:7" x14ac:dyDescent="0.2">
      <c r="A8845" s="19">
        <v>21000</v>
      </c>
      <c r="B8845" s="19">
        <v>6.0299999999999999E-2</v>
      </c>
      <c r="C8845" s="19" t="s">
        <v>41</v>
      </c>
      <c r="D8845" s="19">
        <v>89000</v>
      </c>
      <c r="E8845" s="19">
        <v>36</v>
      </c>
      <c r="F8845" s="19">
        <v>7</v>
      </c>
      <c r="G8845" s="19">
        <v>0</v>
      </c>
    </row>
    <row r="8846" spans="1:7" x14ac:dyDescent="0.2">
      <c r="A8846" s="19">
        <v>8000</v>
      </c>
      <c r="B8846" s="19">
        <v>0.1099</v>
      </c>
      <c r="C8846" s="19" t="s">
        <v>41</v>
      </c>
      <c r="D8846" s="19">
        <v>65000</v>
      </c>
      <c r="E8846" s="19">
        <v>36</v>
      </c>
      <c r="F8846" s="19">
        <v>7</v>
      </c>
      <c r="G8846" s="19">
        <v>0</v>
      </c>
    </row>
    <row r="8847" spans="1:7" x14ac:dyDescent="0.2">
      <c r="A8847" s="19">
        <v>24000</v>
      </c>
      <c r="B8847" s="19">
        <v>0.12989999999999999</v>
      </c>
      <c r="C8847" s="19" t="s">
        <v>41</v>
      </c>
      <c r="D8847" s="19">
        <v>54000</v>
      </c>
      <c r="E8847" s="19">
        <v>60</v>
      </c>
      <c r="F8847" s="19">
        <v>3</v>
      </c>
      <c r="G8847" s="19">
        <v>1</v>
      </c>
    </row>
    <row r="8848" spans="1:7" x14ac:dyDescent="0.2">
      <c r="A8848" s="19">
        <v>12000</v>
      </c>
      <c r="B8848" s="19">
        <v>6.0299999999999999E-2</v>
      </c>
      <c r="C8848" s="19" t="s">
        <v>41</v>
      </c>
      <c r="D8848" s="19">
        <v>145000</v>
      </c>
      <c r="E8848" s="19">
        <v>36</v>
      </c>
      <c r="F8848" s="19">
        <v>10</v>
      </c>
      <c r="G8848" s="19">
        <v>0</v>
      </c>
    </row>
    <row r="8849" spans="1:7" x14ac:dyDescent="0.2">
      <c r="A8849" s="19">
        <v>15000</v>
      </c>
      <c r="B8849" s="19">
        <v>6.0299999999999999E-2</v>
      </c>
      <c r="C8849" s="19" t="s">
        <v>41</v>
      </c>
      <c r="D8849" s="19">
        <v>102000</v>
      </c>
      <c r="E8849" s="19">
        <v>36</v>
      </c>
      <c r="F8849" s="19">
        <v>10</v>
      </c>
      <c r="G8849" s="19">
        <v>0</v>
      </c>
    </row>
    <row r="8850" spans="1:7" x14ac:dyDescent="0.2">
      <c r="A8850" s="19">
        <v>12500</v>
      </c>
      <c r="B8850" s="19">
        <v>0.1099</v>
      </c>
      <c r="C8850" s="19" t="s">
        <v>39</v>
      </c>
      <c r="D8850" s="19">
        <v>60000</v>
      </c>
      <c r="E8850" s="19">
        <v>36</v>
      </c>
      <c r="F8850" s="19">
        <v>1</v>
      </c>
      <c r="G8850" s="19">
        <v>0</v>
      </c>
    </row>
    <row r="8851" spans="1:7" x14ac:dyDescent="0.2">
      <c r="A8851" s="19">
        <v>7000</v>
      </c>
      <c r="B8851" s="19">
        <v>0.2215</v>
      </c>
      <c r="C8851" s="19" t="s">
        <v>41</v>
      </c>
      <c r="D8851" s="19">
        <v>65000</v>
      </c>
      <c r="E8851" s="19">
        <v>36</v>
      </c>
      <c r="F8851" s="19">
        <v>4</v>
      </c>
      <c r="G8851" s="19">
        <v>1</v>
      </c>
    </row>
    <row r="8852" spans="1:7" x14ac:dyDescent="0.2">
      <c r="A8852" s="19">
        <v>28000</v>
      </c>
      <c r="B8852" s="19">
        <v>0.1099</v>
      </c>
      <c r="C8852" s="19" t="s">
        <v>41</v>
      </c>
      <c r="D8852" s="19">
        <v>250000</v>
      </c>
      <c r="E8852" s="19">
        <v>36</v>
      </c>
      <c r="F8852" s="19">
        <v>9</v>
      </c>
      <c r="G8852" s="19">
        <v>0</v>
      </c>
    </row>
    <row r="8853" spans="1:7" x14ac:dyDescent="0.2">
      <c r="A8853" s="19">
        <v>25000</v>
      </c>
      <c r="B8853" s="19">
        <v>0.13350000000000001</v>
      </c>
      <c r="C8853" s="19" t="s">
        <v>39</v>
      </c>
      <c r="D8853" s="19">
        <v>70000</v>
      </c>
      <c r="E8853" s="19">
        <v>36</v>
      </c>
      <c r="F8853" s="19">
        <v>10</v>
      </c>
      <c r="G8853" s="19">
        <v>0</v>
      </c>
    </row>
    <row r="8854" spans="1:7" x14ac:dyDescent="0.2">
      <c r="A8854" s="19">
        <v>11000</v>
      </c>
      <c r="B8854" s="19">
        <v>9.1700000000000004E-2</v>
      </c>
      <c r="C8854" s="19" t="s">
        <v>39</v>
      </c>
      <c r="D8854" s="19">
        <v>36000</v>
      </c>
      <c r="E8854" s="19">
        <v>36</v>
      </c>
      <c r="F8854" s="19">
        <v>2</v>
      </c>
      <c r="G8854" s="19">
        <v>0</v>
      </c>
    </row>
    <row r="8855" spans="1:7" x14ac:dyDescent="0.2">
      <c r="A8855" s="19">
        <v>3600</v>
      </c>
      <c r="B8855" s="19">
        <v>0.1757</v>
      </c>
      <c r="C8855" s="19" t="s">
        <v>41</v>
      </c>
      <c r="D8855" s="19">
        <v>35000</v>
      </c>
      <c r="E8855" s="19">
        <v>36</v>
      </c>
      <c r="F8855" s="19">
        <v>1</v>
      </c>
      <c r="G8855" s="19">
        <v>0</v>
      </c>
    </row>
    <row r="8856" spans="1:7" x14ac:dyDescent="0.2">
      <c r="A8856" s="19">
        <v>2500</v>
      </c>
      <c r="B8856" s="19">
        <v>0.10150000000000001</v>
      </c>
      <c r="C8856" s="19" t="s">
        <v>40</v>
      </c>
      <c r="D8856" s="19">
        <v>45000</v>
      </c>
      <c r="E8856" s="19">
        <v>36</v>
      </c>
      <c r="F8856" s="19">
        <v>4</v>
      </c>
      <c r="G8856" s="19">
        <v>0</v>
      </c>
    </row>
    <row r="8857" spans="1:7" x14ac:dyDescent="0.2">
      <c r="A8857" s="19">
        <v>20000</v>
      </c>
      <c r="B8857" s="19">
        <v>0.1449</v>
      </c>
      <c r="C8857" s="19" t="s">
        <v>41</v>
      </c>
      <c r="D8857" s="19">
        <v>225000</v>
      </c>
      <c r="E8857" s="19">
        <v>60</v>
      </c>
      <c r="F8857" s="19">
        <v>5</v>
      </c>
      <c r="G8857" s="19">
        <v>0</v>
      </c>
    </row>
    <row r="8858" spans="1:7" x14ac:dyDescent="0.2">
      <c r="A8858" s="19">
        <v>10000</v>
      </c>
      <c r="B8858" s="19">
        <v>0.12989999999999999</v>
      </c>
      <c r="C8858" s="19" t="s">
        <v>39</v>
      </c>
      <c r="D8858" s="19">
        <v>63000</v>
      </c>
      <c r="E8858" s="19">
        <v>60</v>
      </c>
      <c r="F8858" s="19">
        <v>4</v>
      </c>
      <c r="G8858" s="19">
        <v>0</v>
      </c>
    </row>
    <row r="8859" spans="1:7" x14ac:dyDescent="0.2">
      <c r="A8859" s="19">
        <v>3850</v>
      </c>
      <c r="B8859" s="19">
        <v>0.10150000000000001</v>
      </c>
      <c r="C8859" s="19" t="s">
        <v>40</v>
      </c>
      <c r="D8859" s="19">
        <v>34000</v>
      </c>
      <c r="E8859" s="19">
        <v>36</v>
      </c>
      <c r="F8859" s="19">
        <v>2</v>
      </c>
      <c r="G8859" s="19">
        <v>0</v>
      </c>
    </row>
    <row r="8860" spans="1:7" x14ac:dyDescent="0.2">
      <c r="A8860" s="19">
        <v>7350</v>
      </c>
      <c r="B8860" s="19">
        <v>0.12989999999999999</v>
      </c>
      <c r="C8860" s="19" t="s">
        <v>39</v>
      </c>
      <c r="D8860" s="19">
        <v>45000</v>
      </c>
      <c r="E8860" s="19">
        <v>36</v>
      </c>
      <c r="F8860" s="19">
        <v>10</v>
      </c>
      <c r="G8860" s="19">
        <v>0</v>
      </c>
    </row>
    <row r="8861" spans="1:7" x14ac:dyDescent="0.2">
      <c r="A8861" s="19">
        <v>20000</v>
      </c>
      <c r="B8861" s="19">
        <v>0.10150000000000001</v>
      </c>
      <c r="C8861" s="19" t="s">
        <v>39</v>
      </c>
      <c r="D8861" s="20">
        <v>100000</v>
      </c>
      <c r="E8861" s="19">
        <v>36</v>
      </c>
      <c r="F8861" s="19">
        <v>1</v>
      </c>
      <c r="G8861" s="19">
        <v>0</v>
      </c>
    </row>
    <row r="8862" spans="1:7" x14ac:dyDescent="0.2">
      <c r="A8862" s="19">
        <v>17000</v>
      </c>
      <c r="B8862" s="19">
        <v>7.6899999999999996E-2</v>
      </c>
      <c r="C8862" s="19" t="s">
        <v>41</v>
      </c>
      <c r="D8862" s="19">
        <v>107000</v>
      </c>
      <c r="E8862" s="19">
        <v>36</v>
      </c>
      <c r="F8862" s="19">
        <v>0.5</v>
      </c>
      <c r="G8862" s="19">
        <v>0</v>
      </c>
    </row>
    <row r="8863" spans="1:7" x14ac:dyDescent="0.2">
      <c r="A8863" s="19">
        <v>10000</v>
      </c>
      <c r="B8863" s="19">
        <v>0.1099</v>
      </c>
      <c r="C8863" s="19" t="s">
        <v>41</v>
      </c>
      <c r="D8863" s="19">
        <v>137000</v>
      </c>
      <c r="E8863" s="19">
        <v>36</v>
      </c>
      <c r="F8863" s="19">
        <v>0.5</v>
      </c>
      <c r="G8863" s="19">
        <v>0</v>
      </c>
    </row>
    <row r="8864" spans="1:7" x14ac:dyDescent="0.2">
      <c r="A8864" s="19">
        <v>11300</v>
      </c>
      <c r="B8864" s="19">
        <v>0.23430000000000001</v>
      </c>
      <c r="C8864" s="19" t="s">
        <v>39</v>
      </c>
      <c r="D8864" s="19">
        <v>47000</v>
      </c>
      <c r="E8864" s="19">
        <v>60</v>
      </c>
      <c r="F8864" s="19">
        <v>10</v>
      </c>
      <c r="G8864" s="19">
        <v>0</v>
      </c>
    </row>
    <row r="8865" spans="1:7" x14ac:dyDescent="0.2">
      <c r="A8865" s="19">
        <v>10800</v>
      </c>
      <c r="B8865" s="19">
        <v>0.1449</v>
      </c>
      <c r="C8865" s="19" t="s">
        <v>41</v>
      </c>
      <c r="D8865" s="19">
        <v>73000</v>
      </c>
      <c r="E8865" s="19">
        <v>60</v>
      </c>
      <c r="F8865" s="19">
        <v>10</v>
      </c>
      <c r="G8865" s="19">
        <v>0</v>
      </c>
    </row>
    <row r="8866" spans="1:7" x14ac:dyDescent="0.2">
      <c r="A8866" s="19">
        <v>7075</v>
      </c>
      <c r="B8866" s="19">
        <v>0.1167</v>
      </c>
      <c r="C8866" s="19" t="s">
        <v>39</v>
      </c>
      <c r="D8866" s="19">
        <v>55000</v>
      </c>
      <c r="E8866" s="19">
        <v>36</v>
      </c>
      <c r="F8866" s="19">
        <v>10</v>
      </c>
      <c r="G8866" s="19">
        <v>0</v>
      </c>
    </row>
    <row r="8867" spans="1:7" x14ac:dyDescent="0.2">
      <c r="A8867" s="19">
        <v>12000</v>
      </c>
      <c r="B8867" s="19">
        <v>0.14990000000000001</v>
      </c>
      <c r="C8867" s="19" t="s">
        <v>39</v>
      </c>
      <c r="D8867" s="19">
        <v>58000</v>
      </c>
      <c r="E8867" s="19">
        <v>60</v>
      </c>
      <c r="F8867" s="19">
        <v>7</v>
      </c>
      <c r="G8867" s="19">
        <v>0</v>
      </c>
    </row>
    <row r="8868" spans="1:7" x14ac:dyDescent="0.2">
      <c r="A8868" s="19">
        <v>35000</v>
      </c>
      <c r="B8868" s="19">
        <v>0.25990000000000002</v>
      </c>
      <c r="C8868" s="19" t="s">
        <v>40</v>
      </c>
      <c r="D8868" s="19">
        <v>250000</v>
      </c>
      <c r="E8868" s="19">
        <v>60</v>
      </c>
      <c r="F8868" s="19">
        <v>5</v>
      </c>
      <c r="G8868" s="19">
        <v>1</v>
      </c>
    </row>
    <row r="8869" spans="1:7" x14ac:dyDescent="0.2">
      <c r="A8869" s="19">
        <v>13150</v>
      </c>
      <c r="B8869" s="19">
        <v>0.1249</v>
      </c>
      <c r="C8869" s="19" t="s">
        <v>41</v>
      </c>
      <c r="D8869" s="19">
        <v>68052</v>
      </c>
      <c r="E8869" s="19">
        <v>36</v>
      </c>
      <c r="F8869" s="19">
        <v>10</v>
      </c>
      <c r="G8869" s="19">
        <v>1</v>
      </c>
    </row>
    <row r="8870" spans="1:7" x14ac:dyDescent="0.2">
      <c r="A8870" s="19">
        <v>9800</v>
      </c>
      <c r="B8870" s="19">
        <v>0.10150000000000001</v>
      </c>
      <c r="C8870" s="19" t="s">
        <v>41</v>
      </c>
      <c r="D8870" s="19">
        <v>70000</v>
      </c>
      <c r="E8870" s="19">
        <v>36</v>
      </c>
      <c r="F8870" s="19">
        <v>10</v>
      </c>
      <c r="G8870" s="19">
        <v>0</v>
      </c>
    </row>
    <row r="8871" spans="1:7" x14ac:dyDescent="0.2">
      <c r="A8871" s="19">
        <v>34475</v>
      </c>
      <c r="B8871" s="19">
        <v>0.1699</v>
      </c>
      <c r="C8871" s="19" t="s">
        <v>41</v>
      </c>
      <c r="D8871" s="19">
        <v>75000</v>
      </c>
      <c r="E8871" s="19">
        <v>60</v>
      </c>
      <c r="F8871" s="19">
        <v>10</v>
      </c>
      <c r="G8871" s="19">
        <v>0</v>
      </c>
    </row>
    <row r="8872" spans="1:7" x14ac:dyDescent="0.2">
      <c r="A8872" s="19">
        <v>28975</v>
      </c>
      <c r="B8872" s="19">
        <v>0.16289999999999999</v>
      </c>
      <c r="C8872" s="19" t="s">
        <v>40</v>
      </c>
      <c r="D8872" s="19">
        <v>125000</v>
      </c>
      <c r="E8872" s="19">
        <v>60</v>
      </c>
      <c r="F8872" s="19">
        <v>0.5</v>
      </c>
      <c r="G8872" s="19">
        <v>0</v>
      </c>
    </row>
    <row r="8873" spans="1:7" x14ac:dyDescent="0.2">
      <c r="A8873" s="19">
        <v>25000</v>
      </c>
      <c r="B8873" s="19">
        <v>0.1449</v>
      </c>
      <c r="C8873" s="19" t="s">
        <v>41</v>
      </c>
      <c r="D8873" s="19">
        <v>80000</v>
      </c>
      <c r="E8873" s="19">
        <v>36</v>
      </c>
      <c r="F8873" s="19">
        <v>10</v>
      </c>
      <c r="G8873" s="19">
        <v>0</v>
      </c>
    </row>
    <row r="8874" spans="1:7" x14ac:dyDescent="0.2">
      <c r="A8874" s="19">
        <v>10000</v>
      </c>
      <c r="B8874" s="19">
        <v>6.0299999999999999E-2</v>
      </c>
      <c r="C8874" s="19" t="s">
        <v>41</v>
      </c>
      <c r="D8874" s="19">
        <v>124500</v>
      </c>
      <c r="E8874" s="19">
        <v>36</v>
      </c>
      <c r="F8874" s="19">
        <v>10</v>
      </c>
      <c r="G8874" s="19">
        <v>0</v>
      </c>
    </row>
    <row r="8875" spans="1:7" x14ac:dyDescent="0.2">
      <c r="A8875" s="19">
        <v>11000</v>
      </c>
      <c r="B8875" s="19">
        <v>0.1167</v>
      </c>
      <c r="C8875" s="19" t="s">
        <v>39</v>
      </c>
      <c r="D8875" s="19">
        <v>68400</v>
      </c>
      <c r="E8875" s="19">
        <v>36</v>
      </c>
      <c r="F8875" s="19">
        <v>2</v>
      </c>
      <c r="G8875" s="19">
        <v>0</v>
      </c>
    </row>
    <row r="8876" spans="1:7" x14ac:dyDescent="0.2">
      <c r="A8876" s="19">
        <v>35000</v>
      </c>
      <c r="B8876" s="19">
        <v>0.13980000000000001</v>
      </c>
      <c r="C8876" s="19" t="s">
        <v>41</v>
      </c>
      <c r="D8876" s="19">
        <v>126107.28</v>
      </c>
      <c r="E8876" s="19">
        <v>36</v>
      </c>
      <c r="F8876" s="19">
        <v>10</v>
      </c>
      <c r="G8876" s="19">
        <v>0</v>
      </c>
    </row>
    <row r="8877" spans="1:7" x14ac:dyDescent="0.2">
      <c r="A8877" s="19">
        <v>10500</v>
      </c>
      <c r="B8877" s="19">
        <v>0.14990000000000001</v>
      </c>
      <c r="C8877" s="19" t="s">
        <v>41</v>
      </c>
      <c r="D8877" s="19">
        <v>38000</v>
      </c>
      <c r="E8877" s="19">
        <v>60</v>
      </c>
      <c r="F8877" s="19">
        <v>4</v>
      </c>
      <c r="G8877" s="19">
        <v>0</v>
      </c>
    </row>
    <row r="8878" spans="1:7" x14ac:dyDescent="0.2">
      <c r="A8878" s="19">
        <v>12000</v>
      </c>
      <c r="B8878" s="19">
        <v>0.1099</v>
      </c>
      <c r="C8878" s="19" t="s">
        <v>39</v>
      </c>
      <c r="D8878" s="19">
        <v>70000</v>
      </c>
      <c r="E8878" s="19">
        <v>36</v>
      </c>
      <c r="F8878" s="19">
        <v>1</v>
      </c>
      <c r="G8878" s="19">
        <v>1</v>
      </c>
    </row>
    <row r="8879" spans="1:7" x14ac:dyDescent="0.2">
      <c r="A8879" s="19">
        <v>7200</v>
      </c>
      <c r="B8879" s="19">
        <v>0.1449</v>
      </c>
      <c r="C8879" s="19" t="s">
        <v>39</v>
      </c>
      <c r="D8879" s="19">
        <v>51200</v>
      </c>
      <c r="E8879" s="19">
        <v>36</v>
      </c>
      <c r="F8879" s="19">
        <v>5</v>
      </c>
      <c r="G8879" s="19">
        <v>1</v>
      </c>
    </row>
    <row r="8880" spans="1:7" x14ac:dyDescent="0.2">
      <c r="A8880" s="19">
        <v>10000</v>
      </c>
      <c r="B8880" s="19">
        <v>0.1699</v>
      </c>
      <c r="C8880" s="19" t="s">
        <v>39</v>
      </c>
      <c r="D8880" s="19">
        <v>37440</v>
      </c>
      <c r="E8880" s="19">
        <v>36</v>
      </c>
      <c r="F8880" s="19">
        <v>1</v>
      </c>
      <c r="G8880" s="19">
        <v>0</v>
      </c>
    </row>
    <row r="8881" spans="1:7" x14ac:dyDescent="0.2">
      <c r="A8881" s="19">
        <v>16000</v>
      </c>
      <c r="B8881" s="19">
        <v>0.1449</v>
      </c>
      <c r="C8881" s="19" t="s">
        <v>39</v>
      </c>
      <c r="D8881" s="19">
        <v>40000</v>
      </c>
      <c r="E8881" s="19">
        <v>60</v>
      </c>
      <c r="F8881" s="19">
        <v>4</v>
      </c>
      <c r="G8881" s="19">
        <v>1</v>
      </c>
    </row>
    <row r="8882" spans="1:7" x14ac:dyDescent="0.2">
      <c r="A8882" s="19">
        <v>3000</v>
      </c>
      <c r="B8882" s="19">
        <v>0.1099</v>
      </c>
      <c r="C8882" s="19" t="s">
        <v>39</v>
      </c>
      <c r="D8882" s="19">
        <v>53300</v>
      </c>
      <c r="E8882" s="19">
        <v>36</v>
      </c>
      <c r="F8882" s="19">
        <v>9</v>
      </c>
      <c r="G8882" s="19">
        <v>0</v>
      </c>
    </row>
    <row r="8883" spans="1:7" x14ac:dyDescent="0.2">
      <c r="A8883" s="19">
        <v>30025</v>
      </c>
      <c r="B8883" s="19">
        <v>0.1699</v>
      </c>
      <c r="C8883" s="19" t="s">
        <v>41</v>
      </c>
      <c r="D8883" s="19">
        <v>91000</v>
      </c>
      <c r="E8883" s="19">
        <v>36</v>
      </c>
      <c r="F8883" s="19">
        <v>10</v>
      </c>
      <c r="G8883" s="19">
        <v>0</v>
      </c>
    </row>
    <row r="8884" spans="1:7" x14ac:dyDescent="0.2">
      <c r="A8884" s="19">
        <v>16475</v>
      </c>
      <c r="B8884" s="19">
        <v>0.14990000000000001</v>
      </c>
      <c r="C8884" s="19" t="s">
        <v>41</v>
      </c>
      <c r="D8884" s="19">
        <v>93000</v>
      </c>
      <c r="E8884" s="19">
        <v>60</v>
      </c>
      <c r="F8884" s="19">
        <v>10</v>
      </c>
      <c r="G8884" s="19">
        <v>0</v>
      </c>
    </row>
    <row r="8885" spans="1:7" x14ac:dyDescent="0.2">
      <c r="A8885" s="19">
        <v>20000</v>
      </c>
      <c r="B8885" s="19">
        <v>0.1099</v>
      </c>
      <c r="C8885" s="19" t="s">
        <v>39</v>
      </c>
      <c r="D8885" s="20">
        <v>100000</v>
      </c>
      <c r="E8885" s="19">
        <v>36</v>
      </c>
      <c r="F8885" s="19">
        <v>1</v>
      </c>
      <c r="G8885" s="19">
        <v>0</v>
      </c>
    </row>
    <row r="8886" spans="1:7" x14ac:dyDescent="0.2">
      <c r="A8886" s="19">
        <v>20000</v>
      </c>
      <c r="B8886" s="19">
        <v>7.6899999999999996E-2</v>
      </c>
      <c r="C8886" s="19" t="s">
        <v>39</v>
      </c>
      <c r="D8886" s="19">
        <v>54000</v>
      </c>
      <c r="E8886" s="19">
        <v>36</v>
      </c>
      <c r="F8886" s="19">
        <v>5</v>
      </c>
      <c r="G8886" s="19">
        <v>1</v>
      </c>
    </row>
    <row r="8887" spans="1:7" x14ac:dyDescent="0.2">
      <c r="A8887" s="19">
        <v>18000</v>
      </c>
      <c r="B8887" s="19">
        <v>0.1099</v>
      </c>
      <c r="C8887" s="19" t="s">
        <v>39</v>
      </c>
      <c r="D8887" s="19">
        <v>125000</v>
      </c>
      <c r="E8887" s="19">
        <v>36</v>
      </c>
      <c r="F8887" s="19">
        <v>8</v>
      </c>
      <c r="G8887" s="19">
        <v>0</v>
      </c>
    </row>
    <row r="8888" spans="1:7" x14ac:dyDescent="0.2">
      <c r="A8888" s="19">
        <v>12500</v>
      </c>
      <c r="B8888" s="19">
        <v>0.24990000000000001</v>
      </c>
      <c r="C8888" s="19" t="s">
        <v>39</v>
      </c>
      <c r="D8888" s="19">
        <v>35000</v>
      </c>
      <c r="E8888" s="19">
        <v>60</v>
      </c>
      <c r="F8888" s="19">
        <v>10</v>
      </c>
      <c r="G8888" s="19">
        <v>0</v>
      </c>
    </row>
    <row r="8889" spans="1:7" x14ac:dyDescent="0.2">
      <c r="A8889" s="19">
        <v>7500</v>
      </c>
      <c r="B8889" s="19">
        <v>8.3900000000000002E-2</v>
      </c>
      <c r="C8889" s="19" t="s">
        <v>39</v>
      </c>
      <c r="D8889" s="19">
        <v>96000</v>
      </c>
      <c r="E8889" s="19">
        <v>36</v>
      </c>
      <c r="F8889" s="19">
        <v>7</v>
      </c>
      <c r="G8889" s="19">
        <v>0</v>
      </c>
    </row>
    <row r="8890" spans="1:7" x14ac:dyDescent="0.2">
      <c r="A8890" s="19">
        <v>18000</v>
      </c>
      <c r="B8890" s="19">
        <v>0.1099</v>
      </c>
      <c r="C8890" s="19" t="s">
        <v>41</v>
      </c>
      <c r="D8890" s="20">
        <v>100000</v>
      </c>
      <c r="E8890" s="19">
        <v>36</v>
      </c>
      <c r="F8890" s="19">
        <v>4</v>
      </c>
      <c r="G8890" s="19">
        <v>0</v>
      </c>
    </row>
    <row r="8891" spans="1:7" x14ac:dyDescent="0.2">
      <c r="A8891" s="19">
        <v>9000</v>
      </c>
      <c r="B8891" s="19">
        <v>0.1099</v>
      </c>
      <c r="C8891" s="19" t="s">
        <v>39</v>
      </c>
      <c r="D8891" s="19">
        <v>30000</v>
      </c>
      <c r="E8891" s="19">
        <v>36</v>
      </c>
      <c r="F8891" s="19">
        <v>2</v>
      </c>
      <c r="G8891" s="19">
        <v>0</v>
      </c>
    </row>
    <row r="8892" spans="1:7" x14ac:dyDescent="0.2">
      <c r="A8892" s="19">
        <v>33000</v>
      </c>
      <c r="B8892" s="19">
        <v>0.1449</v>
      </c>
      <c r="C8892" s="19" t="s">
        <v>41</v>
      </c>
      <c r="D8892" s="19">
        <v>115000</v>
      </c>
      <c r="E8892" s="19">
        <v>36</v>
      </c>
      <c r="F8892" s="19">
        <v>10</v>
      </c>
      <c r="G8892" s="19">
        <v>0</v>
      </c>
    </row>
    <row r="8893" spans="1:7" x14ac:dyDescent="0.2">
      <c r="A8893" s="19">
        <v>12000</v>
      </c>
      <c r="B8893" s="19">
        <v>0.13350000000000001</v>
      </c>
      <c r="C8893" s="19" t="s">
        <v>39</v>
      </c>
      <c r="D8893" s="19">
        <v>55000</v>
      </c>
      <c r="E8893" s="19">
        <v>36</v>
      </c>
      <c r="F8893" s="19">
        <v>10</v>
      </c>
      <c r="G8893" s="19">
        <v>0</v>
      </c>
    </row>
    <row r="8894" spans="1:7" x14ac:dyDescent="0.2">
      <c r="A8894" s="19">
        <v>24000</v>
      </c>
      <c r="B8894" s="19">
        <v>0.2099</v>
      </c>
      <c r="C8894" s="19" t="s">
        <v>39</v>
      </c>
      <c r="D8894" s="19">
        <v>68000</v>
      </c>
      <c r="E8894" s="19">
        <v>60</v>
      </c>
      <c r="F8894" s="19">
        <v>5</v>
      </c>
      <c r="G8894" s="19">
        <v>0</v>
      </c>
    </row>
    <row r="8895" spans="1:7" x14ac:dyDescent="0.2">
      <c r="A8895" s="19">
        <v>13800</v>
      </c>
      <c r="B8895" s="19">
        <v>0.13350000000000001</v>
      </c>
      <c r="C8895" s="19" t="s">
        <v>39</v>
      </c>
      <c r="D8895" s="19">
        <v>75000</v>
      </c>
      <c r="E8895" s="19">
        <v>36</v>
      </c>
      <c r="F8895" s="19">
        <v>10</v>
      </c>
      <c r="G8895" s="19">
        <v>0</v>
      </c>
    </row>
    <row r="8896" spans="1:7" x14ac:dyDescent="0.2">
      <c r="A8896" s="19">
        <v>30000</v>
      </c>
      <c r="B8896" s="19">
        <v>0.24990000000000001</v>
      </c>
      <c r="C8896" s="19" t="s">
        <v>41</v>
      </c>
      <c r="D8896" s="19">
        <v>105694</v>
      </c>
      <c r="E8896" s="19">
        <v>60</v>
      </c>
      <c r="F8896" s="19">
        <v>2</v>
      </c>
      <c r="G8896" s="19">
        <v>0</v>
      </c>
    </row>
    <row r="8897" spans="1:7" x14ac:dyDescent="0.2">
      <c r="A8897" s="19">
        <v>15000</v>
      </c>
      <c r="B8897" s="19">
        <v>0.1449</v>
      </c>
      <c r="C8897" s="19" t="s">
        <v>39</v>
      </c>
      <c r="D8897" s="19">
        <v>85000</v>
      </c>
      <c r="E8897" s="19">
        <v>36</v>
      </c>
      <c r="F8897" s="19">
        <v>10</v>
      </c>
      <c r="G8897" s="19">
        <v>0</v>
      </c>
    </row>
    <row r="8898" spans="1:7" x14ac:dyDescent="0.2">
      <c r="A8898" s="19">
        <v>3000</v>
      </c>
      <c r="B8898" s="19">
        <v>0.13350000000000001</v>
      </c>
      <c r="C8898" s="19" t="s">
        <v>39</v>
      </c>
      <c r="D8898" s="19">
        <v>40000</v>
      </c>
      <c r="E8898" s="19">
        <v>36</v>
      </c>
      <c r="F8898" s="19">
        <v>4</v>
      </c>
      <c r="G8898" s="19">
        <v>0</v>
      </c>
    </row>
    <row r="8899" spans="1:7" x14ac:dyDescent="0.2">
      <c r="A8899" s="19">
        <v>12000</v>
      </c>
      <c r="B8899" s="19">
        <v>0.1249</v>
      </c>
      <c r="C8899" s="19" t="s">
        <v>41</v>
      </c>
      <c r="D8899" s="19">
        <v>54437.64</v>
      </c>
      <c r="E8899" s="19">
        <v>36</v>
      </c>
      <c r="F8899" s="19">
        <v>1</v>
      </c>
      <c r="G8899" s="19">
        <v>0</v>
      </c>
    </row>
    <row r="8900" spans="1:7" x14ac:dyDescent="0.2">
      <c r="A8900" s="19">
        <v>6475</v>
      </c>
      <c r="B8900" s="19">
        <v>0.16289999999999999</v>
      </c>
      <c r="C8900" s="19" t="s">
        <v>41</v>
      </c>
      <c r="D8900" s="19">
        <v>38000</v>
      </c>
      <c r="E8900" s="19">
        <v>36</v>
      </c>
      <c r="F8900" s="19">
        <v>1</v>
      </c>
      <c r="G8900" s="19">
        <v>0</v>
      </c>
    </row>
    <row r="8901" spans="1:7" x14ac:dyDescent="0.2">
      <c r="A8901" s="19">
        <v>30000</v>
      </c>
      <c r="B8901" s="19">
        <v>0.245</v>
      </c>
      <c r="C8901" s="19" t="s">
        <v>41</v>
      </c>
      <c r="D8901" s="19">
        <v>160000</v>
      </c>
      <c r="E8901" s="19">
        <v>60</v>
      </c>
      <c r="F8901" s="19">
        <v>6</v>
      </c>
      <c r="G8901" s="19">
        <v>1</v>
      </c>
    </row>
    <row r="8902" spans="1:7" x14ac:dyDescent="0.2">
      <c r="A8902" s="19">
        <v>35000</v>
      </c>
      <c r="B8902" s="19">
        <v>0.1699</v>
      </c>
      <c r="C8902" s="19" t="s">
        <v>41</v>
      </c>
      <c r="D8902" s="19">
        <v>97000</v>
      </c>
      <c r="E8902" s="19">
        <v>60</v>
      </c>
      <c r="F8902" s="19">
        <v>0.5</v>
      </c>
      <c r="G8902" s="19">
        <v>0</v>
      </c>
    </row>
    <row r="8903" spans="1:7" x14ac:dyDescent="0.2">
      <c r="A8903" s="19">
        <v>7200</v>
      </c>
      <c r="B8903" s="19">
        <v>0.10150000000000001</v>
      </c>
      <c r="C8903" s="19" t="s">
        <v>39</v>
      </c>
      <c r="D8903" s="19">
        <v>38000</v>
      </c>
      <c r="E8903" s="19">
        <v>36</v>
      </c>
      <c r="F8903" s="19">
        <v>10</v>
      </c>
      <c r="G8903" s="19">
        <v>0</v>
      </c>
    </row>
    <row r="8904" spans="1:7" x14ac:dyDescent="0.2">
      <c r="A8904" s="19">
        <v>15000</v>
      </c>
      <c r="B8904" s="19">
        <v>6.0299999999999999E-2</v>
      </c>
      <c r="C8904" s="19" t="s">
        <v>41</v>
      </c>
      <c r="D8904" s="19">
        <v>48000</v>
      </c>
      <c r="E8904" s="19">
        <v>36</v>
      </c>
      <c r="F8904" s="19">
        <v>9</v>
      </c>
      <c r="G8904" s="19">
        <v>0</v>
      </c>
    </row>
    <row r="8905" spans="1:7" x14ac:dyDescent="0.2">
      <c r="A8905" s="19">
        <v>30000</v>
      </c>
      <c r="B8905" s="19">
        <v>0.13980000000000001</v>
      </c>
      <c r="C8905" s="19" t="s">
        <v>41</v>
      </c>
      <c r="D8905" s="19">
        <v>80000</v>
      </c>
      <c r="E8905" s="19">
        <v>36</v>
      </c>
      <c r="F8905" s="19">
        <v>10</v>
      </c>
      <c r="G8905" s="19">
        <v>0</v>
      </c>
    </row>
    <row r="8906" spans="1:7" x14ac:dyDescent="0.2">
      <c r="A8906" s="19">
        <v>11200</v>
      </c>
      <c r="B8906" s="19">
        <v>0.1449</v>
      </c>
      <c r="C8906" s="19" t="s">
        <v>41</v>
      </c>
      <c r="D8906" s="19">
        <v>75000</v>
      </c>
      <c r="E8906" s="19">
        <v>60</v>
      </c>
      <c r="F8906" s="19">
        <v>9</v>
      </c>
      <c r="G8906" s="19">
        <v>0</v>
      </c>
    </row>
    <row r="8907" spans="1:7" x14ac:dyDescent="0.2">
      <c r="A8907" s="19">
        <v>9450</v>
      </c>
      <c r="B8907" s="19">
        <v>0.18240000000000001</v>
      </c>
      <c r="C8907" s="19" t="s">
        <v>39</v>
      </c>
      <c r="D8907" s="19">
        <v>28000</v>
      </c>
      <c r="E8907" s="19">
        <v>36</v>
      </c>
      <c r="F8907" s="19">
        <v>3</v>
      </c>
      <c r="G8907" s="19">
        <v>0</v>
      </c>
    </row>
    <row r="8908" spans="1:7" x14ac:dyDescent="0.2">
      <c r="A8908" s="19">
        <v>1000</v>
      </c>
      <c r="B8908" s="19">
        <v>0.1167</v>
      </c>
      <c r="C8908" s="19" t="s">
        <v>40</v>
      </c>
      <c r="D8908" s="19">
        <v>45000</v>
      </c>
      <c r="E8908" s="19">
        <v>36</v>
      </c>
      <c r="F8908" s="19">
        <v>1</v>
      </c>
      <c r="G8908" s="19">
        <v>0</v>
      </c>
    </row>
    <row r="8909" spans="1:7" x14ac:dyDescent="0.2">
      <c r="A8909" s="19">
        <v>3000</v>
      </c>
      <c r="B8909" s="19">
        <v>0.10150000000000001</v>
      </c>
      <c r="C8909" s="19" t="s">
        <v>39</v>
      </c>
      <c r="D8909" s="19">
        <v>45000</v>
      </c>
      <c r="E8909" s="19">
        <v>36</v>
      </c>
      <c r="F8909" s="19">
        <v>2</v>
      </c>
      <c r="G8909" s="19">
        <v>0</v>
      </c>
    </row>
    <row r="8910" spans="1:7" x14ac:dyDescent="0.2">
      <c r="A8910" s="19">
        <v>5000</v>
      </c>
      <c r="B8910" s="19">
        <v>0.12989999999999999</v>
      </c>
      <c r="C8910" s="19" t="s">
        <v>41</v>
      </c>
      <c r="D8910" s="19">
        <v>45000</v>
      </c>
      <c r="E8910" s="19">
        <v>36</v>
      </c>
      <c r="F8910" s="19">
        <v>1</v>
      </c>
      <c r="G8910" s="19">
        <v>0</v>
      </c>
    </row>
    <row r="8911" spans="1:7" x14ac:dyDescent="0.2">
      <c r="A8911" s="19">
        <v>14300</v>
      </c>
      <c r="B8911" s="19">
        <v>0.19520000000000001</v>
      </c>
      <c r="C8911" s="19" t="s">
        <v>40</v>
      </c>
      <c r="D8911" s="19">
        <v>35802</v>
      </c>
      <c r="E8911" s="19">
        <v>60</v>
      </c>
      <c r="F8911" s="19">
        <v>10</v>
      </c>
      <c r="G8911" s="19">
        <v>0</v>
      </c>
    </row>
    <row r="8912" spans="1:7" x14ac:dyDescent="0.2">
      <c r="A8912" s="19">
        <v>21175</v>
      </c>
      <c r="B8912" s="19">
        <v>0.1699</v>
      </c>
      <c r="C8912" s="19" t="s">
        <v>39</v>
      </c>
      <c r="D8912" s="19">
        <v>53000</v>
      </c>
      <c r="E8912" s="19">
        <v>36</v>
      </c>
      <c r="F8912" s="19">
        <v>2</v>
      </c>
      <c r="G8912" s="19">
        <v>0</v>
      </c>
    </row>
    <row r="8913" spans="1:7" x14ac:dyDescent="0.2">
      <c r="A8913" s="19">
        <v>10375</v>
      </c>
      <c r="B8913" s="19">
        <v>0.245</v>
      </c>
      <c r="C8913" s="19" t="s">
        <v>39</v>
      </c>
      <c r="D8913" s="19">
        <v>40000</v>
      </c>
      <c r="E8913" s="19">
        <v>60</v>
      </c>
      <c r="F8913" s="19">
        <v>10</v>
      </c>
      <c r="G8913" s="19">
        <v>0</v>
      </c>
    </row>
    <row r="8914" spans="1:7" x14ac:dyDescent="0.2">
      <c r="A8914" s="19">
        <v>8000</v>
      </c>
      <c r="B8914" s="19">
        <v>0.13350000000000001</v>
      </c>
      <c r="C8914" s="19" t="s">
        <v>41</v>
      </c>
      <c r="D8914" s="19">
        <v>52000</v>
      </c>
      <c r="E8914" s="19">
        <v>36</v>
      </c>
      <c r="F8914" s="19">
        <v>10</v>
      </c>
      <c r="G8914" s="19">
        <v>0</v>
      </c>
    </row>
    <row r="8915" spans="1:7" x14ac:dyDescent="0.2">
      <c r="A8915" s="19">
        <v>7200</v>
      </c>
      <c r="B8915" s="19">
        <v>0.1449</v>
      </c>
      <c r="C8915" s="19" t="s">
        <v>41</v>
      </c>
      <c r="D8915" s="19">
        <v>37000</v>
      </c>
      <c r="E8915" s="19">
        <v>36</v>
      </c>
      <c r="F8915" s="19">
        <v>6</v>
      </c>
      <c r="G8915" s="19">
        <v>0</v>
      </c>
    </row>
    <row r="8916" spans="1:7" x14ac:dyDescent="0.2">
      <c r="A8916" s="19">
        <v>12800</v>
      </c>
      <c r="B8916" s="19">
        <v>0.16289999999999999</v>
      </c>
      <c r="C8916" s="19" t="s">
        <v>41</v>
      </c>
      <c r="D8916" s="19">
        <v>50211.199999999997</v>
      </c>
      <c r="E8916" s="19">
        <v>60</v>
      </c>
      <c r="F8916" s="19">
        <v>7</v>
      </c>
      <c r="G8916" s="19">
        <v>0</v>
      </c>
    </row>
    <row r="8917" spans="1:7" x14ac:dyDescent="0.2">
      <c r="A8917" s="19">
        <v>8000</v>
      </c>
      <c r="B8917" s="19">
        <v>0.1167</v>
      </c>
      <c r="C8917" s="19" t="s">
        <v>40</v>
      </c>
      <c r="D8917" s="19">
        <v>60000</v>
      </c>
      <c r="E8917" s="19">
        <v>36</v>
      </c>
      <c r="F8917" s="19">
        <v>10</v>
      </c>
      <c r="G8917" s="19">
        <v>1</v>
      </c>
    </row>
    <row r="8918" spans="1:7" x14ac:dyDescent="0.2">
      <c r="A8918" s="19">
        <v>5125</v>
      </c>
      <c r="B8918" s="19">
        <v>0.13980000000000001</v>
      </c>
      <c r="C8918" s="19" t="s">
        <v>41</v>
      </c>
      <c r="D8918" s="19">
        <v>45000</v>
      </c>
      <c r="E8918" s="19">
        <v>36</v>
      </c>
      <c r="F8918" s="19">
        <v>0.5</v>
      </c>
      <c r="G8918" s="19">
        <v>0</v>
      </c>
    </row>
    <row r="8919" spans="1:7" x14ac:dyDescent="0.2">
      <c r="A8919" s="19">
        <v>16000</v>
      </c>
      <c r="B8919" s="19">
        <v>0.13350000000000001</v>
      </c>
      <c r="C8919" s="19" t="s">
        <v>41</v>
      </c>
      <c r="D8919" s="20">
        <v>100000</v>
      </c>
      <c r="E8919" s="19">
        <v>60</v>
      </c>
      <c r="F8919" s="19">
        <v>8</v>
      </c>
      <c r="G8919" s="19">
        <v>0</v>
      </c>
    </row>
    <row r="8920" spans="1:7" x14ac:dyDescent="0.2">
      <c r="A8920" s="19">
        <v>2000</v>
      </c>
      <c r="B8920" s="19">
        <v>0.12989999999999999</v>
      </c>
      <c r="C8920" s="19" t="s">
        <v>39</v>
      </c>
      <c r="D8920" s="19">
        <v>42000</v>
      </c>
      <c r="E8920" s="19">
        <v>36</v>
      </c>
      <c r="F8920" s="19">
        <v>4</v>
      </c>
      <c r="G8920" s="19">
        <v>0</v>
      </c>
    </row>
    <row r="8921" spans="1:7" x14ac:dyDescent="0.2">
      <c r="A8921" s="19">
        <v>25000</v>
      </c>
      <c r="B8921" s="19">
        <v>0.23430000000000001</v>
      </c>
      <c r="C8921" s="19" t="s">
        <v>41</v>
      </c>
      <c r="D8921" s="19">
        <v>95000</v>
      </c>
      <c r="E8921" s="19">
        <v>60</v>
      </c>
      <c r="F8921" s="19">
        <v>1</v>
      </c>
      <c r="G8921" s="19">
        <v>0</v>
      </c>
    </row>
    <row r="8922" spans="1:7" x14ac:dyDescent="0.2">
      <c r="A8922" s="19">
        <v>18000</v>
      </c>
      <c r="B8922" s="19">
        <v>0.10150000000000001</v>
      </c>
      <c r="C8922" s="19" t="s">
        <v>39</v>
      </c>
      <c r="D8922" s="19">
        <v>80000</v>
      </c>
      <c r="E8922" s="19">
        <v>36</v>
      </c>
      <c r="F8922" s="19">
        <v>0.5</v>
      </c>
      <c r="G8922" s="19">
        <v>0</v>
      </c>
    </row>
    <row r="8923" spans="1:7" x14ac:dyDescent="0.2">
      <c r="A8923" s="19">
        <v>4000</v>
      </c>
      <c r="B8923" s="19">
        <v>0.14990000000000001</v>
      </c>
      <c r="C8923" s="19" t="s">
        <v>41</v>
      </c>
      <c r="D8923" s="19">
        <v>105000</v>
      </c>
      <c r="E8923" s="19">
        <v>36</v>
      </c>
      <c r="F8923" s="19">
        <v>6</v>
      </c>
      <c r="G8923" s="19">
        <v>0</v>
      </c>
    </row>
    <row r="8924" spans="1:7" x14ac:dyDescent="0.2">
      <c r="A8924" s="19">
        <v>11500</v>
      </c>
      <c r="B8924" s="19">
        <v>0.1167</v>
      </c>
      <c r="C8924" s="19" t="s">
        <v>41</v>
      </c>
      <c r="D8924" s="19">
        <v>60000</v>
      </c>
      <c r="E8924" s="19">
        <v>36</v>
      </c>
      <c r="F8924" s="19">
        <v>10</v>
      </c>
      <c r="G8924" s="19">
        <v>0</v>
      </c>
    </row>
    <row r="8925" spans="1:7" x14ac:dyDescent="0.2">
      <c r="A8925" s="19">
        <v>11200</v>
      </c>
      <c r="B8925" s="19">
        <v>0.14990000000000001</v>
      </c>
      <c r="C8925" s="19" t="s">
        <v>41</v>
      </c>
      <c r="D8925" s="19">
        <v>34352</v>
      </c>
      <c r="E8925" s="19">
        <v>36</v>
      </c>
      <c r="F8925" s="19">
        <v>7</v>
      </c>
      <c r="G8925" s="19">
        <v>0</v>
      </c>
    </row>
    <row r="8926" spans="1:7" x14ac:dyDescent="0.2">
      <c r="A8926" s="19">
        <v>19850</v>
      </c>
      <c r="B8926" s="19">
        <v>0.1099</v>
      </c>
      <c r="C8926" s="19" t="s">
        <v>41</v>
      </c>
      <c r="D8926" s="19">
        <v>53000</v>
      </c>
      <c r="E8926" s="19">
        <v>36</v>
      </c>
      <c r="F8926" s="19">
        <v>1</v>
      </c>
      <c r="G8926" s="19">
        <v>0</v>
      </c>
    </row>
    <row r="8927" spans="1:7" x14ac:dyDescent="0.2">
      <c r="A8927" s="19">
        <v>6000</v>
      </c>
      <c r="B8927" s="19">
        <v>0.1249</v>
      </c>
      <c r="C8927" s="19" t="s">
        <v>41</v>
      </c>
      <c r="D8927" s="19">
        <v>40000</v>
      </c>
      <c r="E8927" s="19">
        <v>36</v>
      </c>
      <c r="F8927" s="19">
        <v>1</v>
      </c>
      <c r="G8927" s="19">
        <v>0</v>
      </c>
    </row>
    <row r="8928" spans="1:7" x14ac:dyDescent="0.2">
      <c r="A8928" s="19">
        <v>18375</v>
      </c>
      <c r="B8928" s="19">
        <v>0.1699</v>
      </c>
      <c r="C8928" s="19" t="s">
        <v>41</v>
      </c>
      <c r="D8928" s="19">
        <v>94475</v>
      </c>
      <c r="E8928" s="19">
        <v>60</v>
      </c>
      <c r="F8928" s="19">
        <v>10</v>
      </c>
      <c r="G8928" s="19">
        <v>0</v>
      </c>
    </row>
    <row r="8929" spans="1:7" x14ac:dyDescent="0.2">
      <c r="A8929" s="19">
        <v>12000</v>
      </c>
      <c r="B8929" s="19">
        <v>0.14990000000000001</v>
      </c>
      <c r="C8929" s="19" t="s">
        <v>39</v>
      </c>
      <c r="D8929" s="19">
        <v>60000</v>
      </c>
      <c r="E8929" s="19">
        <v>60</v>
      </c>
      <c r="F8929" s="19">
        <v>4</v>
      </c>
      <c r="G8929" s="19">
        <v>0</v>
      </c>
    </row>
    <row r="8930" spans="1:7" x14ac:dyDescent="0.2">
      <c r="A8930" s="19">
        <v>20050</v>
      </c>
      <c r="B8930" s="19">
        <v>0.18240000000000001</v>
      </c>
      <c r="C8930" s="19" t="s">
        <v>41</v>
      </c>
      <c r="D8930" s="19">
        <v>78000</v>
      </c>
      <c r="E8930" s="19">
        <v>36</v>
      </c>
      <c r="F8930" s="19">
        <v>10</v>
      </c>
      <c r="G8930" s="19">
        <v>0</v>
      </c>
    </row>
    <row r="8931" spans="1:7" x14ac:dyDescent="0.2">
      <c r="A8931" s="19">
        <v>6000</v>
      </c>
      <c r="B8931" s="19">
        <v>0.14990000000000001</v>
      </c>
      <c r="C8931" s="19" t="s">
        <v>39</v>
      </c>
      <c r="D8931" s="19">
        <v>30360</v>
      </c>
      <c r="E8931" s="19">
        <v>36</v>
      </c>
      <c r="F8931" s="19">
        <v>4</v>
      </c>
      <c r="G8931" s="19">
        <v>0</v>
      </c>
    </row>
    <row r="8932" spans="1:7" x14ac:dyDescent="0.2">
      <c r="A8932" s="19">
        <v>24000</v>
      </c>
      <c r="B8932" s="19">
        <v>6.4899999999999999E-2</v>
      </c>
      <c r="C8932" s="19" t="s">
        <v>39</v>
      </c>
      <c r="D8932" s="19">
        <v>82000</v>
      </c>
      <c r="E8932" s="19">
        <v>36</v>
      </c>
      <c r="F8932" s="19">
        <v>1</v>
      </c>
      <c r="G8932" s="19">
        <v>0</v>
      </c>
    </row>
    <row r="8933" spans="1:7" x14ac:dyDescent="0.2">
      <c r="A8933" s="19">
        <v>6000</v>
      </c>
      <c r="B8933" s="19">
        <v>0.1449</v>
      </c>
      <c r="C8933" s="19" t="s">
        <v>39</v>
      </c>
      <c r="D8933" s="19">
        <v>61000</v>
      </c>
      <c r="E8933" s="19">
        <v>36</v>
      </c>
      <c r="F8933" s="19">
        <v>5</v>
      </c>
      <c r="G8933" s="19">
        <v>0</v>
      </c>
    </row>
    <row r="8934" spans="1:7" x14ac:dyDescent="0.2">
      <c r="A8934" s="19">
        <v>5000</v>
      </c>
      <c r="B8934" s="19">
        <v>0.1099</v>
      </c>
      <c r="C8934" s="19" t="s">
        <v>39</v>
      </c>
      <c r="D8934" s="19">
        <v>45000</v>
      </c>
      <c r="E8934" s="19">
        <v>36</v>
      </c>
      <c r="F8934" s="19">
        <v>3</v>
      </c>
      <c r="G8934" s="19">
        <v>0</v>
      </c>
    </row>
    <row r="8935" spans="1:7" x14ac:dyDescent="0.2">
      <c r="A8935" s="19">
        <v>17000</v>
      </c>
      <c r="B8935" s="19">
        <v>0.12989999999999999</v>
      </c>
      <c r="C8935" s="19" t="s">
        <v>41</v>
      </c>
      <c r="D8935" s="19">
        <v>96500</v>
      </c>
      <c r="E8935" s="19">
        <v>60</v>
      </c>
      <c r="F8935" s="19">
        <v>8</v>
      </c>
      <c r="G8935" s="19">
        <v>0</v>
      </c>
    </row>
    <row r="8936" spans="1:7" x14ac:dyDescent="0.2">
      <c r="A8936" s="19">
        <v>10000</v>
      </c>
      <c r="B8936" s="19">
        <v>0.1099</v>
      </c>
      <c r="C8936" s="19" t="s">
        <v>41</v>
      </c>
      <c r="D8936" s="19">
        <v>50000</v>
      </c>
      <c r="E8936" s="19">
        <v>36</v>
      </c>
      <c r="F8936" s="19">
        <v>10</v>
      </c>
      <c r="G8936" s="19">
        <v>0</v>
      </c>
    </row>
    <row r="8937" spans="1:7" x14ac:dyDescent="0.2">
      <c r="A8937" s="19">
        <v>7000</v>
      </c>
      <c r="B8937" s="19">
        <v>0.18990000000000001</v>
      </c>
      <c r="C8937" s="19" t="s">
        <v>39</v>
      </c>
      <c r="D8937" s="19">
        <v>50000</v>
      </c>
      <c r="E8937" s="19">
        <v>36</v>
      </c>
      <c r="F8937" s="19">
        <v>8</v>
      </c>
      <c r="G8937" s="19">
        <v>1</v>
      </c>
    </row>
    <row r="8938" spans="1:7" x14ac:dyDescent="0.2">
      <c r="A8938" s="19">
        <v>8000</v>
      </c>
      <c r="B8938" s="19">
        <v>0.13980000000000001</v>
      </c>
      <c r="C8938" s="19" t="s">
        <v>39</v>
      </c>
      <c r="D8938" s="19">
        <v>60000</v>
      </c>
      <c r="E8938" s="19">
        <v>36</v>
      </c>
      <c r="F8938" s="19">
        <v>6</v>
      </c>
      <c r="G8938" s="19">
        <v>0</v>
      </c>
    </row>
    <row r="8939" spans="1:7" x14ac:dyDescent="0.2">
      <c r="A8939" s="19">
        <v>1500</v>
      </c>
      <c r="B8939" s="19">
        <v>0.18240000000000001</v>
      </c>
      <c r="C8939" s="19" t="s">
        <v>39</v>
      </c>
      <c r="D8939" s="19">
        <v>56758</v>
      </c>
      <c r="E8939" s="19">
        <v>36</v>
      </c>
      <c r="F8939" s="19">
        <v>10</v>
      </c>
      <c r="G8939" s="19">
        <v>0</v>
      </c>
    </row>
    <row r="8940" spans="1:7" x14ac:dyDescent="0.2">
      <c r="A8940" s="19">
        <v>12500</v>
      </c>
      <c r="B8940" s="19">
        <v>0.1099</v>
      </c>
      <c r="C8940" s="19" t="s">
        <v>39</v>
      </c>
      <c r="D8940" s="19">
        <v>52000</v>
      </c>
      <c r="E8940" s="19">
        <v>36</v>
      </c>
      <c r="F8940" s="19">
        <v>3</v>
      </c>
      <c r="G8940" s="19">
        <v>0</v>
      </c>
    </row>
    <row r="8941" spans="1:7" x14ac:dyDescent="0.2">
      <c r="A8941" s="19">
        <v>17000</v>
      </c>
      <c r="B8941" s="19">
        <v>0.15609999999999999</v>
      </c>
      <c r="C8941" s="19" t="s">
        <v>39</v>
      </c>
      <c r="D8941" s="19">
        <v>60000</v>
      </c>
      <c r="E8941" s="19">
        <v>36</v>
      </c>
      <c r="F8941" s="19">
        <v>10</v>
      </c>
      <c r="G8941" s="19">
        <v>0</v>
      </c>
    </row>
    <row r="8942" spans="1:7" x14ac:dyDescent="0.2">
      <c r="A8942" s="19">
        <v>14000</v>
      </c>
      <c r="B8942" s="19">
        <v>7.6899999999999996E-2</v>
      </c>
      <c r="C8942" s="19" t="s">
        <v>41</v>
      </c>
      <c r="D8942" s="19">
        <v>73000</v>
      </c>
      <c r="E8942" s="19">
        <v>36</v>
      </c>
      <c r="F8942" s="19">
        <v>10</v>
      </c>
      <c r="G8942" s="19">
        <v>0</v>
      </c>
    </row>
    <row r="8943" spans="1:7" x14ac:dyDescent="0.2">
      <c r="A8943" s="19">
        <v>7500</v>
      </c>
      <c r="B8943" s="19">
        <v>0.1249</v>
      </c>
      <c r="C8943" s="19" t="s">
        <v>39</v>
      </c>
      <c r="D8943" s="19">
        <v>60000</v>
      </c>
      <c r="E8943" s="19">
        <v>36</v>
      </c>
      <c r="F8943" s="19">
        <v>1</v>
      </c>
      <c r="G8943" s="19">
        <v>0</v>
      </c>
    </row>
    <row r="8944" spans="1:7" x14ac:dyDescent="0.2">
      <c r="A8944" s="19">
        <v>1600</v>
      </c>
      <c r="B8944" s="19">
        <v>0.15609999999999999</v>
      </c>
      <c r="C8944" s="19" t="s">
        <v>39</v>
      </c>
      <c r="D8944" s="19">
        <v>35000</v>
      </c>
      <c r="E8944" s="19">
        <v>36</v>
      </c>
      <c r="F8944" s="19">
        <v>3</v>
      </c>
      <c r="G8944" s="19">
        <v>0</v>
      </c>
    </row>
    <row r="8945" spans="1:7" x14ac:dyDescent="0.2">
      <c r="A8945" s="19">
        <v>25000</v>
      </c>
      <c r="B8945" s="19">
        <v>0.2099</v>
      </c>
      <c r="C8945" s="19" t="s">
        <v>41</v>
      </c>
      <c r="D8945" s="19">
        <v>150000</v>
      </c>
      <c r="E8945" s="19">
        <v>60</v>
      </c>
      <c r="F8945" s="19">
        <v>6</v>
      </c>
      <c r="G8945" s="19">
        <v>0</v>
      </c>
    </row>
    <row r="8946" spans="1:7" x14ac:dyDescent="0.2">
      <c r="A8946" s="19">
        <v>27450</v>
      </c>
      <c r="B8946" s="19">
        <v>0.1757</v>
      </c>
      <c r="C8946" s="19" t="s">
        <v>41</v>
      </c>
      <c r="D8946" s="19">
        <v>55000</v>
      </c>
      <c r="E8946" s="19">
        <v>60</v>
      </c>
      <c r="F8946" s="19">
        <v>5</v>
      </c>
      <c r="G8946" s="19">
        <v>1</v>
      </c>
    </row>
    <row r="8947" spans="1:7" x14ac:dyDescent="0.2">
      <c r="A8947" s="19">
        <v>12000</v>
      </c>
      <c r="B8947" s="19">
        <v>0.1099</v>
      </c>
      <c r="C8947" s="19" t="s">
        <v>41</v>
      </c>
      <c r="D8947" s="19">
        <v>62000</v>
      </c>
      <c r="E8947" s="19">
        <v>36</v>
      </c>
      <c r="F8947" s="19">
        <v>6</v>
      </c>
      <c r="G8947" s="19">
        <v>0</v>
      </c>
    </row>
    <row r="8948" spans="1:7" x14ac:dyDescent="0.2">
      <c r="A8948" s="19">
        <v>20000</v>
      </c>
      <c r="B8948" s="19">
        <v>8.3900000000000002E-2</v>
      </c>
      <c r="C8948" s="19" t="s">
        <v>39</v>
      </c>
      <c r="D8948" s="19">
        <v>46000</v>
      </c>
      <c r="E8948" s="19">
        <v>36</v>
      </c>
      <c r="F8948" s="19">
        <v>8</v>
      </c>
      <c r="G8948" s="19">
        <v>1</v>
      </c>
    </row>
    <row r="8949" spans="1:7" x14ac:dyDescent="0.2">
      <c r="A8949" s="19">
        <v>14000</v>
      </c>
      <c r="B8949" s="19">
        <v>0.1449</v>
      </c>
      <c r="C8949" s="19" t="s">
        <v>41</v>
      </c>
      <c r="D8949" s="20">
        <v>100000</v>
      </c>
      <c r="E8949" s="19">
        <v>60</v>
      </c>
      <c r="F8949" s="19">
        <v>2</v>
      </c>
      <c r="G8949" s="19">
        <v>0</v>
      </c>
    </row>
    <row r="8950" spans="1:7" x14ac:dyDescent="0.2">
      <c r="A8950" s="19">
        <v>8000</v>
      </c>
      <c r="B8950" s="19">
        <v>0.12989999999999999</v>
      </c>
      <c r="C8950" s="19" t="s">
        <v>39</v>
      </c>
      <c r="D8950" s="19">
        <v>50000</v>
      </c>
      <c r="E8950" s="19">
        <v>36</v>
      </c>
      <c r="F8950" s="19">
        <v>3</v>
      </c>
      <c r="G8950" s="19">
        <v>0</v>
      </c>
    </row>
    <row r="8951" spans="1:7" x14ac:dyDescent="0.2">
      <c r="A8951" s="19">
        <v>15000</v>
      </c>
      <c r="B8951" s="19">
        <v>0.1249</v>
      </c>
      <c r="C8951" s="19" t="s">
        <v>41</v>
      </c>
      <c r="D8951" s="19">
        <v>121000</v>
      </c>
      <c r="E8951" s="19">
        <v>36</v>
      </c>
      <c r="F8951" s="19">
        <v>10</v>
      </c>
      <c r="G8951" s="19">
        <v>0</v>
      </c>
    </row>
    <row r="8952" spans="1:7" x14ac:dyDescent="0.2">
      <c r="A8952" s="19">
        <v>10000</v>
      </c>
      <c r="B8952" s="19">
        <v>0.1099</v>
      </c>
      <c r="C8952" s="19" t="s">
        <v>39</v>
      </c>
      <c r="D8952" s="19">
        <v>55000</v>
      </c>
      <c r="E8952" s="19">
        <v>36</v>
      </c>
      <c r="F8952" s="19">
        <v>3</v>
      </c>
      <c r="G8952" s="19">
        <v>0</v>
      </c>
    </row>
    <row r="8953" spans="1:7" x14ac:dyDescent="0.2">
      <c r="A8953" s="19">
        <v>10200</v>
      </c>
      <c r="B8953" s="19">
        <v>0.10150000000000001</v>
      </c>
      <c r="C8953" s="19" t="s">
        <v>41</v>
      </c>
      <c r="D8953" s="19">
        <v>75000</v>
      </c>
      <c r="E8953" s="19">
        <v>36</v>
      </c>
      <c r="F8953" s="19">
        <v>10</v>
      </c>
      <c r="G8953" s="19">
        <v>0</v>
      </c>
    </row>
    <row r="8954" spans="1:7" x14ac:dyDescent="0.2">
      <c r="A8954" s="19">
        <v>13200</v>
      </c>
      <c r="B8954" s="19">
        <v>0.25990000000000002</v>
      </c>
      <c r="C8954" s="19" t="s">
        <v>39</v>
      </c>
      <c r="D8954" s="19">
        <v>65000</v>
      </c>
      <c r="E8954" s="19">
        <v>60</v>
      </c>
      <c r="F8954" s="19">
        <v>5</v>
      </c>
      <c r="G8954" s="19">
        <v>1</v>
      </c>
    </row>
    <row r="8955" spans="1:7" x14ac:dyDescent="0.2">
      <c r="A8955" s="19">
        <v>28000</v>
      </c>
      <c r="B8955" s="19">
        <v>0.15609999999999999</v>
      </c>
      <c r="C8955" s="19" t="s">
        <v>41</v>
      </c>
      <c r="D8955" s="19">
        <v>111635.26</v>
      </c>
      <c r="E8955" s="19">
        <v>36</v>
      </c>
      <c r="F8955" s="19">
        <v>10</v>
      </c>
      <c r="G8955" s="19">
        <v>0</v>
      </c>
    </row>
    <row r="8956" spans="1:7" x14ac:dyDescent="0.2">
      <c r="A8956" s="19">
        <v>3500</v>
      </c>
      <c r="B8956" s="19">
        <v>0.10150000000000001</v>
      </c>
      <c r="C8956" s="19" t="s">
        <v>41</v>
      </c>
      <c r="D8956" s="19">
        <v>36000</v>
      </c>
      <c r="E8956" s="19">
        <v>36</v>
      </c>
      <c r="F8956" s="19">
        <v>8</v>
      </c>
      <c r="G8956" s="19">
        <v>0</v>
      </c>
    </row>
    <row r="8957" spans="1:7" x14ac:dyDescent="0.2">
      <c r="A8957" s="19">
        <v>12000</v>
      </c>
      <c r="B8957" s="19">
        <v>0.14990000000000001</v>
      </c>
      <c r="C8957" s="19" t="s">
        <v>41</v>
      </c>
      <c r="D8957" s="19">
        <v>68000</v>
      </c>
      <c r="E8957" s="19">
        <v>60</v>
      </c>
      <c r="F8957" s="19">
        <v>7</v>
      </c>
      <c r="G8957" s="19">
        <v>0</v>
      </c>
    </row>
    <row r="8958" spans="1:7" x14ac:dyDescent="0.2">
      <c r="A8958" s="19">
        <v>7500</v>
      </c>
      <c r="B8958" s="19">
        <v>0.1449</v>
      </c>
      <c r="C8958" s="19" t="s">
        <v>41</v>
      </c>
      <c r="D8958" s="19">
        <v>59000</v>
      </c>
      <c r="E8958" s="19">
        <v>36</v>
      </c>
      <c r="F8958" s="19">
        <v>10</v>
      </c>
      <c r="G8958" s="19">
        <v>0</v>
      </c>
    </row>
    <row r="8959" spans="1:7" x14ac:dyDescent="0.2">
      <c r="A8959" s="19">
        <v>2375</v>
      </c>
      <c r="B8959" s="19">
        <v>0.19520000000000001</v>
      </c>
      <c r="C8959" s="19" t="s">
        <v>39</v>
      </c>
      <c r="D8959" s="19">
        <v>22000</v>
      </c>
      <c r="E8959" s="19">
        <v>36</v>
      </c>
      <c r="F8959" s="19">
        <v>0.5</v>
      </c>
      <c r="G8959" s="19">
        <v>0</v>
      </c>
    </row>
    <row r="8960" spans="1:7" x14ac:dyDescent="0.2">
      <c r="A8960" s="19">
        <v>9000</v>
      </c>
      <c r="B8960" s="19">
        <v>0.1449</v>
      </c>
      <c r="C8960" s="19" t="s">
        <v>41</v>
      </c>
      <c r="D8960" s="19">
        <v>78000</v>
      </c>
      <c r="E8960" s="19">
        <v>36</v>
      </c>
      <c r="F8960" s="19">
        <v>10</v>
      </c>
      <c r="G8960" s="19">
        <v>0</v>
      </c>
    </row>
    <row r="8961" spans="1:7" x14ac:dyDescent="0.2">
      <c r="A8961" s="19">
        <v>10000</v>
      </c>
      <c r="B8961" s="19">
        <v>0.1099</v>
      </c>
      <c r="C8961" s="19" t="s">
        <v>41</v>
      </c>
      <c r="D8961" s="19">
        <v>90000</v>
      </c>
      <c r="E8961" s="19">
        <v>36</v>
      </c>
      <c r="F8961" s="19">
        <v>10</v>
      </c>
      <c r="G8961" s="19">
        <v>1</v>
      </c>
    </row>
    <row r="8962" spans="1:7" x14ac:dyDescent="0.2">
      <c r="A8962" s="19">
        <v>10000</v>
      </c>
      <c r="B8962" s="19">
        <v>0.20200000000000001</v>
      </c>
      <c r="C8962" s="19" t="s">
        <v>39</v>
      </c>
      <c r="D8962" s="19">
        <v>30000</v>
      </c>
      <c r="E8962" s="19">
        <v>36</v>
      </c>
      <c r="F8962" s="19">
        <v>0.5</v>
      </c>
      <c r="G8962" s="19">
        <v>0</v>
      </c>
    </row>
    <row r="8963" spans="1:7" x14ac:dyDescent="0.2">
      <c r="A8963" s="19">
        <v>12000</v>
      </c>
      <c r="B8963" s="19">
        <v>0.10150000000000001</v>
      </c>
      <c r="C8963" s="19" t="s">
        <v>41</v>
      </c>
      <c r="D8963" s="19">
        <v>48000</v>
      </c>
      <c r="E8963" s="19">
        <v>36</v>
      </c>
      <c r="F8963" s="19">
        <v>0.5</v>
      </c>
      <c r="G8963" s="19">
        <v>0</v>
      </c>
    </row>
    <row r="8964" spans="1:7" x14ac:dyDescent="0.2">
      <c r="A8964" s="19">
        <v>24000</v>
      </c>
      <c r="B8964" s="19">
        <v>6.4899999999999999E-2</v>
      </c>
      <c r="C8964" s="19" t="s">
        <v>39</v>
      </c>
      <c r="D8964" s="20">
        <v>100000</v>
      </c>
      <c r="E8964" s="19">
        <v>36</v>
      </c>
      <c r="F8964" s="19">
        <v>9</v>
      </c>
      <c r="G8964" s="19">
        <v>0</v>
      </c>
    </row>
    <row r="8965" spans="1:7" x14ac:dyDescent="0.2">
      <c r="A8965" s="19">
        <v>35000</v>
      </c>
      <c r="B8965" s="19">
        <v>0.10150000000000001</v>
      </c>
      <c r="C8965" s="19" t="s">
        <v>41</v>
      </c>
      <c r="D8965" s="19">
        <v>80000</v>
      </c>
      <c r="E8965" s="19">
        <v>36</v>
      </c>
      <c r="F8965" s="19">
        <v>1</v>
      </c>
      <c r="G8965" s="19">
        <v>1</v>
      </c>
    </row>
    <row r="8966" spans="1:7" x14ac:dyDescent="0.2">
      <c r="A8966" s="19">
        <v>20000</v>
      </c>
      <c r="B8966" s="19">
        <v>6.0299999999999999E-2</v>
      </c>
      <c r="C8966" s="19" t="s">
        <v>41</v>
      </c>
      <c r="D8966" s="19">
        <v>136000</v>
      </c>
      <c r="E8966" s="19">
        <v>36</v>
      </c>
      <c r="F8966" s="19">
        <v>2</v>
      </c>
      <c r="G8966" s="19">
        <v>0</v>
      </c>
    </row>
    <row r="8967" spans="1:7" x14ac:dyDescent="0.2">
      <c r="A8967" s="19">
        <v>35000</v>
      </c>
      <c r="B8967" s="19">
        <v>0.19520000000000001</v>
      </c>
      <c r="C8967" s="19" t="s">
        <v>41</v>
      </c>
      <c r="D8967" s="19">
        <v>112000</v>
      </c>
      <c r="E8967" s="19">
        <v>60</v>
      </c>
      <c r="F8967" s="19">
        <v>10</v>
      </c>
      <c r="G8967" s="19">
        <v>0</v>
      </c>
    </row>
    <row r="8968" spans="1:7" x14ac:dyDescent="0.2">
      <c r="A8968" s="19">
        <v>15825</v>
      </c>
      <c r="B8968" s="19">
        <v>0.13980000000000001</v>
      </c>
      <c r="C8968" s="19" t="s">
        <v>41</v>
      </c>
      <c r="D8968" s="19">
        <v>36000</v>
      </c>
      <c r="E8968" s="19">
        <v>36</v>
      </c>
      <c r="F8968" s="19">
        <v>0.5</v>
      </c>
      <c r="G8968" s="19">
        <v>1</v>
      </c>
    </row>
    <row r="8969" spans="1:7" x14ac:dyDescent="0.2">
      <c r="A8969" s="19">
        <v>7200</v>
      </c>
      <c r="B8969" s="19">
        <v>0.1099</v>
      </c>
      <c r="C8969" s="19" t="s">
        <v>41</v>
      </c>
      <c r="D8969" s="19">
        <v>42000</v>
      </c>
      <c r="E8969" s="19">
        <v>36</v>
      </c>
      <c r="F8969" s="19">
        <v>1</v>
      </c>
      <c r="G8969" s="19">
        <v>0</v>
      </c>
    </row>
    <row r="8970" spans="1:7" x14ac:dyDescent="0.2">
      <c r="A8970" s="19">
        <v>10000</v>
      </c>
      <c r="B8970" s="19">
        <v>9.1700000000000004E-2</v>
      </c>
      <c r="C8970" s="19" t="s">
        <v>41</v>
      </c>
      <c r="D8970" s="19">
        <v>120429</v>
      </c>
      <c r="E8970" s="19">
        <v>36</v>
      </c>
      <c r="F8970" s="19">
        <v>6</v>
      </c>
      <c r="G8970" s="19">
        <v>0</v>
      </c>
    </row>
    <row r="8971" spans="1:7" x14ac:dyDescent="0.2">
      <c r="A8971" s="19">
        <v>12800</v>
      </c>
      <c r="B8971" s="19">
        <v>0.1699</v>
      </c>
      <c r="C8971" s="19" t="s">
        <v>41</v>
      </c>
      <c r="D8971" s="19">
        <v>41800</v>
      </c>
      <c r="E8971" s="19">
        <v>36</v>
      </c>
      <c r="F8971" s="19">
        <v>3</v>
      </c>
      <c r="G8971" s="19">
        <v>1</v>
      </c>
    </row>
    <row r="8972" spans="1:7" x14ac:dyDescent="0.2">
      <c r="A8972" s="19">
        <v>4000</v>
      </c>
      <c r="B8972" s="19">
        <v>0.16289999999999999</v>
      </c>
      <c r="C8972" s="19" t="s">
        <v>41</v>
      </c>
      <c r="D8972" s="19">
        <v>85000</v>
      </c>
      <c r="E8972" s="19">
        <v>36</v>
      </c>
      <c r="F8972" s="19">
        <v>8</v>
      </c>
      <c r="G8972" s="19">
        <v>0</v>
      </c>
    </row>
    <row r="8973" spans="1:7" x14ac:dyDescent="0.2">
      <c r="A8973" s="19">
        <v>6000</v>
      </c>
      <c r="B8973" s="19">
        <v>0.12989999999999999</v>
      </c>
      <c r="C8973" s="19" t="s">
        <v>39</v>
      </c>
      <c r="D8973" s="19">
        <v>50000</v>
      </c>
      <c r="E8973" s="19">
        <v>36</v>
      </c>
      <c r="F8973" s="19">
        <v>10</v>
      </c>
      <c r="G8973" s="19">
        <v>0</v>
      </c>
    </row>
    <row r="8974" spans="1:7" x14ac:dyDescent="0.2">
      <c r="A8974" s="19">
        <v>12000</v>
      </c>
      <c r="B8974" s="19">
        <v>0.1167</v>
      </c>
      <c r="C8974" s="19" t="s">
        <v>41</v>
      </c>
      <c r="D8974" s="19">
        <v>130000</v>
      </c>
      <c r="E8974" s="19">
        <v>60</v>
      </c>
      <c r="F8974" s="19">
        <v>10</v>
      </c>
      <c r="G8974" s="19">
        <v>0</v>
      </c>
    </row>
    <row r="8975" spans="1:7" x14ac:dyDescent="0.2">
      <c r="A8975" s="19">
        <v>24625</v>
      </c>
      <c r="B8975" s="19">
        <v>0.1699</v>
      </c>
      <c r="C8975" s="19" t="s">
        <v>39</v>
      </c>
      <c r="D8975" s="19">
        <v>56000</v>
      </c>
      <c r="E8975" s="19">
        <v>60</v>
      </c>
      <c r="F8975" s="19">
        <v>10</v>
      </c>
      <c r="G8975" s="19">
        <v>0</v>
      </c>
    </row>
    <row r="8976" spans="1:7" x14ac:dyDescent="0.2">
      <c r="A8976" s="19">
        <v>15000</v>
      </c>
      <c r="B8976" s="19">
        <v>0.10150000000000001</v>
      </c>
      <c r="C8976" s="19" t="s">
        <v>41</v>
      </c>
      <c r="D8976" s="19">
        <v>120000</v>
      </c>
      <c r="E8976" s="19">
        <v>60</v>
      </c>
      <c r="F8976" s="19">
        <v>3</v>
      </c>
      <c r="G8976" s="19">
        <v>0</v>
      </c>
    </row>
    <row r="8977" spans="1:7" x14ac:dyDescent="0.2">
      <c r="A8977" s="19">
        <v>12000</v>
      </c>
      <c r="B8977" s="19">
        <v>0.12989999999999999</v>
      </c>
      <c r="C8977" s="19" t="s">
        <v>41</v>
      </c>
      <c r="D8977" s="19">
        <v>40000</v>
      </c>
      <c r="E8977" s="19">
        <v>60</v>
      </c>
      <c r="F8977" s="19">
        <v>0.5</v>
      </c>
      <c r="G8977" s="19">
        <v>0</v>
      </c>
    </row>
    <row r="8978" spans="1:7" x14ac:dyDescent="0.2">
      <c r="A8978" s="19">
        <v>11975</v>
      </c>
      <c r="B8978" s="19">
        <v>0.14990000000000001</v>
      </c>
      <c r="C8978" s="19" t="s">
        <v>41</v>
      </c>
      <c r="D8978" s="19">
        <v>30000</v>
      </c>
      <c r="E8978" s="19">
        <v>36</v>
      </c>
      <c r="F8978" s="19">
        <v>8</v>
      </c>
      <c r="G8978" s="19">
        <v>1</v>
      </c>
    </row>
    <row r="8979" spans="1:7" x14ac:dyDescent="0.2">
      <c r="A8979" s="19">
        <v>5000</v>
      </c>
      <c r="B8979" s="19">
        <v>0.10150000000000001</v>
      </c>
      <c r="C8979" s="19" t="s">
        <v>40</v>
      </c>
      <c r="D8979" s="19">
        <v>54000</v>
      </c>
      <c r="E8979" s="19">
        <v>36</v>
      </c>
      <c r="F8979" s="19">
        <v>10</v>
      </c>
      <c r="G8979" s="19">
        <v>0</v>
      </c>
    </row>
    <row r="8980" spans="1:7" x14ac:dyDescent="0.2">
      <c r="A8980" s="19">
        <v>3600</v>
      </c>
      <c r="B8980" s="19">
        <v>0.1167</v>
      </c>
      <c r="C8980" s="19" t="s">
        <v>39</v>
      </c>
      <c r="D8980" s="19">
        <v>43000</v>
      </c>
      <c r="E8980" s="19">
        <v>36</v>
      </c>
      <c r="F8980" s="19">
        <v>1</v>
      </c>
      <c r="G8980" s="19">
        <v>0</v>
      </c>
    </row>
    <row r="8981" spans="1:7" x14ac:dyDescent="0.2">
      <c r="A8981" s="19">
        <v>8000</v>
      </c>
      <c r="B8981" s="19">
        <v>0.14990000000000001</v>
      </c>
      <c r="C8981" s="19" t="s">
        <v>39</v>
      </c>
      <c r="D8981" s="19">
        <v>44456</v>
      </c>
      <c r="E8981" s="19">
        <v>36</v>
      </c>
      <c r="F8981" s="19">
        <v>7</v>
      </c>
      <c r="G8981" s="19">
        <v>0</v>
      </c>
    </row>
    <row r="8982" spans="1:7" x14ac:dyDescent="0.2">
      <c r="A8982" s="19">
        <v>17000</v>
      </c>
      <c r="B8982" s="19">
        <v>0.1099</v>
      </c>
      <c r="C8982" s="19" t="s">
        <v>39</v>
      </c>
      <c r="D8982" s="19">
        <v>46000</v>
      </c>
      <c r="E8982" s="19">
        <v>36</v>
      </c>
      <c r="F8982" s="19">
        <v>2</v>
      </c>
      <c r="G8982" s="19">
        <v>0</v>
      </c>
    </row>
    <row r="8983" spans="1:7" x14ac:dyDescent="0.2">
      <c r="A8983" s="19">
        <v>19750</v>
      </c>
      <c r="B8983" s="19">
        <v>0.1249</v>
      </c>
      <c r="C8983" s="19" t="s">
        <v>40</v>
      </c>
      <c r="D8983" s="19">
        <v>45000</v>
      </c>
      <c r="E8983" s="19">
        <v>36</v>
      </c>
      <c r="F8983" s="19">
        <v>10</v>
      </c>
      <c r="G8983" s="19">
        <v>1</v>
      </c>
    </row>
    <row r="8984" spans="1:7" x14ac:dyDescent="0.2">
      <c r="A8984" s="19">
        <v>25000</v>
      </c>
      <c r="B8984" s="19">
        <v>0.12989999999999999</v>
      </c>
      <c r="C8984" s="19" t="s">
        <v>39</v>
      </c>
      <c r="D8984" s="19">
        <v>129000</v>
      </c>
      <c r="E8984" s="19">
        <v>60</v>
      </c>
      <c r="F8984" s="19">
        <v>4</v>
      </c>
      <c r="G8984" s="19">
        <v>1</v>
      </c>
    </row>
    <row r="8985" spans="1:7" x14ac:dyDescent="0.2">
      <c r="A8985" s="19">
        <v>13000</v>
      </c>
      <c r="B8985" s="19">
        <v>7.6899999999999996E-2</v>
      </c>
      <c r="C8985" s="19" t="s">
        <v>39</v>
      </c>
      <c r="D8985" s="19">
        <v>70000</v>
      </c>
      <c r="E8985" s="19">
        <v>36</v>
      </c>
      <c r="F8985" s="19">
        <v>10</v>
      </c>
      <c r="G8985" s="19">
        <v>1</v>
      </c>
    </row>
    <row r="8986" spans="1:7" x14ac:dyDescent="0.2">
      <c r="A8986" s="19">
        <v>14500</v>
      </c>
      <c r="B8986" s="19">
        <v>7.6899999999999996E-2</v>
      </c>
      <c r="C8986" s="19" t="s">
        <v>39</v>
      </c>
      <c r="D8986" s="19">
        <v>81000</v>
      </c>
      <c r="E8986" s="19">
        <v>36</v>
      </c>
      <c r="F8986" s="19">
        <v>8</v>
      </c>
      <c r="G8986" s="19">
        <v>0</v>
      </c>
    </row>
    <row r="8987" spans="1:7" x14ac:dyDescent="0.2">
      <c r="A8987" s="19">
        <v>12000</v>
      </c>
      <c r="B8987" s="19">
        <v>7.1199999999999999E-2</v>
      </c>
      <c r="C8987" s="19" t="s">
        <v>41</v>
      </c>
      <c r="D8987" s="19">
        <v>52000</v>
      </c>
      <c r="E8987" s="19">
        <v>36</v>
      </c>
      <c r="F8987" s="19">
        <v>1</v>
      </c>
      <c r="G8987" s="19">
        <v>0</v>
      </c>
    </row>
    <row r="8988" spans="1:7" x14ac:dyDescent="0.2">
      <c r="A8988" s="19">
        <v>16000</v>
      </c>
      <c r="B8988" s="19">
        <v>0.14990000000000001</v>
      </c>
      <c r="C8988" s="19" t="s">
        <v>40</v>
      </c>
      <c r="D8988" s="19">
        <v>53000</v>
      </c>
      <c r="E8988" s="19">
        <v>60</v>
      </c>
      <c r="F8988" s="19">
        <v>9</v>
      </c>
      <c r="G8988" s="19">
        <v>0</v>
      </c>
    </row>
    <row r="8989" spans="1:7" x14ac:dyDescent="0.2">
      <c r="A8989" s="19">
        <v>7200</v>
      </c>
      <c r="B8989" s="19">
        <v>0.1449</v>
      </c>
      <c r="C8989" s="19" t="s">
        <v>41</v>
      </c>
      <c r="D8989" s="19">
        <v>48074</v>
      </c>
      <c r="E8989" s="19">
        <v>36</v>
      </c>
      <c r="F8989" s="19">
        <v>9</v>
      </c>
      <c r="G8989" s="19">
        <v>0</v>
      </c>
    </row>
    <row r="8990" spans="1:7" x14ac:dyDescent="0.2">
      <c r="A8990" s="19">
        <v>5000</v>
      </c>
      <c r="B8990" s="19">
        <v>9.1700000000000004E-2</v>
      </c>
      <c r="C8990" s="19" t="s">
        <v>39</v>
      </c>
      <c r="D8990" s="19">
        <v>125000</v>
      </c>
      <c r="E8990" s="19">
        <v>36</v>
      </c>
      <c r="F8990" s="19">
        <v>8</v>
      </c>
      <c r="G8990" s="19">
        <v>0</v>
      </c>
    </row>
    <row r="8991" spans="1:7" x14ac:dyDescent="0.2">
      <c r="A8991" s="19">
        <v>14000</v>
      </c>
      <c r="B8991" s="19">
        <v>0.16289999999999999</v>
      </c>
      <c r="C8991" s="19" t="s">
        <v>41</v>
      </c>
      <c r="D8991" s="19">
        <v>90000</v>
      </c>
      <c r="E8991" s="19">
        <v>60</v>
      </c>
      <c r="F8991" s="19">
        <v>10</v>
      </c>
      <c r="G8991" s="19">
        <v>0</v>
      </c>
    </row>
    <row r="8992" spans="1:7" x14ac:dyDescent="0.2">
      <c r="A8992" s="19">
        <v>24000</v>
      </c>
      <c r="B8992" s="19">
        <v>7.6899999999999996E-2</v>
      </c>
      <c r="C8992" s="19" t="s">
        <v>41</v>
      </c>
      <c r="D8992" s="19">
        <v>95000</v>
      </c>
      <c r="E8992" s="19">
        <v>36</v>
      </c>
      <c r="F8992" s="19">
        <v>10</v>
      </c>
      <c r="G8992" s="19">
        <v>0</v>
      </c>
    </row>
    <row r="8993" spans="1:7" x14ac:dyDescent="0.2">
      <c r="A8993" s="19">
        <v>18000</v>
      </c>
      <c r="B8993" s="19">
        <v>0.13350000000000001</v>
      </c>
      <c r="C8993" s="19" t="s">
        <v>39</v>
      </c>
      <c r="D8993" s="19">
        <v>55000</v>
      </c>
      <c r="E8993" s="19">
        <v>36</v>
      </c>
      <c r="F8993" s="19">
        <v>0.5</v>
      </c>
      <c r="G8993" s="19">
        <v>1</v>
      </c>
    </row>
    <row r="8994" spans="1:7" x14ac:dyDescent="0.2">
      <c r="A8994" s="19">
        <v>10000</v>
      </c>
      <c r="B8994" s="19">
        <v>0.1757</v>
      </c>
      <c r="C8994" s="19" t="s">
        <v>39</v>
      </c>
      <c r="D8994" s="19">
        <v>121392</v>
      </c>
      <c r="E8994" s="19">
        <v>60</v>
      </c>
      <c r="F8994" s="19">
        <v>2</v>
      </c>
      <c r="G8994" s="19">
        <v>0</v>
      </c>
    </row>
    <row r="8995" spans="1:7" x14ac:dyDescent="0.2">
      <c r="A8995" s="19">
        <v>20000</v>
      </c>
      <c r="B8995" s="19">
        <v>0.1757</v>
      </c>
      <c r="C8995" s="19" t="s">
        <v>41</v>
      </c>
      <c r="D8995" s="19">
        <v>65000</v>
      </c>
      <c r="E8995" s="19">
        <v>60</v>
      </c>
      <c r="F8995" s="19">
        <v>2</v>
      </c>
      <c r="G8995" s="19">
        <v>0</v>
      </c>
    </row>
    <row r="8996" spans="1:7" x14ac:dyDescent="0.2">
      <c r="A8996" s="19">
        <v>10500</v>
      </c>
      <c r="B8996" s="19">
        <v>0.1449</v>
      </c>
      <c r="C8996" s="19" t="s">
        <v>41</v>
      </c>
      <c r="D8996" s="19">
        <v>100080</v>
      </c>
      <c r="E8996" s="19">
        <v>36</v>
      </c>
      <c r="F8996" s="19">
        <v>0.5</v>
      </c>
      <c r="G8996" s="19">
        <v>0</v>
      </c>
    </row>
    <row r="8997" spans="1:7" x14ac:dyDescent="0.2">
      <c r="A8997" s="19">
        <v>4000</v>
      </c>
      <c r="B8997" s="19">
        <v>0.12989999999999999</v>
      </c>
      <c r="C8997" s="19" t="s">
        <v>41</v>
      </c>
      <c r="D8997" s="20">
        <v>100000</v>
      </c>
      <c r="E8997" s="19">
        <v>36</v>
      </c>
      <c r="F8997" s="19">
        <v>0.5</v>
      </c>
      <c r="G8997" s="19">
        <v>0</v>
      </c>
    </row>
    <row r="8998" spans="1:7" x14ac:dyDescent="0.2">
      <c r="A8998" s="19">
        <v>5500</v>
      </c>
      <c r="B8998" s="19">
        <v>0.12989999999999999</v>
      </c>
      <c r="C8998" s="19" t="s">
        <v>39</v>
      </c>
      <c r="D8998" s="19">
        <v>101817.82</v>
      </c>
      <c r="E8998" s="19">
        <v>36</v>
      </c>
      <c r="F8998" s="19">
        <v>4</v>
      </c>
      <c r="G8998" s="19">
        <v>0</v>
      </c>
    </row>
    <row r="8999" spans="1:7" x14ac:dyDescent="0.2">
      <c r="A8999" s="19">
        <v>12000</v>
      </c>
      <c r="B8999" s="19">
        <v>9.1700000000000004E-2</v>
      </c>
      <c r="C8999" s="19" t="s">
        <v>41</v>
      </c>
      <c r="D8999" s="19">
        <v>56187.61</v>
      </c>
      <c r="E8999" s="19">
        <v>36</v>
      </c>
      <c r="F8999" s="19">
        <v>10</v>
      </c>
      <c r="G8999" s="19">
        <v>0</v>
      </c>
    </row>
    <row r="9000" spans="1:7" x14ac:dyDescent="0.2">
      <c r="A9000" s="19">
        <v>3600</v>
      </c>
      <c r="B9000" s="19">
        <v>0.13980000000000001</v>
      </c>
      <c r="C9000" s="19" t="s">
        <v>39</v>
      </c>
      <c r="D9000" s="20">
        <v>100000</v>
      </c>
      <c r="E9000" s="19">
        <v>36</v>
      </c>
      <c r="F9000" s="19">
        <v>10</v>
      </c>
      <c r="G9000" s="19">
        <v>0</v>
      </c>
    </row>
    <row r="9001" spans="1:7" x14ac:dyDescent="0.2">
      <c r="A9001" s="19">
        <v>14575</v>
      </c>
      <c r="B9001" s="19">
        <v>0.1757</v>
      </c>
      <c r="C9001" s="19" t="s">
        <v>39</v>
      </c>
      <c r="D9001" s="19">
        <v>33341</v>
      </c>
      <c r="E9001" s="19">
        <v>60</v>
      </c>
      <c r="F9001" s="19">
        <v>8</v>
      </c>
      <c r="G9001" s="19">
        <v>0</v>
      </c>
    </row>
    <row r="9002" spans="1:7" x14ac:dyDescent="0.2">
      <c r="A9002" s="19">
        <v>6750</v>
      </c>
      <c r="B9002" s="19">
        <v>0.1099</v>
      </c>
      <c r="C9002" s="19" t="s">
        <v>39</v>
      </c>
      <c r="D9002" s="19">
        <v>33550</v>
      </c>
      <c r="E9002" s="19">
        <v>36</v>
      </c>
      <c r="F9002" s="19">
        <v>3</v>
      </c>
      <c r="G9002" s="19">
        <v>0</v>
      </c>
    </row>
    <row r="9003" spans="1:7" x14ac:dyDescent="0.2">
      <c r="A9003" s="19">
        <v>10000</v>
      </c>
      <c r="B9003" s="19">
        <v>0.1249</v>
      </c>
      <c r="C9003" s="19" t="s">
        <v>40</v>
      </c>
      <c r="D9003" s="19">
        <v>125000</v>
      </c>
      <c r="E9003" s="19">
        <v>36</v>
      </c>
      <c r="F9003" s="19">
        <v>7</v>
      </c>
      <c r="G9003" s="19">
        <v>0</v>
      </c>
    </row>
    <row r="9004" spans="1:7" x14ac:dyDescent="0.2">
      <c r="A9004" s="19">
        <v>8400</v>
      </c>
      <c r="B9004" s="19">
        <v>0.1699</v>
      </c>
      <c r="C9004" s="19" t="s">
        <v>39</v>
      </c>
      <c r="D9004" s="19">
        <v>40000</v>
      </c>
      <c r="E9004" s="19">
        <v>36</v>
      </c>
      <c r="F9004" s="19">
        <v>3</v>
      </c>
      <c r="G9004" s="19">
        <v>0</v>
      </c>
    </row>
    <row r="9005" spans="1:7" x14ac:dyDescent="0.2">
      <c r="A9005" s="19">
        <v>1000</v>
      </c>
      <c r="B9005" s="19">
        <v>0.12989999999999999</v>
      </c>
      <c r="C9005" s="19" t="s">
        <v>39</v>
      </c>
      <c r="D9005" s="19">
        <v>27500</v>
      </c>
      <c r="E9005" s="19">
        <v>36</v>
      </c>
      <c r="F9005" s="19">
        <v>9</v>
      </c>
      <c r="G9005" s="19">
        <v>0</v>
      </c>
    </row>
    <row r="9006" spans="1:7" x14ac:dyDescent="0.2">
      <c r="A9006" s="19">
        <v>4200</v>
      </c>
      <c r="B9006" s="19">
        <v>0.2215</v>
      </c>
      <c r="C9006" s="19" t="s">
        <v>40</v>
      </c>
      <c r="D9006" s="19">
        <v>14000</v>
      </c>
      <c r="E9006" s="19">
        <v>36</v>
      </c>
      <c r="F9006" s="19">
        <v>1</v>
      </c>
      <c r="G9006" s="19">
        <v>0</v>
      </c>
    </row>
    <row r="9007" spans="1:7" x14ac:dyDescent="0.2">
      <c r="A9007" s="19">
        <v>5000</v>
      </c>
      <c r="B9007" s="19">
        <v>9.1700000000000004E-2</v>
      </c>
      <c r="C9007" s="19" t="s">
        <v>40</v>
      </c>
      <c r="D9007" s="19">
        <v>98750</v>
      </c>
      <c r="E9007" s="19">
        <v>36</v>
      </c>
      <c r="F9007" s="19">
        <v>8</v>
      </c>
      <c r="G9007" s="19">
        <v>0</v>
      </c>
    </row>
    <row r="9008" spans="1:7" x14ac:dyDescent="0.2">
      <c r="A9008" s="19">
        <v>14400</v>
      </c>
      <c r="B9008" s="19">
        <v>0.15609999999999999</v>
      </c>
      <c r="C9008" s="19" t="s">
        <v>41</v>
      </c>
      <c r="D9008" s="19">
        <v>64000</v>
      </c>
      <c r="E9008" s="19">
        <v>60</v>
      </c>
      <c r="F9008" s="19">
        <v>10</v>
      </c>
      <c r="G9008" s="19">
        <v>1</v>
      </c>
    </row>
    <row r="9009" spans="1:7" x14ac:dyDescent="0.2">
      <c r="A9009" s="19">
        <v>7000</v>
      </c>
      <c r="B9009" s="19">
        <v>0.24079999999999999</v>
      </c>
      <c r="C9009" s="19" t="s">
        <v>39</v>
      </c>
      <c r="D9009" s="19">
        <v>70500</v>
      </c>
      <c r="E9009" s="19">
        <v>36</v>
      </c>
      <c r="F9009" s="19">
        <v>10</v>
      </c>
      <c r="G9009" s="19">
        <v>1</v>
      </c>
    </row>
    <row r="9010" spans="1:7" x14ac:dyDescent="0.2">
      <c r="A9010" s="19">
        <v>8775</v>
      </c>
      <c r="B9010" s="19">
        <v>0.19520000000000001</v>
      </c>
      <c r="C9010" s="19" t="s">
        <v>41</v>
      </c>
      <c r="D9010" s="19">
        <v>66000</v>
      </c>
      <c r="E9010" s="19">
        <v>36</v>
      </c>
      <c r="F9010" s="19">
        <v>3</v>
      </c>
      <c r="G9010" s="19">
        <v>1</v>
      </c>
    </row>
    <row r="9011" spans="1:7" x14ac:dyDescent="0.2">
      <c r="A9011" s="19">
        <v>12000</v>
      </c>
      <c r="B9011" s="19">
        <v>0.1699</v>
      </c>
      <c r="C9011" s="19" t="s">
        <v>41</v>
      </c>
      <c r="D9011" s="19">
        <v>50000</v>
      </c>
      <c r="E9011" s="19">
        <v>36</v>
      </c>
      <c r="F9011" s="19">
        <v>2</v>
      </c>
      <c r="G9011" s="19">
        <v>0</v>
      </c>
    </row>
    <row r="9012" spans="1:7" x14ac:dyDescent="0.2">
      <c r="A9012" s="19">
        <v>6000</v>
      </c>
      <c r="B9012" s="19">
        <v>0.1099</v>
      </c>
      <c r="C9012" s="19" t="s">
        <v>41</v>
      </c>
      <c r="D9012" s="19">
        <v>70000</v>
      </c>
      <c r="E9012" s="19">
        <v>36</v>
      </c>
      <c r="F9012" s="19">
        <v>9</v>
      </c>
      <c r="G9012" s="19">
        <v>0</v>
      </c>
    </row>
    <row r="9013" spans="1:7" x14ac:dyDescent="0.2">
      <c r="A9013" s="19">
        <v>5000</v>
      </c>
      <c r="B9013" s="19">
        <v>0.14990000000000001</v>
      </c>
      <c r="C9013" s="19" t="s">
        <v>39</v>
      </c>
      <c r="D9013" s="19">
        <v>75000</v>
      </c>
      <c r="E9013" s="19">
        <v>36</v>
      </c>
      <c r="F9013" s="19">
        <v>5</v>
      </c>
      <c r="G9013" s="19">
        <v>0</v>
      </c>
    </row>
    <row r="9014" spans="1:7" x14ac:dyDescent="0.2">
      <c r="A9014" s="19">
        <v>25000</v>
      </c>
      <c r="B9014" s="19">
        <v>0.20200000000000001</v>
      </c>
      <c r="C9014" s="19" t="s">
        <v>41</v>
      </c>
      <c r="D9014" s="19">
        <v>105500</v>
      </c>
      <c r="E9014" s="19">
        <v>60</v>
      </c>
      <c r="F9014" s="19">
        <v>5</v>
      </c>
      <c r="G9014" s="19">
        <v>0</v>
      </c>
    </row>
    <row r="9015" spans="1:7" x14ac:dyDescent="0.2">
      <c r="A9015" s="19">
        <v>30000</v>
      </c>
      <c r="B9015" s="19">
        <v>0.2099</v>
      </c>
      <c r="C9015" s="19" t="s">
        <v>41</v>
      </c>
      <c r="D9015" s="19">
        <v>94500</v>
      </c>
      <c r="E9015" s="19">
        <v>60</v>
      </c>
      <c r="F9015" s="19">
        <v>3</v>
      </c>
      <c r="G9015" s="19">
        <v>0</v>
      </c>
    </row>
    <row r="9016" spans="1:7" x14ac:dyDescent="0.2">
      <c r="A9016" s="19">
        <v>8350</v>
      </c>
      <c r="B9016" s="19">
        <v>0.12989999999999999</v>
      </c>
      <c r="C9016" s="19" t="s">
        <v>39</v>
      </c>
      <c r="D9016" s="19">
        <v>36000</v>
      </c>
      <c r="E9016" s="19">
        <v>36</v>
      </c>
      <c r="F9016" s="19">
        <v>1</v>
      </c>
      <c r="G9016" s="19">
        <v>1</v>
      </c>
    </row>
    <row r="9017" spans="1:7" x14ac:dyDescent="0.2">
      <c r="A9017" s="19">
        <v>18000</v>
      </c>
      <c r="B9017" s="19">
        <v>0.2099</v>
      </c>
      <c r="C9017" s="19" t="s">
        <v>41</v>
      </c>
      <c r="D9017" s="19">
        <v>89000</v>
      </c>
      <c r="E9017" s="19">
        <v>60</v>
      </c>
      <c r="F9017" s="19">
        <v>10</v>
      </c>
      <c r="G9017" s="19">
        <v>0</v>
      </c>
    </row>
    <row r="9018" spans="1:7" x14ac:dyDescent="0.2">
      <c r="A9018" s="19">
        <v>10000</v>
      </c>
      <c r="B9018" s="19">
        <v>0.10150000000000001</v>
      </c>
      <c r="C9018" s="19" t="s">
        <v>41</v>
      </c>
      <c r="D9018" s="19">
        <v>40000</v>
      </c>
      <c r="E9018" s="19">
        <v>36</v>
      </c>
      <c r="F9018" s="19">
        <v>6</v>
      </c>
      <c r="G9018" s="19">
        <v>0</v>
      </c>
    </row>
    <row r="9019" spans="1:7" x14ac:dyDescent="0.2">
      <c r="A9019" s="19">
        <v>15625</v>
      </c>
      <c r="B9019" s="19">
        <v>0.1449</v>
      </c>
      <c r="C9019" s="19" t="s">
        <v>39</v>
      </c>
      <c r="D9019" s="19">
        <v>50000</v>
      </c>
      <c r="E9019" s="19">
        <v>60</v>
      </c>
      <c r="F9019" s="19">
        <v>6</v>
      </c>
      <c r="G9019" s="19">
        <v>1</v>
      </c>
    </row>
    <row r="9020" spans="1:7" x14ac:dyDescent="0.2">
      <c r="A9020" s="19">
        <v>14000</v>
      </c>
      <c r="B9020" s="19">
        <v>0.13980000000000001</v>
      </c>
      <c r="C9020" s="19" t="s">
        <v>40</v>
      </c>
      <c r="D9020" s="19">
        <v>73000</v>
      </c>
      <c r="E9020" s="19">
        <v>36</v>
      </c>
      <c r="F9020" s="19">
        <v>6</v>
      </c>
      <c r="G9020" s="19">
        <v>0</v>
      </c>
    </row>
    <row r="9021" spans="1:7" x14ac:dyDescent="0.2">
      <c r="A9021" s="19">
        <v>6000</v>
      </c>
      <c r="B9021" s="19">
        <v>0.13980000000000001</v>
      </c>
      <c r="C9021" s="19" t="s">
        <v>41</v>
      </c>
      <c r="D9021" s="19">
        <v>40000</v>
      </c>
      <c r="E9021" s="19">
        <v>36</v>
      </c>
      <c r="F9021" s="19">
        <v>10</v>
      </c>
      <c r="G9021" s="19">
        <v>0</v>
      </c>
    </row>
    <row r="9022" spans="1:7" x14ac:dyDescent="0.2">
      <c r="A9022" s="19">
        <v>6000</v>
      </c>
      <c r="B9022" s="19">
        <v>0.13350000000000001</v>
      </c>
      <c r="C9022" s="19" t="s">
        <v>39</v>
      </c>
      <c r="D9022" s="19">
        <v>35000</v>
      </c>
      <c r="E9022" s="19">
        <v>36</v>
      </c>
      <c r="F9022" s="19">
        <v>6</v>
      </c>
      <c r="G9022" s="19">
        <v>0</v>
      </c>
    </row>
    <row r="9023" spans="1:7" x14ac:dyDescent="0.2">
      <c r="A9023" s="19">
        <v>6000</v>
      </c>
      <c r="B9023" s="19">
        <v>0.1099</v>
      </c>
      <c r="C9023" s="19" t="s">
        <v>41</v>
      </c>
      <c r="D9023" s="19">
        <v>50000</v>
      </c>
      <c r="E9023" s="19">
        <v>36</v>
      </c>
      <c r="F9023" s="19">
        <v>10</v>
      </c>
      <c r="G9023" s="19">
        <v>0</v>
      </c>
    </row>
    <row r="9024" spans="1:7" x14ac:dyDescent="0.2">
      <c r="A9024" s="19">
        <v>12000</v>
      </c>
      <c r="B9024" s="19">
        <v>0.14990000000000001</v>
      </c>
      <c r="C9024" s="19" t="s">
        <v>39</v>
      </c>
      <c r="D9024" s="19">
        <v>50000</v>
      </c>
      <c r="E9024" s="19">
        <v>60</v>
      </c>
      <c r="F9024" s="19">
        <v>1</v>
      </c>
      <c r="G9024" s="19">
        <v>1</v>
      </c>
    </row>
    <row r="9025" spans="1:7" x14ac:dyDescent="0.2">
      <c r="A9025" s="19">
        <v>14900</v>
      </c>
      <c r="B9025" s="19">
        <v>0.13980000000000001</v>
      </c>
      <c r="C9025" s="19" t="s">
        <v>39</v>
      </c>
      <c r="D9025" s="19">
        <v>60000</v>
      </c>
      <c r="E9025" s="19">
        <v>36</v>
      </c>
      <c r="F9025" s="19">
        <v>1</v>
      </c>
      <c r="G9025" s="19">
        <v>0</v>
      </c>
    </row>
    <row r="9026" spans="1:7" x14ac:dyDescent="0.2">
      <c r="A9026" s="19">
        <v>4925</v>
      </c>
      <c r="B9026" s="19">
        <v>0.25569999999999998</v>
      </c>
      <c r="C9026" s="19" t="s">
        <v>39</v>
      </c>
      <c r="D9026" s="19">
        <v>30000</v>
      </c>
      <c r="E9026" s="19">
        <v>36</v>
      </c>
      <c r="F9026" s="19">
        <v>0.5</v>
      </c>
      <c r="G9026" s="19">
        <v>1</v>
      </c>
    </row>
    <row r="9027" spans="1:7" x14ac:dyDescent="0.2">
      <c r="A9027" s="19">
        <v>19750</v>
      </c>
      <c r="B9027" s="19">
        <v>0.1757</v>
      </c>
      <c r="C9027" s="19" t="s">
        <v>41</v>
      </c>
      <c r="D9027" s="19">
        <v>125000</v>
      </c>
      <c r="E9027" s="19">
        <v>60</v>
      </c>
      <c r="F9027" s="19">
        <v>2</v>
      </c>
      <c r="G9027" s="19">
        <v>0</v>
      </c>
    </row>
    <row r="9028" spans="1:7" x14ac:dyDescent="0.2">
      <c r="A9028" s="19">
        <v>6500</v>
      </c>
      <c r="B9028" s="19">
        <v>0.13980000000000001</v>
      </c>
      <c r="C9028" s="19" t="s">
        <v>39</v>
      </c>
      <c r="D9028" s="19">
        <v>44000</v>
      </c>
      <c r="E9028" s="19">
        <v>36</v>
      </c>
      <c r="F9028" s="19">
        <v>10</v>
      </c>
      <c r="G9028" s="19">
        <v>0</v>
      </c>
    </row>
    <row r="9029" spans="1:7" x14ac:dyDescent="0.2">
      <c r="A9029" s="19">
        <v>10000</v>
      </c>
      <c r="B9029" s="19">
        <v>0.13350000000000001</v>
      </c>
      <c r="C9029" s="19" t="s">
        <v>41</v>
      </c>
      <c r="D9029" s="19">
        <v>120000</v>
      </c>
      <c r="E9029" s="19">
        <v>36</v>
      </c>
      <c r="F9029" s="19">
        <v>10</v>
      </c>
      <c r="G9029" s="19">
        <v>0</v>
      </c>
    </row>
    <row r="9030" spans="1:7" x14ac:dyDescent="0.2">
      <c r="A9030" s="19">
        <v>12350</v>
      </c>
      <c r="B9030" s="19">
        <v>0.10150000000000001</v>
      </c>
      <c r="C9030" s="19" t="s">
        <v>39</v>
      </c>
      <c r="D9030" s="19">
        <v>28500</v>
      </c>
      <c r="E9030" s="19">
        <v>36</v>
      </c>
      <c r="F9030" s="19">
        <v>10</v>
      </c>
      <c r="G9030" s="19">
        <v>0</v>
      </c>
    </row>
    <row r="9031" spans="1:7" x14ac:dyDescent="0.2">
      <c r="A9031" s="19">
        <v>14375</v>
      </c>
      <c r="B9031" s="19">
        <v>0.15609999999999999</v>
      </c>
      <c r="C9031" s="19" t="s">
        <v>39</v>
      </c>
      <c r="D9031" s="19">
        <v>38000</v>
      </c>
      <c r="E9031" s="19">
        <v>36</v>
      </c>
      <c r="F9031" s="19">
        <v>2</v>
      </c>
      <c r="G9031" s="19">
        <v>0</v>
      </c>
    </row>
    <row r="9032" spans="1:7" x14ac:dyDescent="0.2">
      <c r="A9032" s="19">
        <v>15000</v>
      </c>
      <c r="B9032" s="19">
        <v>0.1099</v>
      </c>
      <c r="C9032" s="19" t="s">
        <v>41</v>
      </c>
      <c r="D9032" s="19">
        <v>70000</v>
      </c>
      <c r="E9032" s="19">
        <v>36</v>
      </c>
      <c r="F9032" s="19">
        <v>10</v>
      </c>
      <c r="G9032" s="19">
        <v>0</v>
      </c>
    </row>
    <row r="9033" spans="1:7" x14ac:dyDescent="0.2">
      <c r="A9033" s="19">
        <v>24000</v>
      </c>
      <c r="B9033" s="19">
        <v>6.4899999999999999E-2</v>
      </c>
      <c r="C9033" s="19" t="s">
        <v>41</v>
      </c>
      <c r="D9033" s="19">
        <v>115000</v>
      </c>
      <c r="E9033" s="19">
        <v>36</v>
      </c>
      <c r="F9033" s="19">
        <v>4</v>
      </c>
      <c r="G9033" s="19">
        <v>0</v>
      </c>
    </row>
    <row r="9034" spans="1:7" x14ac:dyDescent="0.2">
      <c r="A9034" s="19">
        <v>12000</v>
      </c>
      <c r="B9034" s="19">
        <v>0.13350000000000001</v>
      </c>
      <c r="C9034" s="19" t="s">
        <v>41</v>
      </c>
      <c r="D9034" s="19">
        <v>67000</v>
      </c>
      <c r="E9034" s="19">
        <v>36</v>
      </c>
      <c r="F9034" s="19">
        <v>5</v>
      </c>
      <c r="G9034" s="19">
        <v>0</v>
      </c>
    </row>
    <row r="9035" spans="1:7" x14ac:dyDescent="0.2">
      <c r="A9035" s="19">
        <v>13000</v>
      </c>
      <c r="B9035" s="19">
        <v>0.14990000000000001</v>
      </c>
      <c r="C9035" s="19" t="s">
        <v>40</v>
      </c>
      <c r="D9035" s="19">
        <v>51000</v>
      </c>
      <c r="E9035" s="19">
        <v>36</v>
      </c>
      <c r="F9035" s="19">
        <v>7</v>
      </c>
      <c r="G9035" s="19">
        <v>0</v>
      </c>
    </row>
    <row r="9036" spans="1:7" x14ac:dyDescent="0.2">
      <c r="A9036" s="19">
        <v>10000</v>
      </c>
      <c r="B9036" s="19">
        <v>0.16289999999999999</v>
      </c>
      <c r="C9036" s="19" t="s">
        <v>39</v>
      </c>
      <c r="D9036" s="19">
        <v>47000</v>
      </c>
      <c r="E9036" s="19">
        <v>36</v>
      </c>
      <c r="F9036" s="19">
        <v>3</v>
      </c>
      <c r="G9036" s="19">
        <v>1</v>
      </c>
    </row>
    <row r="9037" spans="1:7" x14ac:dyDescent="0.2">
      <c r="A9037" s="19">
        <v>17125</v>
      </c>
      <c r="B9037" s="19">
        <v>0.19520000000000001</v>
      </c>
      <c r="C9037" s="19" t="s">
        <v>41</v>
      </c>
      <c r="D9037" s="19">
        <v>43000</v>
      </c>
      <c r="E9037" s="19">
        <v>60</v>
      </c>
      <c r="F9037" s="19">
        <v>10</v>
      </c>
      <c r="G9037" s="19">
        <v>0</v>
      </c>
    </row>
    <row r="9038" spans="1:7" x14ac:dyDescent="0.2">
      <c r="A9038" s="19">
        <v>10600</v>
      </c>
      <c r="B9038" s="19">
        <v>0.1699</v>
      </c>
      <c r="C9038" s="19" t="s">
        <v>41</v>
      </c>
      <c r="D9038" s="19">
        <v>37000</v>
      </c>
      <c r="E9038" s="19">
        <v>36</v>
      </c>
      <c r="F9038" s="19">
        <v>8</v>
      </c>
      <c r="G9038" s="19">
        <v>1</v>
      </c>
    </row>
    <row r="9039" spans="1:7" x14ac:dyDescent="0.2">
      <c r="A9039" s="19">
        <v>18000</v>
      </c>
      <c r="B9039" s="19">
        <v>0.10150000000000001</v>
      </c>
      <c r="C9039" s="19" t="s">
        <v>41</v>
      </c>
      <c r="D9039" s="19">
        <v>110000</v>
      </c>
      <c r="E9039" s="19">
        <v>36</v>
      </c>
      <c r="F9039" s="19">
        <v>10</v>
      </c>
      <c r="G9039" s="19">
        <v>0</v>
      </c>
    </row>
    <row r="9040" spans="1:7" x14ac:dyDescent="0.2">
      <c r="A9040" s="19">
        <v>35000</v>
      </c>
      <c r="B9040" s="19">
        <v>0.19520000000000001</v>
      </c>
      <c r="C9040" s="19" t="s">
        <v>41</v>
      </c>
      <c r="D9040" s="19">
        <v>88000</v>
      </c>
      <c r="E9040" s="19">
        <v>60</v>
      </c>
      <c r="F9040" s="19">
        <v>6</v>
      </c>
      <c r="G9040" s="19">
        <v>0</v>
      </c>
    </row>
    <row r="9041" spans="1:7" x14ac:dyDescent="0.2">
      <c r="A9041" s="19">
        <v>4000</v>
      </c>
      <c r="B9041" s="19">
        <v>0.1249</v>
      </c>
      <c r="C9041" s="19" t="s">
        <v>39</v>
      </c>
      <c r="D9041" s="19">
        <v>52000</v>
      </c>
      <c r="E9041" s="19">
        <v>36</v>
      </c>
      <c r="F9041" s="19">
        <v>1</v>
      </c>
      <c r="G9041" s="19">
        <v>1</v>
      </c>
    </row>
    <row r="9042" spans="1:7" x14ac:dyDescent="0.2">
      <c r="A9042" s="19">
        <v>16000</v>
      </c>
      <c r="B9042" s="19">
        <v>0.1099</v>
      </c>
      <c r="C9042" s="19" t="s">
        <v>39</v>
      </c>
      <c r="D9042" s="19">
        <v>101000</v>
      </c>
      <c r="E9042" s="19">
        <v>36</v>
      </c>
      <c r="F9042" s="19">
        <v>10</v>
      </c>
      <c r="G9042" s="19">
        <v>0</v>
      </c>
    </row>
    <row r="9043" spans="1:7" x14ac:dyDescent="0.2">
      <c r="A9043" s="19">
        <v>12000</v>
      </c>
      <c r="B9043" s="19">
        <v>0.16289999999999999</v>
      </c>
      <c r="C9043" s="19" t="s">
        <v>41</v>
      </c>
      <c r="D9043" s="19">
        <v>31000</v>
      </c>
      <c r="E9043" s="19">
        <v>60</v>
      </c>
      <c r="F9043" s="19">
        <v>0.5</v>
      </c>
      <c r="G9043" s="19">
        <v>1</v>
      </c>
    </row>
    <row r="9044" spans="1:7" x14ac:dyDescent="0.2">
      <c r="A9044" s="19">
        <v>8000</v>
      </c>
      <c r="B9044" s="19">
        <v>0.12989999999999999</v>
      </c>
      <c r="C9044" s="19" t="s">
        <v>41</v>
      </c>
      <c r="D9044" s="19">
        <v>72000</v>
      </c>
      <c r="E9044" s="19">
        <v>36</v>
      </c>
      <c r="F9044" s="19">
        <v>10</v>
      </c>
      <c r="G9044" s="19">
        <v>0</v>
      </c>
    </row>
    <row r="9045" spans="1:7" x14ac:dyDescent="0.2">
      <c r="A9045" s="19">
        <v>8000</v>
      </c>
      <c r="B9045" s="19">
        <v>0.1167</v>
      </c>
      <c r="C9045" s="19" t="s">
        <v>39</v>
      </c>
      <c r="D9045" s="19">
        <v>61000</v>
      </c>
      <c r="E9045" s="19">
        <v>36</v>
      </c>
      <c r="F9045" s="19">
        <v>2</v>
      </c>
      <c r="G9045" s="19">
        <v>0</v>
      </c>
    </row>
    <row r="9046" spans="1:7" x14ac:dyDescent="0.2">
      <c r="A9046" s="19">
        <v>18825</v>
      </c>
      <c r="B9046" s="19">
        <v>0.15609999999999999</v>
      </c>
      <c r="C9046" s="19" t="s">
        <v>40</v>
      </c>
      <c r="D9046" s="19">
        <v>42000</v>
      </c>
      <c r="E9046" s="19">
        <v>60</v>
      </c>
      <c r="F9046" s="19">
        <v>7</v>
      </c>
      <c r="G9046" s="19">
        <v>0</v>
      </c>
    </row>
    <row r="9047" spans="1:7" x14ac:dyDescent="0.2">
      <c r="A9047" s="19">
        <v>17050</v>
      </c>
      <c r="B9047" s="19">
        <v>0.1757</v>
      </c>
      <c r="C9047" s="19" t="s">
        <v>40</v>
      </c>
      <c r="D9047" s="19">
        <v>43000</v>
      </c>
      <c r="E9047" s="19">
        <v>36</v>
      </c>
      <c r="F9047" s="19">
        <v>4</v>
      </c>
      <c r="G9047" s="19">
        <v>1</v>
      </c>
    </row>
    <row r="9048" spans="1:7" x14ac:dyDescent="0.2">
      <c r="A9048" s="19">
        <v>14400</v>
      </c>
      <c r="B9048" s="19">
        <v>6.0299999999999999E-2</v>
      </c>
      <c r="C9048" s="19" t="s">
        <v>39</v>
      </c>
      <c r="D9048" s="19">
        <v>75000</v>
      </c>
      <c r="E9048" s="19">
        <v>36</v>
      </c>
      <c r="F9048" s="19">
        <v>4</v>
      </c>
      <c r="G9048" s="19">
        <v>0</v>
      </c>
    </row>
    <row r="9049" spans="1:7" x14ac:dyDescent="0.2">
      <c r="A9049" s="19">
        <v>21000</v>
      </c>
      <c r="B9049" s="19">
        <v>0.10150000000000001</v>
      </c>
      <c r="C9049" s="19" t="s">
        <v>41</v>
      </c>
      <c r="D9049" s="19">
        <v>109000</v>
      </c>
      <c r="E9049" s="19">
        <v>36</v>
      </c>
      <c r="F9049" s="19">
        <v>8</v>
      </c>
      <c r="G9049" s="19">
        <v>0</v>
      </c>
    </row>
    <row r="9050" spans="1:7" x14ac:dyDescent="0.2">
      <c r="A9050" s="19">
        <v>5000</v>
      </c>
      <c r="B9050" s="19">
        <v>6.4899999999999999E-2</v>
      </c>
      <c r="C9050" s="19" t="s">
        <v>39</v>
      </c>
      <c r="D9050" s="19">
        <v>43640</v>
      </c>
      <c r="E9050" s="19">
        <v>36</v>
      </c>
      <c r="F9050" s="19">
        <v>0.5</v>
      </c>
      <c r="G9050" s="19">
        <v>0</v>
      </c>
    </row>
    <row r="9051" spans="1:7" x14ac:dyDescent="0.2">
      <c r="A9051" s="19">
        <v>16000</v>
      </c>
      <c r="B9051" s="19">
        <v>0.18990000000000001</v>
      </c>
      <c r="C9051" s="19" t="s">
        <v>39</v>
      </c>
      <c r="D9051" s="19">
        <v>65000</v>
      </c>
      <c r="E9051" s="19">
        <v>60</v>
      </c>
      <c r="F9051" s="19">
        <v>3</v>
      </c>
      <c r="G9051" s="19">
        <v>1</v>
      </c>
    </row>
    <row r="9052" spans="1:7" x14ac:dyDescent="0.2">
      <c r="A9052" s="19">
        <v>5200</v>
      </c>
      <c r="B9052" s="19">
        <v>0.1167</v>
      </c>
      <c r="C9052" s="19" t="s">
        <v>39</v>
      </c>
      <c r="D9052" s="19">
        <v>62000</v>
      </c>
      <c r="E9052" s="19">
        <v>36</v>
      </c>
      <c r="F9052" s="19">
        <v>2</v>
      </c>
      <c r="G9052" s="19">
        <v>0</v>
      </c>
    </row>
    <row r="9053" spans="1:7" x14ac:dyDescent="0.2">
      <c r="A9053" s="19">
        <v>5000</v>
      </c>
      <c r="B9053" s="19">
        <v>0.12989999999999999</v>
      </c>
      <c r="C9053" s="19" t="s">
        <v>39</v>
      </c>
      <c r="D9053" s="19">
        <v>35000</v>
      </c>
      <c r="E9053" s="19">
        <v>36</v>
      </c>
      <c r="F9053" s="19">
        <v>3</v>
      </c>
      <c r="G9053" s="19">
        <v>0</v>
      </c>
    </row>
    <row r="9054" spans="1:7" x14ac:dyDescent="0.2">
      <c r="A9054" s="19">
        <v>21975</v>
      </c>
      <c r="B9054" s="19">
        <v>0.2099</v>
      </c>
      <c r="C9054" s="19" t="s">
        <v>39</v>
      </c>
      <c r="D9054" s="19">
        <v>55000</v>
      </c>
      <c r="E9054" s="19">
        <v>36</v>
      </c>
      <c r="F9054" s="19">
        <v>8</v>
      </c>
      <c r="G9054" s="19">
        <v>0</v>
      </c>
    </row>
    <row r="9055" spans="1:7" x14ac:dyDescent="0.2">
      <c r="A9055" s="19">
        <v>19500</v>
      </c>
      <c r="B9055" s="19">
        <v>7.6899999999999996E-2</v>
      </c>
      <c r="C9055" s="19" t="s">
        <v>39</v>
      </c>
      <c r="D9055" s="19">
        <v>82764</v>
      </c>
      <c r="E9055" s="19">
        <v>36</v>
      </c>
      <c r="F9055" s="19">
        <v>4</v>
      </c>
      <c r="G9055" s="19">
        <v>0</v>
      </c>
    </row>
    <row r="9056" spans="1:7" x14ac:dyDescent="0.2">
      <c r="A9056" s="19">
        <v>22375</v>
      </c>
      <c r="B9056" s="19">
        <v>0.25800000000000001</v>
      </c>
      <c r="C9056" s="19" t="s">
        <v>41</v>
      </c>
      <c r="D9056" s="19">
        <v>78000</v>
      </c>
      <c r="E9056" s="19">
        <v>60</v>
      </c>
      <c r="F9056" s="19">
        <v>10</v>
      </c>
      <c r="G9056" s="19">
        <v>1</v>
      </c>
    </row>
    <row r="9057" spans="1:7" x14ac:dyDescent="0.2">
      <c r="A9057" s="19">
        <v>6000</v>
      </c>
      <c r="B9057" s="19">
        <v>0.1167</v>
      </c>
      <c r="C9057" s="19" t="s">
        <v>41</v>
      </c>
      <c r="D9057" s="19">
        <v>87000</v>
      </c>
      <c r="E9057" s="19">
        <v>36</v>
      </c>
      <c r="F9057" s="19">
        <v>10</v>
      </c>
      <c r="G9057" s="19">
        <v>0</v>
      </c>
    </row>
    <row r="9058" spans="1:7" x14ac:dyDescent="0.2">
      <c r="A9058" s="19">
        <v>12000</v>
      </c>
      <c r="B9058" s="19">
        <v>0.14990000000000001</v>
      </c>
      <c r="C9058" s="19" t="s">
        <v>41</v>
      </c>
      <c r="D9058" s="19">
        <v>61000</v>
      </c>
      <c r="E9058" s="19">
        <v>60</v>
      </c>
      <c r="F9058" s="19">
        <v>9</v>
      </c>
      <c r="G9058" s="19">
        <v>0</v>
      </c>
    </row>
    <row r="9059" spans="1:7" x14ac:dyDescent="0.2">
      <c r="A9059" s="19">
        <v>16000</v>
      </c>
      <c r="B9059" s="19">
        <v>0.1167</v>
      </c>
      <c r="C9059" s="19" t="s">
        <v>39</v>
      </c>
      <c r="D9059" s="20">
        <v>100000</v>
      </c>
      <c r="E9059" s="19">
        <v>36</v>
      </c>
      <c r="F9059" s="19">
        <v>4</v>
      </c>
      <c r="G9059" s="19">
        <v>0</v>
      </c>
    </row>
    <row r="9060" spans="1:7" x14ac:dyDescent="0.2">
      <c r="A9060" s="19">
        <v>12000</v>
      </c>
      <c r="B9060" s="19">
        <v>0.1757</v>
      </c>
      <c r="C9060" s="19" t="s">
        <v>40</v>
      </c>
      <c r="D9060" s="19">
        <v>98000</v>
      </c>
      <c r="E9060" s="19">
        <v>36</v>
      </c>
      <c r="F9060" s="19">
        <v>2</v>
      </c>
      <c r="G9060" s="19">
        <v>0</v>
      </c>
    </row>
    <row r="9061" spans="1:7" x14ac:dyDescent="0.2">
      <c r="A9061" s="19">
        <v>15000</v>
      </c>
      <c r="B9061" s="19">
        <v>8.3900000000000002E-2</v>
      </c>
      <c r="C9061" s="19" t="s">
        <v>41</v>
      </c>
      <c r="D9061" s="19">
        <v>56000</v>
      </c>
      <c r="E9061" s="19">
        <v>36</v>
      </c>
      <c r="F9061" s="19">
        <v>2</v>
      </c>
      <c r="G9061" s="19">
        <v>1</v>
      </c>
    </row>
    <row r="9062" spans="1:7" x14ac:dyDescent="0.2">
      <c r="A9062" s="19">
        <v>12000</v>
      </c>
      <c r="B9062" s="19">
        <v>0.14990000000000001</v>
      </c>
      <c r="C9062" s="19" t="s">
        <v>39</v>
      </c>
      <c r="D9062" s="19">
        <v>37000</v>
      </c>
      <c r="E9062" s="19">
        <v>60</v>
      </c>
      <c r="F9062" s="19">
        <v>0.5</v>
      </c>
      <c r="G9062" s="19">
        <v>1</v>
      </c>
    </row>
    <row r="9063" spans="1:7" x14ac:dyDescent="0.2">
      <c r="A9063" s="19">
        <v>14300</v>
      </c>
      <c r="B9063" s="19">
        <v>0.1757</v>
      </c>
      <c r="C9063" s="19" t="s">
        <v>41</v>
      </c>
      <c r="D9063" s="19">
        <v>49800</v>
      </c>
      <c r="E9063" s="19">
        <v>36</v>
      </c>
      <c r="F9063" s="19">
        <v>6</v>
      </c>
      <c r="G9063" s="19">
        <v>0</v>
      </c>
    </row>
    <row r="9064" spans="1:7" x14ac:dyDescent="0.2">
      <c r="A9064" s="19">
        <v>12000</v>
      </c>
      <c r="B9064" s="19">
        <v>0.1449</v>
      </c>
      <c r="C9064" s="19" t="s">
        <v>40</v>
      </c>
      <c r="D9064" s="19">
        <v>90000</v>
      </c>
      <c r="E9064" s="19">
        <v>60</v>
      </c>
      <c r="F9064" s="19">
        <v>1</v>
      </c>
      <c r="G9064" s="19">
        <v>0</v>
      </c>
    </row>
    <row r="9065" spans="1:7" x14ac:dyDescent="0.2">
      <c r="A9065" s="19">
        <v>4000</v>
      </c>
      <c r="B9065" s="19">
        <v>0.10150000000000001</v>
      </c>
      <c r="C9065" s="19" t="s">
        <v>39</v>
      </c>
      <c r="D9065" s="19">
        <v>40000</v>
      </c>
      <c r="E9065" s="19">
        <v>36</v>
      </c>
      <c r="F9065" s="19">
        <v>4</v>
      </c>
      <c r="G9065" s="19">
        <v>0</v>
      </c>
    </row>
    <row r="9066" spans="1:7" x14ac:dyDescent="0.2">
      <c r="A9066" s="19">
        <v>10000</v>
      </c>
      <c r="B9066" s="19">
        <v>0.12989999999999999</v>
      </c>
      <c r="C9066" s="19" t="s">
        <v>39</v>
      </c>
      <c r="D9066" s="19">
        <v>45000</v>
      </c>
      <c r="E9066" s="19">
        <v>36</v>
      </c>
      <c r="F9066" s="19">
        <v>10</v>
      </c>
      <c r="G9066" s="19">
        <v>0</v>
      </c>
    </row>
    <row r="9067" spans="1:7" x14ac:dyDescent="0.2">
      <c r="A9067" s="19">
        <v>22000</v>
      </c>
      <c r="B9067" s="19">
        <v>0.1167</v>
      </c>
      <c r="C9067" s="19" t="s">
        <v>41</v>
      </c>
      <c r="D9067" s="19">
        <v>120000</v>
      </c>
      <c r="E9067" s="19">
        <v>60</v>
      </c>
      <c r="F9067" s="19">
        <v>10</v>
      </c>
      <c r="G9067" s="19">
        <v>0</v>
      </c>
    </row>
    <row r="9068" spans="1:7" x14ac:dyDescent="0.2">
      <c r="A9068" s="19">
        <v>20000</v>
      </c>
      <c r="B9068" s="19">
        <v>0.18240000000000001</v>
      </c>
      <c r="C9068" s="19" t="s">
        <v>41</v>
      </c>
      <c r="D9068" s="19">
        <v>71101</v>
      </c>
      <c r="E9068" s="19">
        <v>60</v>
      </c>
      <c r="F9068" s="19">
        <v>6</v>
      </c>
      <c r="G9068" s="19">
        <v>0</v>
      </c>
    </row>
    <row r="9069" spans="1:7" x14ac:dyDescent="0.2">
      <c r="A9069" s="19">
        <v>14700</v>
      </c>
      <c r="B9069" s="19">
        <v>0.16289999999999999</v>
      </c>
      <c r="C9069" s="19" t="s">
        <v>41</v>
      </c>
      <c r="D9069" s="19">
        <v>35000</v>
      </c>
      <c r="E9069" s="19">
        <v>60</v>
      </c>
      <c r="F9069" s="19">
        <v>2</v>
      </c>
      <c r="G9069" s="19">
        <v>0</v>
      </c>
    </row>
    <row r="9070" spans="1:7" x14ac:dyDescent="0.2">
      <c r="A9070" s="19">
        <v>15000</v>
      </c>
      <c r="B9070" s="19">
        <v>6.0299999999999999E-2</v>
      </c>
      <c r="C9070" s="19" t="s">
        <v>39</v>
      </c>
      <c r="D9070" s="19">
        <v>129000</v>
      </c>
      <c r="E9070" s="19">
        <v>36</v>
      </c>
      <c r="F9070" s="19">
        <v>2</v>
      </c>
      <c r="G9070" s="19">
        <v>0</v>
      </c>
    </row>
    <row r="9071" spans="1:7" x14ac:dyDescent="0.2">
      <c r="A9071" s="19">
        <v>15000</v>
      </c>
      <c r="B9071" s="19">
        <v>0.12989999999999999</v>
      </c>
      <c r="C9071" s="19" t="s">
        <v>39</v>
      </c>
      <c r="D9071" s="19">
        <v>50000</v>
      </c>
      <c r="E9071" s="19">
        <v>36</v>
      </c>
      <c r="F9071" s="19">
        <v>3</v>
      </c>
      <c r="G9071" s="19">
        <v>0</v>
      </c>
    </row>
    <row r="9072" spans="1:7" x14ac:dyDescent="0.2">
      <c r="A9072" s="19">
        <v>19600</v>
      </c>
      <c r="B9072" s="19">
        <v>0.16289999999999999</v>
      </c>
      <c r="C9072" s="19" t="s">
        <v>39</v>
      </c>
      <c r="D9072" s="19">
        <v>49000</v>
      </c>
      <c r="E9072" s="19">
        <v>36</v>
      </c>
      <c r="F9072" s="19">
        <v>2</v>
      </c>
      <c r="G9072" s="19">
        <v>0</v>
      </c>
    </row>
    <row r="9073" spans="1:7" x14ac:dyDescent="0.2">
      <c r="A9073" s="19">
        <v>7500</v>
      </c>
      <c r="B9073" s="19">
        <v>0.1249</v>
      </c>
      <c r="C9073" s="19" t="s">
        <v>39</v>
      </c>
      <c r="D9073" s="19">
        <v>63000</v>
      </c>
      <c r="E9073" s="19">
        <v>36</v>
      </c>
      <c r="F9073" s="19">
        <v>5</v>
      </c>
      <c r="G9073" s="19">
        <v>0</v>
      </c>
    </row>
    <row r="9074" spans="1:7" x14ac:dyDescent="0.2">
      <c r="A9074" s="19">
        <v>15000</v>
      </c>
      <c r="B9074" s="19">
        <v>0.1699</v>
      </c>
      <c r="C9074" s="19" t="s">
        <v>39</v>
      </c>
      <c r="D9074" s="19">
        <v>89000</v>
      </c>
      <c r="E9074" s="19">
        <v>60</v>
      </c>
      <c r="F9074" s="19">
        <v>10</v>
      </c>
      <c r="G9074" s="19">
        <v>0</v>
      </c>
    </row>
    <row r="9075" spans="1:7" x14ac:dyDescent="0.2">
      <c r="A9075" s="19">
        <v>10000</v>
      </c>
      <c r="B9075" s="19">
        <v>0.13980000000000001</v>
      </c>
      <c r="C9075" s="19" t="s">
        <v>41</v>
      </c>
      <c r="D9075" s="19">
        <v>67900</v>
      </c>
      <c r="E9075" s="19">
        <v>36</v>
      </c>
      <c r="F9075" s="19">
        <v>8</v>
      </c>
      <c r="G9075" s="19">
        <v>0</v>
      </c>
    </row>
    <row r="9076" spans="1:7" x14ac:dyDescent="0.2">
      <c r="A9076" s="19">
        <v>2400</v>
      </c>
      <c r="B9076" s="19">
        <v>0.1757</v>
      </c>
      <c r="C9076" s="19" t="s">
        <v>39</v>
      </c>
      <c r="D9076" s="19">
        <v>90000</v>
      </c>
      <c r="E9076" s="19">
        <v>36</v>
      </c>
      <c r="F9076" s="19">
        <v>0.5</v>
      </c>
      <c r="G9076" s="19">
        <v>0</v>
      </c>
    </row>
    <row r="9077" spans="1:7" x14ac:dyDescent="0.2">
      <c r="A9077" s="19">
        <v>10000</v>
      </c>
      <c r="B9077" s="19">
        <v>0.20200000000000001</v>
      </c>
      <c r="C9077" s="19" t="s">
        <v>41</v>
      </c>
      <c r="D9077" s="19">
        <v>50000</v>
      </c>
      <c r="E9077" s="19">
        <v>36</v>
      </c>
      <c r="F9077" s="19">
        <v>0.5</v>
      </c>
      <c r="G9077" s="19">
        <v>0</v>
      </c>
    </row>
    <row r="9078" spans="1:7" x14ac:dyDescent="0.2">
      <c r="A9078" s="19">
        <v>13000</v>
      </c>
      <c r="B9078" s="19">
        <v>7.1199999999999999E-2</v>
      </c>
      <c r="C9078" s="19" t="s">
        <v>41</v>
      </c>
      <c r="D9078" s="19">
        <v>48000</v>
      </c>
      <c r="E9078" s="19">
        <v>36</v>
      </c>
      <c r="F9078" s="19">
        <v>7</v>
      </c>
      <c r="G9078" s="19">
        <v>0</v>
      </c>
    </row>
    <row r="9079" spans="1:7" x14ac:dyDescent="0.2">
      <c r="A9079" s="19">
        <v>10000</v>
      </c>
      <c r="B9079" s="19">
        <v>0.1099</v>
      </c>
      <c r="C9079" s="19" t="s">
        <v>39</v>
      </c>
      <c r="D9079" s="19">
        <v>55000</v>
      </c>
      <c r="E9079" s="19">
        <v>36</v>
      </c>
      <c r="F9079" s="19">
        <v>9</v>
      </c>
      <c r="G9079" s="19">
        <v>0</v>
      </c>
    </row>
    <row r="9080" spans="1:7" x14ac:dyDescent="0.2">
      <c r="A9080" s="19">
        <v>11725</v>
      </c>
      <c r="B9080" s="19">
        <v>0.13980000000000001</v>
      </c>
      <c r="C9080" s="19" t="s">
        <v>41</v>
      </c>
      <c r="D9080" s="19">
        <v>70000</v>
      </c>
      <c r="E9080" s="19">
        <v>36</v>
      </c>
      <c r="F9080" s="19">
        <v>0.5</v>
      </c>
      <c r="G9080" s="19">
        <v>1</v>
      </c>
    </row>
    <row r="9081" spans="1:7" x14ac:dyDescent="0.2">
      <c r="A9081" s="19">
        <v>22375</v>
      </c>
      <c r="B9081" s="19">
        <v>0.18240000000000001</v>
      </c>
      <c r="C9081" s="19" t="s">
        <v>41</v>
      </c>
      <c r="D9081" s="19">
        <v>70000</v>
      </c>
      <c r="E9081" s="19">
        <v>60</v>
      </c>
      <c r="F9081" s="19">
        <v>7</v>
      </c>
      <c r="G9081" s="19">
        <v>0</v>
      </c>
    </row>
    <row r="9082" spans="1:7" x14ac:dyDescent="0.2">
      <c r="A9082" s="19">
        <v>21000</v>
      </c>
      <c r="B9082" s="19">
        <v>6.0299999999999999E-2</v>
      </c>
      <c r="C9082" s="19" t="s">
        <v>41</v>
      </c>
      <c r="D9082" s="19">
        <v>135000</v>
      </c>
      <c r="E9082" s="19">
        <v>36</v>
      </c>
      <c r="F9082" s="19">
        <v>10</v>
      </c>
      <c r="G9082" s="19">
        <v>0</v>
      </c>
    </row>
    <row r="9083" spans="1:7" x14ac:dyDescent="0.2">
      <c r="A9083" s="19">
        <v>7000</v>
      </c>
      <c r="B9083" s="19">
        <v>9.1700000000000004E-2</v>
      </c>
      <c r="C9083" s="19" t="s">
        <v>39</v>
      </c>
      <c r="D9083" s="19">
        <v>40000</v>
      </c>
      <c r="E9083" s="19">
        <v>36</v>
      </c>
      <c r="F9083" s="19">
        <v>4</v>
      </c>
      <c r="G9083" s="19">
        <v>0</v>
      </c>
    </row>
    <row r="9084" spans="1:7" x14ac:dyDescent="0.2">
      <c r="A9084" s="19">
        <v>2400</v>
      </c>
      <c r="B9084" s="19">
        <v>8.3900000000000002E-2</v>
      </c>
      <c r="C9084" s="19" t="s">
        <v>39</v>
      </c>
      <c r="D9084" s="19">
        <v>50500</v>
      </c>
      <c r="E9084" s="19">
        <v>36</v>
      </c>
      <c r="F9084" s="19">
        <v>10</v>
      </c>
      <c r="G9084" s="19">
        <v>0</v>
      </c>
    </row>
    <row r="9085" spans="1:7" x14ac:dyDescent="0.2">
      <c r="A9085" s="19">
        <v>25000</v>
      </c>
      <c r="B9085" s="19">
        <v>0.1099</v>
      </c>
      <c r="C9085" s="19" t="s">
        <v>41</v>
      </c>
      <c r="D9085" s="20">
        <v>100000</v>
      </c>
      <c r="E9085" s="19">
        <v>36</v>
      </c>
      <c r="F9085" s="19">
        <v>0.5</v>
      </c>
      <c r="G9085" s="19">
        <v>0</v>
      </c>
    </row>
    <row r="9086" spans="1:7" x14ac:dyDescent="0.2">
      <c r="A9086" s="19">
        <v>10750</v>
      </c>
      <c r="B9086" s="19">
        <v>0.1757</v>
      </c>
      <c r="C9086" s="19" t="s">
        <v>41</v>
      </c>
      <c r="D9086" s="19">
        <v>179000</v>
      </c>
      <c r="E9086" s="19">
        <v>36</v>
      </c>
      <c r="F9086" s="19">
        <v>6</v>
      </c>
      <c r="G9086" s="19">
        <v>1</v>
      </c>
    </row>
    <row r="9087" spans="1:7" x14ac:dyDescent="0.2">
      <c r="A9087" s="19">
        <v>9000</v>
      </c>
      <c r="B9087" s="19">
        <v>0.1757</v>
      </c>
      <c r="C9087" s="19" t="s">
        <v>39</v>
      </c>
      <c r="D9087" s="19">
        <v>55000</v>
      </c>
      <c r="E9087" s="19">
        <v>36</v>
      </c>
      <c r="F9087" s="19">
        <v>10</v>
      </c>
      <c r="G9087" s="19">
        <v>0</v>
      </c>
    </row>
    <row r="9088" spans="1:7" x14ac:dyDescent="0.2">
      <c r="A9088" s="19">
        <v>26000</v>
      </c>
      <c r="B9088" s="19">
        <v>9.1700000000000004E-2</v>
      </c>
      <c r="C9088" s="19" t="s">
        <v>41</v>
      </c>
      <c r="D9088" s="19">
        <v>123000</v>
      </c>
      <c r="E9088" s="19">
        <v>36</v>
      </c>
      <c r="F9088" s="19">
        <v>10</v>
      </c>
      <c r="G9088" s="19">
        <v>0</v>
      </c>
    </row>
    <row r="9089" spans="1:7" x14ac:dyDescent="0.2">
      <c r="A9089" s="19">
        <v>4500</v>
      </c>
      <c r="B9089" s="19">
        <v>7.1199999999999999E-2</v>
      </c>
      <c r="C9089" s="19" t="s">
        <v>41</v>
      </c>
      <c r="D9089" s="19">
        <v>57000</v>
      </c>
      <c r="E9089" s="19">
        <v>36</v>
      </c>
      <c r="F9089" s="19">
        <v>2</v>
      </c>
      <c r="G9089" s="19">
        <v>0</v>
      </c>
    </row>
    <row r="9090" spans="1:7" x14ac:dyDescent="0.2">
      <c r="A9090" s="19">
        <v>13675</v>
      </c>
      <c r="B9090" s="19">
        <v>0.16289999999999999</v>
      </c>
      <c r="C9090" s="19" t="s">
        <v>40</v>
      </c>
      <c r="D9090" s="19">
        <v>47840</v>
      </c>
      <c r="E9090" s="19">
        <v>36</v>
      </c>
      <c r="F9090" s="19">
        <v>2</v>
      </c>
      <c r="G9090" s="19">
        <v>0</v>
      </c>
    </row>
    <row r="9091" spans="1:7" x14ac:dyDescent="0.2">
      <c r="A9091" s="19">
        <v>35000</v>
      </c>
      <c r="B9091" s="19">
        <v>0.14990000000000001</v>
      </c>
      <c r="C9091" s="19" t="s">
        <v>41</v>
      </c>
      <c r="D9091" s="19">
        <v>120000</v>
      </c>
      <c r="E9091" s="19">
        <v>36</v>
      </c>
      <c r="F9091" s="19">
        <v>5</v>
      </c>
      <c r="G9091" s="19">
        <v>1</v>
      </c>
    </row>
    <row r="9092" spans="1:7" x14ac:dyDescent="0.2">
      <c r="A9092" s="19">
        <v>21000</v>
      </c>
      <c r="B9092" s="19">
        <v>0.18240000000000001</v>
      </c>
      <c r="C9092" s="19" t="s">
        <v>41</v>
      </c>
      <c r="D9092" s="19">
        <v>88000</v>
      </c>
      <c r="E9092" s="19">
        <v>60</v>
      </c>
      <c r="F9092" s="19">
        <v>10</v>
      </c>
      <c r="G9092" s="19">
        <v>1</v>
      </c>
    </row>
    <row r="9093" spans="1:7" x14ac:dyDescent="0.2">
      <c r="A9093" s="19">
        <v>24275</v>
      </c>
      <c r="B9093" s="19">
        <v>0.18240000000000001</v>
      </c>
      <c r="C9093" s="19" t="s">
        <v>39</v>
      </c>
      <c r="D9093" s="19">
        <v>92000</v>
      </c>
      <c r="E9093" s="19">
        <v>60</v>
      </c>
      <c r="F9093" s="19">
        <v>10</v>
      </c>
      <c r="G9093" s="19">
        <v>1</v>
      </c>
    </row>
    <row r="9094" spans="1:7" x14ac:dyDescent="0.2">
      <c r="A9094" s="19">
        <v>14000</v>
      </c>
      <c r="B9094" s="19">
        <v>7.6899999999999996E-2</v>
      </c>
      <c r="C9094" s="19" t="s">
        <v>41</v>
      </c>
      <c r="D9094" s="19">
        <v>63000</v>
      </c>
      <c r="E9094" s="19">
        <v>36</v>
      </c>
      <c r="F9094" s="19">
        <v>3</v>
      </c>
      <c r="G9094" s="19">
        <v>0</v>
      </c>
    </row>
    <row r="9095" spans="1:7" x14ac:dyDescent="0.2">
      <c r="A9095" s="19">
        <v>9600</v>
      </c>
      <c r="B9095" s="19">
        <v>0.20200000000000001</v>
      </c>
      <c r="C9095" s="19" t="s">
        <v>41</v>
      </c>
      <c r="D9095" s="19">
        <v>50000</v>
      </c>
      <c r="E9095" s="19">
        <v>36</v>
      </c>
      <c r="F9095" s="19">
        <v>1</v>
      </c>
      <c r="G9095" s="19">
        <v>0</v>
      </c>
    </row>
    <row r="9096" spans="1:7" x14ac:dyDescent="0.2">
      <c r="A9096" s="19">
        <v>5000</v>
      </c>
      <c r="B9096" s="19">
        <v>6.4899999999999999E-2</v>
      </c>
      <c r="C9096" s="19" t="s">
        <v>41</v>
      </c>
      <c r="D9096" s="19">
        <v>55000</v>
      </c>
      <c r="E9096" s="19">
        <v>36</v>
      </c>
      <c r="F9096" s="19">
        <v>10</v>
      </c>
      <c r="G9096" s="19">
        <v>0</v>
      </c>
    </row>
    <row r="9097" spans="1:7" x14ac:dyDescent="0.2">
      <c r="A9097" s="19">
        <v>10000</v>
      </c>
      <c r="B9097" s="19">
        <v>0.14990000000000001</v>
      </c>
      <c r="C9097" s="19" t="s">
        <v>41</v>
      </c>
      <c r="D9097" s="19">
        <v>66500</v>
      </c>
      <c r="E9097" s="19">
        <v>36</v>
      </c>
      <c r="F9097" s="19">
        <v>10</v>
      </c>
      <c r="G9097" s="19">
        <v>0</v>
      </c>
    </row>
    <row r="9098" spans="1:7" x14ac:dyDescent="0.2">
      <c r="A9098" s="19">
        <v>5000</v>
      </c>
      <c r="B9098" s="19">
        <v>8.3900000000000002E-2</v>
      </c>
      <c r="C9098" s="19" t="s">
        <v>41</v>
      </c>
      <c r="D9098" s="19">
        <v>69000</v>
      </c>
      <c r="E9098" s="19">
        <v>36</v>
      </c>
      <c r="F9098" s="19">
        <v>9</v>
      </c>
      <c r="G9098" s="19">
        <v>0</v>
      </c>
    </row>
    <row r="9099" spans="1:7" x14ac:dyDescent="0.2">
      <c r="A9099" s="19">
        <v>15000</v>
      </c>
      <c r="B9099" s="19">
        <v>0.15609999999999999</v>
      </c>
      <c r="C9099" s="19" t="s">
        <v>39</v>
      </c>
      <c r="D9099" s="19">
        <v>65000</v>
      </c>
      <c r="E9099" s="19">
        <v>36</v>
      </c>
      <c r="F9099" s="19">
        <v>3</v>
      </c>
      <c r="G9099" s="19">
        <v>0</v>
      </c>
    </row>
    <row r="9100" spans="1:7" x14ac:dyDescent="0.2">
      <c r="A9100" s="19">
        <v>14075</v>
      </c>
      <c r="B9100" s="19">
        <v>0.1449</v>
      </c>
      <c r="C9100" s="19" t="s">
        <v>40</v>
      </c>
      <c r="D9100" s="19">
        <v>42000</v>
      </c>
      <c r="E9100" s="19">
        <v>36</v>
      </c>
      <c r="F9100" s="19">
        <v>6</v>
      </c>
      <c r="G9100" s="19">
        <v>0</v>
      </c>
    </row>
    <row r="9101" spans="1:7" x14ac:dyDescent="0.2">
      <c r="A9101" s="19">
        <v>25000</v>
      </c>
      <c r="B9101" s="19">
        <v>0.12989999999999999</v>
      </c>
      <c r="C9101" s="19" t="s">
        <v>41</v>
      </c>
      <c r="D9101" s="19">
        <v>100800</v>
      </c>
      <c r="E9101" s="19">
        <v>60</v>
      </c>
      <c r="F9101" s="19">
        <v>6</v>
      </c>
      <c r="G9101" s="19">
        <v>0</v>
      </c>
    </row>
    <row r="9102" spans="1:7" x14ac:dyDescent="0.2">
      <c r="A9102" s="19">
        <v>35000</v>
      </c>
      <c r="B9102" s="19">
        <v>0.1757</v>
      </c>
      <c r="C9102" s="19" t="s">
        <v>41</v>
      </c>
      <c r="D9102" s="19">
        <v>97000</v>
      </c>
      <c r="E9102" s="19">
        <v>36</v>
      </c>
      <c r="F9102" s="19">
        <v>10</v>
      </c>
      <c r="G9102" s="19">
        <v>1</v>
      </c>
    </row>
    <row r="9103" spans="1:7" x14ac:dyDescent="0.2">
      <c r="A9103" s="19">
        <v>35000</v>
      </c>
      <c r="B9103" s="19">
        <v>0.18990000000000001</v>
      </c>
      <c r="C9103" s="19" t="s">
        <v>41</v>
      </c>
      <c r="D9103" s="19">
        <v>161000</v>
      </c>
      <c r="E9103" s="19">
        <v>60</v>
      </c>
      <c r="F9103" s="19">
        <v>1</v>
      </c>
      <c r="G9103" s="19">
        <v>1</v>
      </c>
    </row>
    <row r="9104" spans="1:7" x14ac:dyDescent="0.2">
      <c r="A9104" s="19">
        <v>12000</v>
      </c>
      <c r="B9104" s="19">
        <v>0.15609999999999999</v>
      </c>
      <c r="C9104" s="19" t="s">
        <v>41</v>
      </c>
      <c r="D9104" s="19">
        <v>73000</v>
      </c>
      <c r="E9104" s="19">
        <v>60</v>
      </c>
      <c r="F9104" s="19">
        <v>10</v>
      </c>
      <c r="G9104" s="19">
        <v>0</v>
      </c>
    </row>
    <row r="9105" spans="1:7" x14ac:dyDescent="0.2">
      <c r="A9105" s="19">
        <v>12325</v>
      </c>
      <c r="B9105" s="19">
        <v>0.245</v>
      </c>
      <c r="C9105" s="19" t="s">
        <v>41</v>
      </c>
      <c r="D9105" s="19">
        <v>65000</v>
      </c>
      <c r="E9105" s="19">
        <v>60</v>
      </c>
      <c r="F9105" s="19">
        <v>2</v>
      </c>
      <c r="G9105" s="19">
        <v>0</v>
      </c>
    </row>
    <row r="9106" spans="1:7" x14ac:dyDescent="0.2">
      <c r="A9106" s="19">
        <v>12000</v>
      </c>
      <c r="B9106" s="19">
        <v>0.1167</v>
      </c>
      <c r="C9106" s="19" t="s">
        <v>39</v>
      </c>
      <c r="D9106" s="19">
        <v>75000</v>
      </c>
      <c r="E9106" s="19">
        <v>36</v>
      </c>
      <c r="F9106" s="19">
        <v>7</v>
      </c>
      <c r="G9106" s="19">
        <v>0</v>
      </c>
    </row>
    <row r="9107" spans="1:7" x14ac:dyDescent="0.2">
      <c r="A9107" s="19">
        <v>10000</v>
      </c>
      <c r="B9107" s="19">
        <v>0.12989999999999999</v>
      </c>
      <c r="C9107" s="19" t="s">
        <v>39</v>
      </c>
      <c r="D9107" s="19">
        <v>64000</v>
      </c>
      <c r="E9107" s="19">
        <v>36</v>
      </c>
      <c r="F9107" s="19">
        <v>10</v>
      </c>
      <c r="G9107" s="19">
        <v>0</v>
      </c>
    </row>
    <row r="9108" spans="1:7" x14ac:dyDescent="0.2">
      <c r="A9108" s="19">
        <v>13500</v>
      </c>
      <c r="B9108" s="19">
        <v>0.10150000000000001</v>
      </c>
      <c r="C9108" s="19" t="s">
        <v>39</v>
      </c>
      <c r="D9108" s="19">
        <v>80000</v>
      </c>
      <c r="E9108" s="19">
        <v>36</v>
      </c>
      <c r="F9108" s="19">
        <v>10</v>
      </c>
      <c r="G9108" s="19">
        <v>0</v>
      </c>
    </row>
    <row r="9109" spans="1:7" x14ac:dyDescent="0.2">
      <c r="A9109" s="19">
        <v>5000</v>
      </c>
      <c r="B9109" s="19">
        <v>8.3900000000000002E-2</v>
      </c>
      <c r="C9109" s="19" t="s">
        <v>39</v>
      </c>
      <c r="D9109" s="19">
        <v>31000</v>
      </c>
      <c r="E9109" s="19">
        <v>36</v>
      </c>
      <c r="F9109" s="19">
        <v>10</v>
      </c>
      <c r="G9109" s="19">
        <v>0</v>
      </c>
    </row>
    <row r="9110" spans="1:7" x14ac:dyDescent="0.2">
      <c r="A9110" s="19">
        <v>5375</v>
      </c>
      <c r="B9110" s="19">
        <v>0.19520000000000001</v>
      </c>
      <c r="C9110" s="19" t="s">
        <v>39</v>
      </c>
      <c r="D9110" s="19">
        <v>38500</v>
      </c>
      <c r="E9110" s="19">
        <v>36</v>
      </c>
      <c r="F9110" s="19">
        <v>8</v>
      </c>
      <c r="G9110" s="19">
        <v>1</v>
      </c>
    </row>
    <row r="9111" spans="1:7" x14ac:dyDescent="0.2">
      <c r="A9111" s="19">
        <v>5000</v>
      </c>
      <c r="B9111" s="19">
        <v>0.1167</v>
      </c>
      <c r="C9111" s="19" t="s">
        <v>39</v>
      </c>
      <c r="D9111" s="19">
        <v>35000</v>
      </c>
      <c r="E9111" s="19">
        <v>36</v>
      </c>
      <c r="F9111" s="19">
        <v>2</v>
      </c>
      <c r="G9111" s="19">
        <v>0</v>
      </c>
    </row>
    <row r="9112" spans="1:7" x14ac:dyDescent="0.2">
      <c r="A9112" s="19">
        <v>6000</v>
      </c>
      <c r="B9112" s="19">
        <v>0.13980000000000001</v>
      </c>
      <c r="C9112" s="19" t="s">
        <v>39</v>
      </c>
      <c r="D9112" s="19">
        <v>37000</v>
      </c>
      <c r="E9112" s="19">
        <v>36</v>
      </c>
      <c r="F9112" s="19">
        <v>10</v>
      </c>
      <c r="G9112" s="19">
        <v>1</v>
      </c>
    </row>
    <row r="9113" spans="1:7" x14ac:dyDescent="0.2">
      <c r="A9113" s="19">
        <v>10000</v>
      </c>
      <c r="B9113" s="19">
        <v>0.10150000000000001</v>
      </c>
      <c r="C9113" s="19" t="s">
        <v>39</v>
      </c>
      <c r="D9113" s="19">
        <v>70000</v>
      </c>
      <c r="E9113" s="19">
        <v>36</v>
      </c>
      <c r="F9113" s="19">
        <v>0.5</v>
      </c>
      <c r="G9113" s="19">
        <v>0</v>
      </c>
    </row>
    <row r="9114" spans="1:7" x14ac:dyDescent="0.2">
      <c r="A9114" s="19">
        <v>35000</v>
      </c>
      <c r="B9114" s="19">
        <v>0.14990000000000001</v>
      </c>
      <c r="C9114" s="19" t="s">
        <v>40</v>
      </c>
      <c r="D9114" s="19">
        <v>103000</v>
      </c>
      <c r="E9114" s="19">
        <v>60</v>
      </c>
      <c r="F9114" s="19">
        <v>2</v>
      </c>
      <c r="G9114" s="19">
        <v>0</v>
      </c>
    </row>
    <row r="9115" spans="1:7" x14ac:dyDescent="0.2">
      <c r="A9115" s="19">
        <v>12250</v>
      </c>
      <c r="B9115" s="19">
        <v>0.18990000000000001</v>
      </c>
      <c r="C9115" s="19" t="s">
        <v>39</v>
      </c>
      <c r="D9115" s="19">
        <v>34128</v>
      </c>
      <c r="E9115" s="19">
        <v>60</v>
      </c>
      <c r="F9115" s="19">
        <v>6</v>
      </c>
      <c r="G9115" s="19">
        <v>0</v>
      </c>
    </row>
    <row r="9116" spans="1:7" x14ac:dyDescent="0.2">
      <c r="A9116" s="19">
        <v>8000</v>
      </c>
      <c r="B9116" s="19">
        <v>0.14990000000000001</v>
      </c>
      <c r="C9116" s="19" t="s">
        <v>39</v>
      </c>
      <c r="D9116" s="19">
        <v>49000</v>
      </c>
      <c r="E9116" s="19">
        <v>36</v>
      </c>
      <c r="F9116" s="19">
        <v>10</v>
      </c>
      <c r="G9116" s="19">
        <v>0</v>
      </c>
    </row>
    <row r="9117" spans="1:7" x14ac:dyDescent="0.2">
      <c r="A9117" s="19">
        <v>15000</v>
      </c>
      <c r="B9117" s="19">
        <v>0.1249</v>
      </c>
      <c r="C9117" s="19" t="s">
        <v>39</v>
      </c>
      <c r="D9117" s="19">
        <v>95000</v>
      </c>
      <c r="E9117" s="19">
        <v>36</v>
      </c>
      <c r="F9117" s="19">
        <v>3</v>
      </c>
      <c r="G9117" s="19">
        <v>0</v>
      </c>
    </row>
    <row r="9118" spans="1:7" x14ac:dyDescent="0.2">
      <c r="A9118" s="19">
        <v>21000</v>
      </c>
      <c r="B9118" s="19">
        <v>0.13350000000000001</v>
      </c>
      <c r="C9118" s="19" t="s">
        <v>41</v>
      </c>
      <c r="D9118" s="19">
        <v>180000</v>
      </c>
      <c r="E9118" s="19">
        <v>36</v>
      </c>
      <c r="F9118" s="19">
        <v>0.5</v>
      </c>
      <c r="G9118" s="19">
        <v>0</v>
      </c>
    </row>
    <row r="9119" spans="1:7" x14ac:dyDescent="0.2">
      <c r="A9119" s="19">
        <v>18000</v>
      </c>
      <c r="B9119" s="19">
        <v>0.18990000000000001</v>
      </c>
      <c r="C9119" s="19" t="s">
        <v>39</v>
      </c>
      <c r="D9119" s="19">
        <v>43000</v>
      </c>
      <c r="E9119" s="19">
        <v>60</v>
      </c>
      <c r="F9119" s="19">
        <v>10</v>
      </c>
      <c r="G9119" s="19">
        <v>1</v>
      </c>
    </row>
    <row r="9120" spans="1:7" x14ac:dyDescent="0.2">
      <c r="A9120" s="19">
        <v>6100</v>
      </c>
      <c r="B9120" s="19">
        <v>0.24079999999999999</v>
      </c>
      <c r="C9120" s="19" t="s">
        <v>41</v>
      </c>
      <c r="D9120" s="19">
        <v>51000</v>
      </c>
      <c r="E9120" s="19">
        <v>36</v>
      </c>
      <c r="F9120" s="19">
        <v>10</v>
      </c>
      <c r="G9120" s="19">
        <v>0</v>
      </c>
    </row>
    <row r="9121" spans="1:7" x14ac:dyDescent="0.2">
      <c r="A9121" s="19">
        <v>26000</v>
      </c>
      <c r="B9121" s="19">
        <v>0.19520000000000001</v>
      </c>
      <c r="C9121" s="19" t="s">
        <v>41</v>
      </c>
      <c r="D9121" s="19">
        <v>74000</v>
      </c>
      <c r="E9121" s="19">
        <v>60</v>
      </c>
      <c r="F9121" s="19">
        <v>10</v>
      </c>
      <c r="G9121" s="19">
        <v>0</v>
      </c>
    </row>
    <row r="9122" spans="1:7" x14ac:dyDescent="0.2">
      <c r="A9122" s="19">
        <v>2975</v>
      </c>
      <c r="B9122" s="19">
        <v>0.19520000000000001</v>
      </c>
      <c r="C9122" s="19" t="s">
        <v>39</v>
      </c>
      <c r="D9122" s="19">
        <v>38000</v>
      </c>
      <c r="E9122" s="19">
        <v>36</v>
      </c>
      <c r="F9122" s="19">
        <v>3</v>
      </c>
      <c r="G9122" s="19">
        <v>0</v>
      </c>
    </row>
    <row r="9123" spans="1:7" x14ac:dyDescent="0.2">
      <c r="A9123" s="19">
        <v>10000</v>
      </c>
      <c r="B9123" s="19">
        <v>7.1199999999999999E-2</v>
      </c>
      <c r="C9123" s="19" t="s">
        <v>39</v>
      </c>
      <c r="D9123" s="19">
        <v>65300</v>
      </c>
      <c r="E9123" s="19">
        <v>36</v>
      </c>
      <c r="F9123" s="19">
        <v>5</v>
      </c>
      <c r="G9123" s="19">
        <v>0</v>
      </c>
    </row>
    <row r="9124" spans="1:7" x14ac:dyDescent="0.2">
      <c r="A9124" s="19">
        <v>29700</v>
      </c>
      <c r="B9124" s="19">
        <v>0.1167</v>
      </c>
      <c r="C9124" s="19" t="s">
        <v>39</v>
      </c>
      <c r="D9124" s="19">
        <v>96000</v>
      </c>
      <c r="E9124" s="19">
        <v>60</v>
      </c>
      <c r="F9124" s="19">
        <v>10</v>
      </c>
      <c r="G9124" s="19">
        <v>0</v>
      </c>
    </row>
    <row r="9125" spans="1:7" x14ac:dyDescent="0.2">
      <c r="A9125" s="19">
        <v>12000</v>
      </c>
      <c r="B9125" s="19">
        <v>0.1699</v>
      </c>
      <c r="C9125" s="19" t="s">
        <v>40</v>
      </c>
      <c r="D9125" s="19">
        <v>60000</v>
      </c>
      <c r="E9125" s="19">
        <v>60</v>
      </c>
      <c r="F9125" s="19">
        <v>9</v>
      </c>
      <c r="G9125" s="19">
        <v>1</v>
      </c>
    </row>
    <row r="9126" spans="1:7" x14ac:dyDescent="0.2">
      <c r="A9126" s="19">
        <v>30000</v>
      </c>
      <c r="B9126" s="19">
        <v>9.1700000000000004E-2</v>
      </c>
      <c r="C9126" s="19" t="s">
        <v>41</v>
      </c>
      <c r="D9126" s="20">
        <v>200000</v>
      </c>
      <c r="E9126" s="19">
        <v>36</v>
      </c>
      <c r="F9126" s="19">
        <v>8</v>
      </c>
      <c r="G9126" s="19">
        <v>0</v>
      </c>
    </row>
    <row r="9127" spans="1:7" x14ac:dyDescent="0.2">
      <c r="A9127" s="19">
        <v>15000</v>
      </c>
      <c r="B9127" s="19">
        <v>0.1099</v>
      </c>
      <c r="C9127" s="19" t="s">
        <v>39</v>
      </c>
      <c r="D9127" s="19">
        <v>115000</v>
      </c>
      <c r="E9127" s="19">
        <v>36</v>
      </c>
      <c r="F9127" s="19">
        <v>2</v>
      </c>
      <c r="G9127" s="19">
        <v>0</v>
      </c>
    </row>
    <row r="9128" spans="1:7" x14ac:dyDescent="0.2">
      <c r="A9128" s="19">
        <v>19000</v>
      </c>
      <c r="B9128" s="19">
        <v>0.13980000000000001</v>
      </c>
      <c r="C9128" s="19" t="s">
        <v>41</v>
      </c>
      <c r="D9128" s="19">
        <v>85000</v>
      </c>
      <c r="E9128" s="19">
        <v>60</v>
      </c>
      <c r="F9128" s="19">
        <v>0.5</v>
      </c>
      <c r="G9128" s="19">
        <v>0</v>
      </c>
    </row>
    <row r="9129" spans="1:7" x14ac:dyDescent="0.2">
      <c r="A9129" s="19">
        <v>7000</v>
      </c>
      <c r="B9129" s="19">
        <v>9.1700000000000004E-2</v>
      </c>
      <c r="C9129" s="19" t="s">
        <v>39</v>
      </c>
      <c r="D9129" s="19">
        <v>76000</v>
      </c>
      <c r="E9129" s="19">
        <v>36</v>
      </c>
      <c r="F9129" s="19">
        <v>5</v>
      </c>
      <c r="G9129" s="19">
        <v>0</v>
      </c>
    </row>
    <row r="9130" spans="1:7" x14ac:dyDescent="0.2">
      <c r="A9130" s="19">
        <v>15000</v>
      </c>
      <c r="B9130" s="19">
        <v>0.14990000000000001</v>
      </c>
      <c r="C9130" s="19" t="s">
        <v>41</v>
      </c>
      <c r="D9130" s="19">
        <v>75000</v>
      </c>
      <c r="E9130" s="19">
        <v>60</v>
      </c>
      <c r="F9130" s="19">
        <v>2</v>
      </c>
      <c r="G9130" s="19">
        <v>0</v>
      </c>
    </row>
    <row r="9131" spans="1:7" x14ac:dyDescent="0.2">
      <c r="A9131" s="19">
        <v>2500</v>
      </c>
      <c r="B9131" s="19">
        <v>0.16289999999999999</v>
      </c>
      <c r="C9131" s="19" t="s">
        <v>39</v>
      </c>
      <c r="D9131" s="19">
        <v>30000</v>
      </c>
      <c r="E9131" s="19">
        <v>36</v>
      </c>
      <c r="F9131" s="19">
        <v>6</v>
      </c>
      <c r="G9131" s="19">
        <v>1</v>
      </c>
    </row>
    <row r="9132" spans="1:7" x14ac:dyDescent="0.2">
      <c r="A9132" s="19">
        <v>9000</v>
      </c>
      <c r="B9132" s="19">
        <v>0.1167</v>
      </c>
      <c r="C9132" s="19" t="s">
        <v>39</v>
      </c>
      <c r="D9132" s="19">
        <v>45000</v>
      </c>
      <c r="E9132" s="19">
        <v>36</v>
      </c>
      <c r="F9132" s="19">
        <v>0.5</v>
      </c>
      <c r="G9132" s="19">
        <v>0</v>
      </c>
    </row>
    <row r="9133" spans="1:7" x14ac:dyDescent="0.2">
      <c r="A9133" s="19">
        <v>26000</v>
      </c>
      <c r="B9133" s="19">
        <v>0.1449</v>
      </c>
      <c r="C9133" s="19" t="s">
        <v>41</v>
      </c>
      <c r="D9133" s="19">
        <v>75000</v>
      </c>
      <c r="E9133" s="19">
        <v>60</v>
      </c>
      <c r="F9133" s="19">
        <v>8</v>
      </c>
      <c r="G9133" s="19">
        <v>0</v>
      </c>
    </row>
    <row r="9134" spans="1:7" x14ac:dyDescent="0.2">
      <c r="A9134" s="19">
        <v>12600</v>
      </c>
      <c r="B9134" s="19">
        <v>0.12989999999999999</v>
      </c>
      <c r="C9134" s="19" t="s">
        <v>41</v>
      </c>
      <c r="D9134" s="19">
        <v>30000</v>
      </c>
      <c r="E9134" s="19">
        <v>36</v>
      </c>
      <c r="F9134" s="19">
        <v>0.5</v>
      </c>
      <c r="G9134" s="19">
        <v>1</v>
      </c>
    </row>
    <row r="9135" spans="1:7" x14ac:dyDescent="0.2">
      <c r="A9135" s="19">
        <v>20000</v>
      </c>
      <c r="B9135" s="19">
        <v>6.4899999999999999E-2</v>
      </c>
      <c r="C9135" s="19" t="s">
        <v>41</v>
      </c>
      <c r="D9135" s="19">
        <v>120000</v>
      </c>
      <c r="E9135" s="19">
        <v>36</v>
      </c>
      <c r="F9135" s="19">
        <v>9</v>
      </c>
      <c r="G9135" s="19">
        <v>0</v>
      </c>
    </row>
    <row r="9136" spans="1:7" x14ac:dyDescent="0.2">
      <c r="A9136" s="19">
        <v>16000</v>
      </c>
      <c r="B9136" s="19">
        <v>0.1249</v>
      </c>
      <c r="C9136" s="19" t="s">
        <v>41</v>
      </c>
      <c r="D9136" s="19">
        <v>46000</v>
      </c>
      <c r="E9136" s="19">
        <v>36</v>
      </c>
      <c r="F9136" s="19">
        <v>8</v>
      </c>
      <c r="G9136" s="19">
        <v>1</v>
      </c>
    </row>
    <row r="9137" spans="1:7" x14ac:dyDescent="0.2">
      <c r="A9137" s="19">
        <v>10800</v>
      </c>
      <c r="B9137" s="19">
        <v>7.6899999999999996E-2</v>
      </c>
      <c r="C9137" s="19" t="s">
        <v>39</v>
      </c>
      <c r="D9137" s="20">
        <v>100000</v>
      </c>
      <c r="E9137" s="19">
        <v>36</v>
      </c>
      <c r="F9137" s="19">
        <v>0.5</v>
      </c>
      <c r="G9137" s="19">
        <v>0</v>
      </c>
    </row>
    <row r="9138" spans="1:7" x14ac:dyDescent="0.2">
      <c r="A9138" s="19">
        <v>35000</v>
      </c>
      <c r="B9138" s="19">
        <v>0.1699</v>
      </c>
      <c r="C9138" s="19" t="s">
        <v>41</v>
      </c>
      <c r="D9138" s="19">
        <v>92000</v>
      </c>
      <c r="E9138" s="19">
        <v>36</v>
      </c>
      <c r="F9138" s="19">
        <v>7</v>
      </c>
      <c r="G9138" s="19">
        <v>1</v>
      </c>
    </row>
    <row r="9139" spans="1:7" x14ac:dyDescent="0.2">
      <c r="A9139" s="19">
        <v>35000</v>
      </c>
      <c r="B9139" s="19">
        <v>0.20200000000000001</v>
      </c>
      <c r="C9139" s="19" t="s">
        <v>41</v>
      </c>
      <c r="D9139" s="19">
        <v>143000</v>
      </c>
      <c r="E9139" s="19">
        <v>60</v>
      </c>
      <c r="F9139" s="19">
        <v>10</v>
      </c>
      <c r="G9139" s="19">
        <v>0</v>
      </c>
    </row>
    <row r="9140" spans="1:7" x14ac:dyDescent="0.2">
      <c r="A9140" s="19">
        <v>5000</v>
      </c>
      <c r="B9140" s="19">
        <v>9.1700000000000004E-2</v>
      </c>
      <c r="C9140" s="19" t="s">
        <v>41</v>
      </c>
      <c r="D9140" s="19">
        <v>119210</v>
      </c>
      <c r="E9140" s="19">
        <v>36</v>
      </c>
      <c r="F9140" s="19">
        <v>10</v>
      </c>
      <c r="G9140" s="19">
        <v>0</v>
      </c>
    </row>
    <row r="9141" spans="1:7" x14ac:dyDescent="0.2">
      <c r="A9141" s="19">
        <v>5000</v>
      </c>
      <c r="B9141" s="19">
        <v>0.1449</v>
      </c>
      <c r="C9141" s="19" t="s">
        <v>39</v>
      </c>
      <c r="D9141" s="19">
        <v>32500</v>
      </c>
      <c r="E9141" s="19">
        <v>36</v>
      </c>
      <c r="F9141" s="19">
        <v>2</v>
      </c>
      <c r="G9141" s="19">
        <v>0</v>
      </c>
    </row>
    <row r="9142" spans="1:7" x14ac:dyDescent="0.2">
      <c r="A9142" s="19">
        <v>18000</v>
      </c>
      <c r="B9142" s="19">
        <v>0.13980000000000001</v>
      </c>
      <c r="C9142" s="19" t="s">
        <v>41</v>
      </c>
      <c r="D9142" s="19">
        <v>86000</v>
      </c>
      <c r="E9142" s="19">
        <v>60</v>
      </c>
      <c r="F9142" s="19">
        <v>10</v>
      </c>
      <c r="G9142" s="19">
        <v>0</v>
      </c>
    </row>
    <row r="9143" spans="1:7" x14ac:dyDescent="0.2">
      <c r="A9143" s="19">
        <v>5000</v>
      </c>
      <c r="B9143" s="19">
        <v>8.3900000000000002E-2</v>
      </c>
      <c r="C9143" s="19" t="s">
        <v>41</v>
      </c>
      <c r="D9143" s="19">
        <v>84000</v>
      </c>
      <c r="E9143" s="19">
        <v>36</v>
      </c>
      <c r="F9143" s="19">
        <v>6</v>
      </c>
      <c r="G9143" s="19">
        <v>0</v>
      </c>
    </row>
    <row r="9144" spans="1:7" x14ac:dyDescent="0.2">
      <c r="A9144" s="19">
        <v>10000</v>
      </c>
      <c r="B9144" s="19">
        <v>0.10150000000000001</v>
      </c>
      <c r="C9144" s="19" t="s">
        <v>41</v>
      </c>
      <c r="D9144" s="19">
        <v>75000</v>
      </c>
      <c r="E9144" s="19">
        <v>36</v>
      </c>
      <c r="F9144" s="19">
        <v>5</v>
      </c>
      <c r="G9144" s="19">
        <v>0</v>
      </c>
    </row>
    <row r="9145" spans="1:7" x14ac:dyDescent="0.2">
      <c r="A9145" s="19">
        <v>25000</v>
      </c>
      <c r="B9145" s="19">
        <v>0.2099</v>
      </c>
      <c r="C9145" s="19" t="s">
        <v>40</v>
      </c>
      <c r="D9145" s="19">
        <v>134000</v>
      </c>
      <c r="E9145" s="19">
        <v>60</v>
      </c>
      <c r="F9145" s="19">
        <v>7</v>
      </c>
      <c r="G9145" s="19">
        <v>0</v>
      </c>
    </row>
    <row r="9146" spans="1:7" x14ac:dyDescent="0.2">
      <c r="A9146" s="19">
        <v>4000</v>
      </c>
      <c r="B9146" s="19">
        <v>0.15609999999999999</v>
      </c>
      <c r="C9146" s="19" t="s">
        <v>39</v>
      </c>
      <c r="D9146" s="19">
        <v>57000</v>
      </c>
      <c r="E9146" s="19">
        <v>36</v>
      </c>
      <c r="F9146" s="19">
        <v>4</v>
      </c>
      <c r="G9146" s="19">
        <v>0</v>
      </c>
    </row>
    <row r="9147" spans="1:7" x14ac:dyDescent="0.2">
      <c r="A9147" s="19">
        <v>23400</v>
      </c>
      <c r="B9147" s="19">
        <v>0.16289999999999999</v>
      </c>
      <c r="C9147" s="19" t="s">
        <v>41</v>
      </c>
      <c r="D9147" s="19">
        <v>113000</v>
      </c>
      <c r="E9147" s="19">
        <v>36</v>
      </c>
      <c r="F9147" s="19">
        <v>2</v>
      </c>
      <c r="G9147" s="19">
        <v>1</v>
      </c>
    </row>
    <row r="9148" spans="1:7" x14ac:dyDescent="0.2">
      <c r="A9148" s="19">
        <v>10000</v>
      </c>
      <c r="B9148" s="19">
        <v>0.14990000000000001</v>
      </c>
      <c r="C9148" s="19" t="s">
        <v>41</v>
      </c>
      <c r="D9148" s="19">
        <v>75000</v>
      </c>
      <c r="E9148" s="19">
        <v>36</v>
      </c>
      <c r="F9148" s="19">
        <v>10</v>
      </c>
      <c r="G9148" s="19">
        <v>1</v>
      </c>
    </row>
    <row r="9149" spans="1:7" x14ac:dyDescent="0.2">
      <c r="A9149" s="19">
        <v>9625</v>
      </c>
      <c r="B9149" s="19">
        <v>0.18240000000000001</v>
      </c>
      <c r="C9149" s="19" t="s">
        <v>40</v>
      </c>
      <c r="D9149" s="19">
        <v>104000</v>
      </c>
      <c r="E9149" s="19">
        <v>36</v>
      </c>
      <c r="F9149" s="19">
        <v>6</v>
      </c>
      <c r="G9149" s="19">
        <v>1</v>
      </c>
    </row>
    <row r="9150" spans="1:7" x14ac:dyDescent="0.2">
      <c r="A9150" s="19">
        <v>9000</v>
      </c>
      <c r="B9150" s="19">
        <v>0.10150000000000001</v>
      </c>
      <c r="C9150" s="19" t="s">
        <v>41</v>
      </c>
      <c r="D9150" s="19">
        <v>49000</v>
      </c>
      <c r="E9150" s="19">
        <v>36</v>
      </c>
      <c r="F9150" s="19">
        <v>10</v>
      </c>
      <c r="G9150" s="19">
        <v>0</v>
      </c>
    </row>
    <row r="9151" spans="1:7" x14ac:dyDescent="0.2">
      <c r="A9151" s="19">
        <v>24000</v>
      </c>
      <c r="B9151" s="19">
        <v>0.20200000000000001</v>
      </c>
      <c r="C9151" s="19" t="s">
        <v>41</v>
      </c>
      <c r="D9151" s="19">
        <v>90000</v>
      </c>
      <c r="E9151" s="19">
        <v>60</v>
      </c>
      <c r="F9151" s="19">
        <v>8</v>
      </c>
      <c r="G9151" s="19">
        <v>0</v>
      </c>
    </row>
    <row r="9152" spans="1:7" x14ac:dyDescent="0.2">
      <c r="A9152" s="19">
        <v>5000</v>
      </c>
      <c r="B9152" s="19">
        <v>0.1699</v>
      </c>
      <c r="C9152" s="19" t="s">
        <v>41</v>
      </c>
      <c r="D9152" s="19">
        <v>72000</v>
      </c>
      <c r="E9152" s="19">
        <v>36</v>
      </c>
      <c r="F9152" s="19">
        <v>10</v>
      </c>
      <c r="G9152" s="19">
        <v>0</v>
      </c>
    </row>
    <row r="9153" spans="1:7" x14ac:dyDescent="0.2">
      <c r="A9153" s="19">
        <v>35000</v>
      </c>
      <c r="B9153" s="19">
        <v>0.10150000000000001</v>
      </c>
      <c r="C9153" s="19" t="s">
        <v>41</v>
      </c>
      <c r="D9153" s="19">
        <v>130000</v>
      </c>
      <c r="E9153" s="19">
        <v>36</v>
      </c>
      <c r="F9153" s="19">
        <v>10</v>
      </c>
      <c r="G9153" s="19">
        <v>0</v>
      </c>
    </row>
    <row r="9154" spans="1:7" x14ac:dyDescent="0.2">
      <c r="A9154" s="19">
        <v>12000</v>
      </c>
      <c r="B9154" s="19">
        <v>0.13350000000000001</v>
      </c>
      <c r="C9154" s="19" t="s">
        <v>39</v>
      </c>
      <c r="D9154" s="19">
        <v>85000</v>
      </c>
      <c r="E9154" s="19">
        <v>60</v>
      </c>
      <c r="F9154" s="19">
        <v>2</v>
      </c>
      <c r="G9154" s="19">
        <v>0</v>
      </c>
    </row>
    <row r="9155" spans="1:7" x14ac:dyDescent="0.2">
      <c r="A9155" s="19">
        <v>20225</v>
      </c>
      <c r="B9155" s="19">
        <v>0.16289999999999999</v>
      </c>
      <c r="C9155" s="19" t="s">
        <v>39</v>
      </c>
      <c r="D9155" s="19">
        <v>45000</v>
      </c>
      <c r="E9155" s="19">
        <v>60</v>
      </c>
      <c r="F9155" s="19">
        <v>10</v>
      </c>
      <c r="G9155" s="19">
        <v>1</v>
      </c>
    </row>
    <row r="9156" spans="1:7" x14ac:dyDescent="0.2">
      <c r="A9156" s="19">
        <v>14000</v>
      </c>
      <c r="B9156" s="19">
        <v>0.20200000000000001</v>
      </c>
      <c r="C9156" s="19" t="s">
        <v>41</v>
      </c>
      <c r="D9156" s="19">
        <v>120800</v>
      </c>
      <c r="E9156" s="19">
        <v>60</v>
      </c>
      <c r="F9156" s="19">
        <v>8</v>
      </c>
      <c r="G9156" s="19">
        <v>0</v>
      </c>
    </row>
    <row r="9157" spans="1:7" x14ac:dyDescent="0.2">
      <c r="A9157" s="19">
        <v>12000</v>
      </c>
      <c r="B9157" s="19">
        <v>0.14990000000000001</v>
      </c>
      <c r="C9157" s="19" t="s">
        <v>39</v>
      </c>
      <c r="D9157" s="19">
        <v>69056</v>
      </c>
      <c r="E9157" s="19">
        <v>60</v>
      </c>
      <c r="F9157" s="19">
        <v>0.5</v>
      </c>
      <c r="G9157" s="19">
        <v>0</v>
      </c>
    </row>
    <row r="9158" spans="1:7" x14ac:dyDescent="0.2">
      <c r="A9158" s="19">
        <v>3500</v>
      </c>
      <c r="B9158" s="19">
        <v>0.18240000000000001</v>
      </c>
      <c r="C9158" s="19" t="s">
        <v>41</v>
      </c>
      <c r="D9158" s="19">
        <v>56400</v>
      </c>
      <c r="E9158" s="19">
        <v>36</v>
      </c>
      <c r="F9158" s="19">
        <v>2</v>
      </c>
      <c r="G9158" s="19">
        <v>0</v>
      </c>
    </row>
    <row r="9159" spans="1:7" x14ac:dyDescent="0.2">
      <c r="A9159" s="19">
        <v>17875</v>
      </c>
      <c r="B9159" s="19">
        <v>0.1699</v>
      </c>
      <c r="C9159" s="19" t="s">
        <v>41</v>
      </c>
      <c r="D9159" s="19">
        <v>70000</v>
      </c>
      <c r="E9159" s="19">
        <v>60</v>
      </c>
      <c r="F9159" s="19">
        <v>10</v>
      </c>
      <c r="G9159" s="19">
        <v>0</v>
      </c>
    </row>
    <row r="9160" spans="1:7" x14ac:dyDescent="0.2">
      <c r="A9160" s="19">
        <v>27200</v>
      </c>
      <c r="B9160" s="19">
        <v>0.23430000000000001</v>
      </c>
      <c r="C9160" s="19" t="s">
        <v>39</v>
      </c>
      <c r="D9160" s="19">
        <v>65000</v>
      </c>
      <c r="E9160" s="19">
        <v>60</v>
      </c>
      <c r="F9160" s="19">
        <v>9</v>
      </c>
      <c r="G9160" s="19">
        <v>1</v>
      </c>
    </row>
    <row r="9161" spans="1:7" x14ac:dyDescent="0.2">
      <c r="A9161" s="19">
        <v>12000</v>
      </c>
      <c r="B9161" s="19">
        <v>6.4899999999999999E-2</v>
      </c>
      <c r="C9161" s="19" t="s">
        <v>41</v>
      </c>
      <c r="D9161" s="19">
        <v>70000</v>
      </c>
      <c r="E9161" s="19">
        <v>36</v>
      </c>
      <c r="F9161" s="19">
        <v>5</v>
      </c>
      <c r="G9161" s="19">
        <v>0</v>
      </c>
    </row>
    <row r="9162" spans="1:7" x14ac:dyDescent="0.2">
      <c r="A9162" s="19">
        <v>2000</v>
      </c>
      <c r="B9162" s="19">
        <v>7.1199999999999999E-2</v>
      </c>
      <c r="C9162" s="19" t="s">
        <v>40</v>
      </c>
      <c r="D9162" s="19">
        <v>62000</v>
      </c>
      <c r="E9162" s="19">
        <v>36</v>
      </c>
      <c r="F9162" s="19">
        <v>1</v>
      </c>
      <c r="G9162" s="19">
        <v>0</v>
      </c>
    </row>
    <row r="9163" spans="1:7" x14ac:dyDescent="0.2">
      <c r="A9163" s="19">
        <v>24000</v>
      </c>
      <c r="B9163" s="19">
        <v>0.1249</v>
      </c>
      <c r="C9163" s="19" t="s">
        <v>41</v>
      </c>
      <c r="D9163" s="19">
        <v>120000</v>
      </c>
      <c r="E9163" s="19">
        <v>36</v>
      </c>
      <c r="F9163" s="19">
        <v>10</v>
      </c>
      <c r="G9163" s="19">
        <v>0</v>
      </c>
    </row>
    <row r="9164" spans="1:7" x14ac:dyDescent="0.2">
      <c r="A9164" s="19">
        <v>34100</v>
      </c>
      <c r="B9164" s="19">
        <v>0.15609999999999999</v>
      </c>
      <c r="C9164" s="19" t="s">
        <v>41</v>
      </c>
      <c r="D9164" s="19">
        <v>74390</v>
      </c>
      <c r="E9164" s="19">
        <v>60</v>
      </c>
      <c r="F9164" s="19">
        <v>1</v>
      </c>
      <c r="G9164" s="19">
        <v>0</v>
      </c>
    </row>
    <row r="9165" spans="1:7" x14ac:dyDescent="0.2">
      <c r="A9165" s="19">
        <v>10500</v>
      </c>
      <c r="B9165" s="19">
        <v>0.1167</v>
      </c>
      <c r="C9165" s="19" t="s">
        <v>41</v>
      </c>
      <c r="D9165" s="19">
        <v>93000</v>
      </c>
      <c r="E9165" s="19">
        <v>36</v>
      </c>
      <c r="F9165" s="19">
        <v>10</v>
      </c>
      <c r="G9165" s="19">
        <v>0</v>
      </c>
    </row>
    <row r="9166" spans="1:7" x14ac:dyDescent="0.2">
      <c r="A9166" s="19">
        <v>10800</v>
      </c>
      <c r="B9166" s="19">
        <v>0.19520000000000001</v>
      </c>
      <c r="C9166" s="19" t="s">
        <v>41</v>
      </c>
      <c r="D9166" s="19">
        <v>52000</v>
      </c>
      <c r="E9166" s="19">
        <v>60</v>
      </c>
      <c r="F9166" s="19">
        <v>10</v>
      </c>
      <c r="G9166" s="19">
        <v>0</v>
      </c>
    </row>
    <row r="9167" spans="1:7" x14ac:dyDescent="0.2">
      <c r="A9167" s="19">
        <v>5000</v>
      </c>
      <c r="B9167" s="19">
        <v>0.16289999999999999</v>
      </c>
      <c r="C9167" s="19" t="s">
        <v>41</v>
      </c>
      <c r="D9167" s="19">
        <v>65000</v>
      </c>
      <c r="E9167" s="19">
        <v>36</v>
      </c>
      <c r="F9167" s="19">
        <v>0.5</v>
      </c>
      <c r="G9167" s="19">
        <v>1</v>
      </c>
    </row>
    <row r="9168" spans="1:7" x14ac:dyDescent="0.2">
      <c r="A9168" s="19">
        <v>9800</v>
      </c>
      <c r="B9168" s="19">
        <v>0.1449</v>
      </c>
      <c r="C9168" s="19" t="s">
        <v>39</v>
      </c>
      <c r="D9168" s="19">
        <v>138000</v>
      </c>
      <c r="E9168" s="19">
        <v>36</v>
      </c>
      <c r="F9168" s="19">
        <v>3</v>
      </c>
      <c r="G9168" s="19">
        <v>0</v>
      </c>
    </row>
    <row r="9169" spans="1:7" x14ac:dyDescent="0.2">
      <c r="A9169" s="19">
        <v>7800</v>
      </c>
      <c r="B9169" s="19">
        <v>0.1167</v>
      </c>
      <c r="C9169" s="19" t="s">
        <v>39</v>
      </c>
      <c r="D9169" s="19">
        <v>60000</v>
      </c>
      <c r="E9169" s="19">
        <v>36</v>
      </c>
      <c r="F9169" s="19">
        <v>3</v>
      </c>
      <c r="G9169" s="19">
        <v>0</v>
      </c>
    </row>
    <row r="9170" spans="1:7" x14ac:dyDescent="0.2">
      <c r="A9170" s="19">
        <v>25000</v>
      </c>
      <c r="B9170" s="19">
        <v>0.18240000000000001</v>
      </c>
      <c r="C9170" s="19" t="s">
        <v>39</v>
      </c>
      <c r="D9170" s="20">
        <v>100000</v>
      </c>
      <c r="E9170" s="19">
        <v>60</v>
      </c>
      <c r="F9170" s="19">
        <v>9</v>
      </c>
      <c r="G9170" s="19">
        <v>1</v>
      </c>
    </row>
    <row r="9171" spans="1:7" x14ac:dyDescent="0.2">
      <c r="A9171" s="19">
        <v>5600</v>
      </c>
      <c r="B9171" s="19">
        <v>0.1449</v>
      </c>
      <c r="C9171" s="19" t="s">
        <v>39</v>
      </c>
      <c r="D9171" s="19">
        <v>60000</v>
      </c>
      <c r="E9171" s="19">
        <v>36</v>
      </c>
      <c r="F9171" s="19">
        <v>2</v>
      </c>
      <c r="G9171" s="19">
        <v>0</v>
      </c>
    </row>
    <row r="9172" spans="1:7" x14ac:dyDescent="0.2">
      <c r="A9172" s="19">
        <v>7250</v>
      </c>
      <c r="B9172" s="19">
        <v>0.18990000000000001</v>
      </c>
      <c r="C9172" s="19" t="s">
        <v>39</v>
      </c>
      <c r="D9172" s="19">
        <v>40000</v>
      </c>
      <c r="E9172" s="19">
        <v>36</v>
      </c>
      <c r="F9172" s="19">
        <v>0.5</v>
      </c>
      <c r="G9172" s="19">
        <v>0</v>
      </c>
    </row>
    <row r="9173" spans="1:7" x14ac:dyDescent="0.2">
      <c r="A9173" s="19">
        <v>6475</v>
      </c>
      <c r="B9173" s="19">
        <v>0.13980000000000001</v>
      </c>
      <c r="C9173" s="19" t="s">
        <v>41</v>
      </c>
      <c r="D9173" s="19">
        <v>40000</v>
      </c>
      <c r="E9173" s="19">
        <v>36</v>
      </c>
      <c r="F9173" s="19">
        <v>4</v>
      </c>
      <c r="G9173" s="19">
        <v>0</v>
      </c>
    </row>
    <row r="9174" spans="1:7" x14ac:dyDescent="0.2">
      <c r="A9174" s="19">
        <v>24000</v>
      </c>
      <c r="B9174" s="19">
        <v>0.1099</v>
      </c>
      <c r="C9174" s="19" t="s">
        <v>39</v>
      </c>
      <c r="D9174" s="19">
        <v>132000</v>
      </c>
      <c r="E9174" s="19">
        <v>36</v>
      </c>
      <c r="F9174" s="19">
        <v>1</v>
      </c>
      <c r="G9174" s="19">
        <v>0</v>
      </c>
    </row>
    <row r="9175" spans="1:7" x14ac:dyDescent="0.2">
      <c r="A9175" s="19">
        <v>20000</v>
      </c>
      <c r="B9175" s="19">
        <v>0.25800000000000001</v>
      </c>
      <c r="C9175" s="19" t="s">
        <v>41</v>
      </c>
      <c r="D9175" s="19">
        <v>95000</v>
      </c>
      <c r="E9175" s="19">
        <v>60</v>
      </c>
      <c r="F9175" s="19">
        <v>8</v>
      </c>
      <c r="G9175" s="19">
        <v>0</v>
      </c>
    </row>
    <row r="9176" spans="1:7" x14ac:dyDescent="0.2">
      <c r="A9176" s="19">
        <v>35000</v>
      </c>
      <c r="B9176" s="19">
        <v>0.12989999999999999</v>
      </c>
      <c r="C9176" s="19" t="s">
        <v>41</v>
      </c>
      <c r="D9176" s="19">
        <v>180000</v>
      </c>
      <c r="E9176" s="19">
        <v>36</v>
      </c>
      <c r="F9176" s="19">
        <v>2</v>
      </c>
      <c r="G9176" s="19">
        <v>0</v>
      </c>
    </row>
    <row r="9177" spans="1:7" x14ac:dyDescent="0.2">
      <c r="A9177" s="19">
        <v>10000</v>
      </c>
      <c r="B9177" s="19">
        <v>0.15609999999999999</v>
      </c>
      <c r="C9177" s="19" t="s">
        <v>39</v>
      </c>
      <c r="D9177" s="19">
        <v>50000</v>
      </c>
      <c r="E9177" s="19">
        <v>36</v>
      </c>
      <c r="F9177" s="19">
        <v>10</v>
      </c>
      <c r="G9177" s="19">
        <v>0</v>
      </c>
    </row>
    <row r="9178" spans="1:7" x14ac:dyDescent="0.2">
      <c r="A9178" s="19">
        <v>15000</v>
      </c>
      <c r="B9178" s="19">
        <v>0.13980000000000001</v>
      </c>
      <c r="C9178" s="19" t="s">
        <v>41</v>
      </c>
      <c r="D9178" s="19">
        <v>70000</v>
      </c>
      <c r="E9178" s="19">
        <v>60</v>
      </c>
      <c r="F9178" s="19">
        <v>10</v>
      </c>
      <c r="G9178" s="19">
        <v>1</v>
      </c>
    </row>
    <row r="9179" spans="1:7" x14ac:dyDescent="0.2">
      <c r="A9179" s="19">
        <v>24500</v>
      </c>
      <c r="B9179" s="19">
        <v>0.1099</v>
      </c>
      <c r="C9179" s="19" t="s">
        <v>41</v>
      </c>
      <c r="D9179" s="19">
        <v>225000</v>
      </c>
      <c r="E9179" s="19">
        <v>36</v>
      </c>
      <c r="F9179" s="19">
        <v>10</v>
      </c>
      <c r="G9179" s="19">
        <v>0</v>
      </c>
    </row>
    <row r="9180" spans="1:7" x14ac:dyDescent="0.2">
      <c r="A9180" s="19">
        <v>8000</v>
      </c>
      <c r="B9180" s="19">
        <v>6.0299999999999999E-2</v>
      </c>
      <c r="C9180" s="19" t="s">
        <v>39</v>
      </c>
      <c r="D9180" s="20">
        <v>100000</v>
      </c>
      <c r="E9180" s="19">
        <v>36</v>
      </c>
      <c r="F9180" s="19">
        <v>1</v>
      </c>
      <c r="G9180" s="19">
        <v>0</v>
      </c>
    </row>
    <row r="9181" spans="1:7" x14ac:dyDescent="0.2">
      <c r="A9181" s="19">
        <v>10500</v>
      </c>
      <c r="B9181" s="19">
        <v>0.15609999999999999</v>
      </c>
      <c r="C9181" s="19" t="s">
        <v>39</v>
      </c>
      <c r="D9181" s="19">
        <v>50000</v>
      </c>
      <c r="E9181" s="19">
        <v>36</v>
      </c>
      <c r="F9181" s="19">
        <v>10</v>
      </c>
      <c r="G9181" s="19">
        <v>1</v>
      </c>
    </row>
    <row r="9182" spans="1:7" x14ac:dyDescent="0.2">
      <c r="A9182" s="19">
        <v>1400</v>
      </c>
      <c r="B9182" s="19">
        <v>0.18240000000000001</v>
      </c>
      <c r="C9182" s="19" t="s">
        <v>39</v>
      </c>
      <c r="D9182" s="19">
        <v>41000</v>
      </c>
      <c r="E9182" s="19">
        <v>36</v>
      </c>
      <c r="F9182" s="19">
        <v>6</v>
      </c>
      <c r="G9182" s="19">
        <v>1</v>
      </c>
    </row>
    <row r="9183" spans="1:7" x14ac:dyDescent="0.2">
      <c r="A9183" s="19">
        <v>27500</v>
      </c>
      <c r="B9183" s="19">
        <v>7.6899999999999996E-2</v>
      </c>
      <c r="C9183" s="19" t="s">
        <v>41</v>
      </c>
      <c r="D9183" s="20">
        <v>100000</v>
      </c>
      <c r="E9183" s="19">
        <v>36</v>
      </c>
      <c r="F9183" s="19">
        <v>4</v>
      </c>
      <c r="G9183" s="19">
        <v>0</v>
      </c>
    </row>
    <row r="9184" spans="1:7" x14ac:dyDescent="0.2">
      <c r="A9184" s="19">
        <v>12650</v>
      </c>
      <c r="B9184" s="19">
        <v>8.3900000000000002E-2</v>
      </c>
      <c r="C9184" s="19" t="s">
        <v>41</v>
      </c>
      <c r="D9184" s="19">
        <v>52000</v>
      </c>
      <c r="E9184" s="19">
        <v>36</v>
      </c>
      <c r="F9184" s="19">
        <v>10</v>
      </c>
      <c r="G9184" s="19">
        <v>0</v>
      </c>
    </row>
    <row r="9185" spans="1:7" x14ac:dyDescent="0.2">
      <c r="A9185" s="19">
        <v>9000</v>
      </c>
      <c r="B9185" s="19">
        <v>0.1099</v>
      </c>
      <c r="C9185" s="19" t="s">
        <v>41</v>
      </c>
      <c r="D9185" s="19">
        <v>145000</v>
      </c>
      <c r="E9185" s="19">
        <v>36</v>
      </c>
      <c r="F9185" s="19">
        <v>8</v>
      </c>
      <c r="G9185" s="19">
        <v>0</v>
      </c>
    </row>
    <row r="9186" spans="1:7" x14ac:dyDescent="0.2">
      <c r="A9186" s="19">
        <v>9650</v>
      </c>
      <c r="B9186" s="19">
        <v>0.1699</v>
      </c>
      <c r="C9186" s="19" t="s">
        <v>39</v>
      </c>
      <c r="D9186" s="19">
        <v>33500</v>
      </c>
      <c r="E9186" s="19">
        <v>36</v>
      </c>
      <c r="F9186" s="19">
        <v>0.5</v>
      </c>
      <c r="G9186" s="19">
        <v>0</v>
      </c>
    </row>
    <row r="9187" spans="1:7" x14ac:dyDescent="0.2">
      <c r="A9187" s="19">
        <v>8875</v>
      </c>
      <c r="B9187" s="19">
        <v>0.1699</v>
      </c>
      <c r="C9187" s="19" t="s">
        <v>41</v>
      </c>
      <c r="D9187" s="19">
        <v>46000</v>
      </c>
      <c r="E9187" s="19">
        <v>36</v>
      </c>
      <c r="F9187" s="19">
        <v>7</v>
      </c>
      <c r="G9187" s="19">
        <v>0</v>
      </c>
    </row>
    <row r="9188" spans="1:7" x14ac:dyDescent="0.2">
      <c r="A9188" s="19">
        <v>8350</v>
      </c>
      <c r="B9188" s="19">
        <v>0.1249</v>
      </c>
      <c r="C9188" s="19" t="s">
        <v>41</v>
      </c>
      <c r="D9188" s="19">
        <v>90000</v>
      </c>
      <c r="E9188" s="19">
        <v>36</v>
      </c>
      <c r="F9188" s="19">
        <v>3</v>
      </c>
      <c r="G9188" s="19">
        <v>1</v>
      </c>
    </row>
    <row r="9189" spans="1:7" x14ac:dyDescent="0.2">
      <c r="A9189" s="19">
        <v>12000</v>
      </c>
      <c r="B9189" s="19">
        <v>0.18990000000000001</v>
      </c>
      <c r="C9189" s="19" t="s">
        <v>39</v>
      </c>
      <c r="D9189" s="19">
        <v>75000</v>
      </c>
      <c r="E9189" s="19">
        <v>60</v>
      </c>
      <c r="F9189" s="19">
        <v>6</v>
      </c>
      <c r="G9189" s="19">
        <v>0</v>
      </c>
    </row>
    <row r="9190" spans="1:7" x14ac:dyDescent="0.2">
      <c r="A9190" s="19">
        <v>20000</v>
      </c>
      <c r="B9190" s="19">
        <v>7.6899999999999996E-2</v>
      </c>
      <c r="C9190" s="19" t="s">
        <v>39</v>
      </c>
      <c r="D9190" s="19">
        <v>93000</v>
      </c>
      <c r="E9190" s="19">
        <v>36</v>
      </c>
      <c r="F9190" s="19">
        <v>3</v>
      </c>
      <c r="G9190" s="19">
        <v>0</v>
      </c>
    </row>
    <row r="9191" spans="1:7" x14ac:dyDescent="0.2">
      <c r="A9191" s="19">
        <v>8000</v>
      </c>
      <c r="B9191" s="19">
        <v>0.1167</v>
      </c>
      <c r="C9191" s="19" t="s">
        <v>39</v>
      </c>
      <c r="D9191" s="19">
        <v>110531</v>
      </c>
      <c r="E9191" s="19">
        <v>36</v>
      </c>
      <c r="F9191" s="19">
        <v>2</v>
      </c>
      <c r="G9191" s="19">
        <v>0</v>
      </c>
    </row>
    <row r="9192" spans="1:7" x14ac:dyDescent="0.2">
      <c r="A9192" s="19">
        <v>7200</v>
      </c>
      <c r="B9192" s="19">
        <v>9.1700000000000004E-2</v>
      </c>
      <c r="C9192" s="19" t="s">
        <v>39</v>
      </c>
      <c r="D9192" s="19">
        <v>108000</v>
      </c>
      <c r="E9192" s="19">
        <v>36</v>
      </c>
      <c r="F9192" s="19">
        <v>6</v>
      </c>
      <c r="G9192" s="19">
        <v>0</v>
      </c>
    </row>
    <row r="9193" spans="1:7" x14ac:dyDescent="0.2">
      <c r="A9193" s="19">
        <v>28550</v>
      </c>
      <c r="B9193" s="19">
        <v>0.1699</v>
      </c>
      <c r="C9193" s="19" t="s">
        <v>41</v>
      </c>
      <c r="D9193" s="19">
        <v>65000</v>
      </c>
      <c r="E9193" s="19">
        <v>60</v>
      </c>
      <c r="F9193" s="19">
        <v>10</v>
      </c>
      <c r="G9193" s="19">
        <v>0</v>
      </c>
    </row>
    <row r="9194" spans="1:7" x14ac:dyDescent="0.2">
      <c r="A9194" s="19">
        <v>12000</v>
      </c>
      <c r="B9194" s="19">
        <v>0.19520000000000001</v>
      </c>
      <c r="C9194" s="19" t="s">
        <v>39</v>
      </c>
      <c r="D9194" s="19">
        <v>43000</v>
      </c>
      <c r="E9194" s="19">
        <v>60</v>
      </c>
      <c r="F9194" s="19">
        <v>10</v>
      </c>
      <c r="G9194" s="19">
        <v>0</v>
      </c>
    </row>
    <row r="9195" spans="1:7" x14ac:dyDescent="0.2">
      <c r="A9195" s="19">
        <v>13600</v>
      </c>
      <c r="B9195" s="19">
        <v>0.18990000000000001</v>
      </c>
      <c r="C9195" s="19" t="s">
        <v>41</v>
      </c>
      <c r="D9195" s="19">
        <v>42000</v>
      </c>
      <c r="E9195" s="19">
        <v>60</v>
      </c>
      <c r="F9195" s="19">
        <v>7</v>
      </c>
      <c r="G9195" s="19">
        <v>0</v>
      </c>
    </row>
    <row r="9196" spans="1:7" x14ac:dyDescent="0.2">
      <c r="A9196" s="19">
        <v>10325</v>
      </c>
      <c r="B9196" s="19">
        <v>0.13350000000000001</v>
      </c>
      <c r="C9196" s="19" t="s">
        <v>39</v>
      </c>
      <c r="D9196" s="19">
        <v>46000</v>
      </c>
      <c r="E9196" s="19">
        <v>36</v>
      </c>
      <c r="F9196" s="19">
        <v>6</v>
      </c>
      <c r="G9196" s="19">
        <v>0</v>
      </c>
    </row>
    <row r="9197" spans="1:7" x14ac:dyDescent="0.2">
      <c r="A9197" s="19">
        <v>32500</v>
      </c>
      <c r="B9197" s="19">
        <v>0.13350000000000001</v>
      </c>
      <c r="C9197" s="19" t="s">
        <v>41</v>
      </c>
      <c r="D9197" s="20">
        <v>100000</v>
      </c>
      <c r="E9197" s="19">
        <v>36</v>
      </c>
      <c r="F9197" s="19">
        <v>2</v>
      </c>
      <c r="G9197" s="19">
        <v>0</v>
      </c>
    </row>
    <row r="9198" spans="1:7" x14ac:dyDescent="0.2">
      <c r="A9198" s="19">
        <v>1000</v>
      </c>
      <c r="B9198" s="19">
        <v>0.18990000000000001</v>
      </c>
      <c r="C9198" s="19" t="s">
        <v>39</v>
      </c>
      <c r="D9198" s="19">
        <v>70200</v>
      </c>
      <c r="E9198" s="19">
        <v>36</v>
      </c>
      <c r="F9198" s="19">
        <v>10</v>
      </c>
      <c r="G9198" s="19">
        <v>0</v>
      </c>
    </row>
    <row r="9199" spans="1:7" x14ac:dyDescent="0.2">
      <c r="A9199" s="19">
        <v>17625</v>
      </c>
      <c r="B9199" s="19">
        <v>0.13350000000000001</v>
      </c>
      <c r="C9199" s="19" t="s">
        <v>39</v>
      </c>
      <c r="D9199" s="19">
        <v>49000</v>
      </c>
      <c r="E9199" s="19">
        <v>36</v>
      </c>
      <c r="F9199" s="19">
        <v>9</v>
      </c>
      <c r="G9199" s="19">
        <v>0</v>
      </c>
    </row>
    <row r="9200" spans="1:7" x14ac:dyDescent="0.2">
      <c r="A9200" s="19">
        <v>20000</v>
      </c>
      <c r="B9200" s="19">
        <v>6.4899999999999999E-2</v>
      </c>
      <c r="C9200" s="19" t="s">
        <v>41</v>
      </c>
      <c r="D9200" s="19">
        <v>120000</v>
      </c>
      <c r="E9200" s="19">
        <v>36</v>
      </c>
      <c r="F9200" s="19">
        <v>2</v>
      </c>
      <c r="G9200" s="19">
        <v>0</v>
      </c>
    </row>
    <row r="9201" spans="1:7" x14ac:dyDescent="0.2">
      <c r="A9201" s="19">
        <v>12300</v>
      </c>
      <c r="B9201" s="19">
        <v>0.1249</v>
      </c>
      <c r="C9201" s="19" t="s">
        <v>41</v>
      </c>
      <c r="D9201" s="19">
        <v>42515</v>
      </c>
      <c r="E9201" s="19">
        <v>60</v>
      </c>
      <c r="F9201" s="19">
        <v>7</v>
      </c>
      <c r="G9201" s="19">
        <v>1</v>
      </c>
    </row>
    <row r="9202" spans="1:7" x14ac:dyDescent="0.2">
      <c r="A9202" s="19">
        <v>24000</v>
      </c>
      <c r="B9202" s="19">
        <v>0.13980000000000001</v>
      </c>
      <c r="C9202" s="19" t="s">
        <v>41</v>
      </c>
      <c r="D9202" s="19">
        <v>57600</v>
      </c>
      <c r="E9202" s="19">
        <v>60</v>
      </c>
      <c r="F9202" s="19">
        <v>4</v>
      </c>
      <c r="G9202" s="19">
        <v>0</v>
      </c>
    </row>
    <row r="9203" spans="1:7" x14ac:dyDescent="0.2">
      <c r="A9203" s="19">
        <v>10000</v>
      </c>
      <c r="B9203" s="19">
        <v>0.13980000000000001</v>
      </c>
      <c r="C9203" s="19" t="s">
        <v>41</v>
      </c>
      <c r="D9203" s="19">
        <v>70000</v>
      </c>
      <c r="E9203" s="19">
        <v>36</v>
      </c>
      <c r="F9203" s="19">
        <v>8</v>
      </c>
      <c r="G9203" s="19">
        <v>0</v>
      </c>
    </row>
    <row r="9204" spans="1:7" x14ac:dyDescent="0.2">
      <c r="A9204" s="19">
        <v>8000</v>
      </c>
      <c r="B9204" s="19">
        <v>7.1199999999999999E-2</v>
      </c>
      <c r="C9204" s="19" t="s">
        <v>39</v>
      </c>
      <c r="D9204" s="19">
        <v>127000</v>
      </c>
      <c r="E9204" s="19">
        <v>36</v>
      </c>
      <c r="F9204" s="19">
        <v>0.5</v>
      </c>
      <c r="G9204" s="19">
        <v>0</v>
      </c>
    </row>
    <row r="9205" spans="1:7" x14ac:dyDescent="0.2">
      <c r="A9205" s="19">
        <v>12000</v>
      </c>
      <c r="B9205" s="19">
        <v>0.10150000000000001</v>
      </c>
      <c r="C9205" s="19" t="s">
        <v>41</v>
      </c>
      <c r="D9205" s="19">
        <v>85000</v>
      </c>
      <c r="E9205" s="19">
        <v>36</v>
      </c>
      <c r="F9205" s="19">
        <v>9</v>
      </c>
      <c r="G9205" s="19">
        <v>0</v>
      </c>
    </row>
    <row r="9206" spans="1:7" x14ac:dyDescent="0.2">
      <c r="A9206" s="19">
        <v>5500</v>
      </c>
      <c r="B9206" s="19">
        <v>0.12989999999999999</v>
      </c>
      <c r="C9206" s="19" t="s">
        <v>41</v>
      </c>
      <c r="D9206" s="19">
        <v>65000</v>
      </c>
      <c r="E9206" s="19">
        <v>36</v>
      </c>
      <c r="F9206" s="19">
        <v>10</v>
      </c>
      <c r="G9206" s="19">
        <v>0</v>
      </c>
    </row>
    <row r="9207" spans="1:7" x14ac:dyDescent="0.2">
      <c r="A9207" s="19">
        <v>32000</v>
      </c>
      <c r="B9207" s="19">
        <v>0.15609999999999999</v>
      </c>
      <c r="C9207" s="19" t="s">
        <v>41</v>
      </c>
      <c r="D9207" s="20">
        <v>100000</v>
      </c>
      <c r="E9207" s="19">
        <v>60</v>
      </c>
      <c r="F9207" s="19">
        <v>0.5</v>
      </c>
      <c r="G9207" s="19">
        <v>0</v>
      </c>
    </row>
    <row r="9208" spans="1:7" x14ac:dyDescent="0.2">
      <c r="A9208" s="19">
        <v>34350</v>
      </c>
      <c r="B9208" s="19">
        <v>0.2099</v>
      </c>
      <c r="C9208" s="19" t="s">
        <v>41</v>
      </c>
      <c r="D9208" s="19">
        <v>91000</v>
      </c>
      <c r="E9208" s="19">
        <v>60</v>
      </c>
      <c r="F9208" s="19">
        <v>10</v>
      </c>
      <c r="G9208" s="19">
        <v>1</v>
      </c>
    </row>
    <row r="9209" spans="1:7" x14ac:dyDescent="0.2">
      <c r="A9209" s="19">
        <v>10000</v>
      </c>
      <c r="B9209" s="19">
        <v>0.15609999999999999</v>
      </c>
      <c r="C9209" s="19" t="s">
        <v>41</v>
      </c>
      <c r="D9209" s="19">
        <v>108000</v>
      </c>
      <c r="E9209" s="19">
        <v>36</v>
      </c>
      <c r="F9209" s="19">
        <v>10</v>
      </c>
      <c r="G9209" s="19">
        <v>0</v>
      </c>
    </row>
    <row r="9210" spans="1:7" x14ac:dyDescent="0.2">
      <c r="A9210" s="19">
        <v>4100</v>
      </c>
      <c r="B9210" s="19">
        <v>0.23430000000000001</v>
      </c>
      <c r="C9210" s="19" t="s">
        <v>41</v>
      </c>
      <c r="D9210" s="19">
        <v>23000</v>
      </c>
      <c r="E9210" s="19">
        <v>36</v>
      </c>
      <c r="F9210" s="19">
        <v>5</v>
      </c>
      <c r="G9210" s="19">
        <v>1</v>
      </c>
    </row>
    <row r="9211" spans="1:7" x14ac:dyDescent="0.2">
      <c r="A9211" s="19">
        <v>3600</v>
      </c>
      <c r="B9211" s="19">
        <v>8.3900000000000002E-2</v>
      </c>
      <c r="C9211" s="19" t="s">
        <v>39</v>
      </c>
      <c r="D9211" s="19">
        <v>50000</v>
      </c>
      <c r="E9211" s="19">
        <v>36</v>
      </c>
      <c r="F9211" s="19">
        <v>2</v>
      </c>
      <c r="G9211" s="19">
        <v>0</v>
      </c>
    </row>
    <row r="9212" spans="1:7" x14ac:dyDescent="0.2">
      <c r="A9212" s="19">
        <v>20000</v>
      </c>
      <c r="B9212" s="19">
        <v>0.18240000000000001</v>
      </c>
      <c r="C9212" s="19" t="s">
        <v>41</v>
      </c>
      <c r="D9212" s="19">
        <v>55000</v>
      </c>
      <c r="E9212" s="19">
        <v>60</v>
      </c>
      <c r="F9212" s="19">
        <v>10</v>
      </c>
      <c r="G9212" s="19">
        <v>0</v>
      </c>
    </row>
    <row r="9213" spans="1:7" x14ac:dyDescent="0.2">
      <c r="A9213" s="19">
        <v>25000</v>
      </c>
      <c r="B9213" s="19">
        <v>0.15609999999999999</v>
      </c>
      <c r="C9213" s="19" t="s">
        <v>41</v>
      </c>
      <c r="D9213" s="19">
        <v>101000</v>
      </c>
      <c r="E9213" s="19">
        <v>60</v>
      </c>
      <c r="F9213" s="19">
        <v>8</v>
      </c>
      <c r="G9213" s="19">
        <v>0</v>
      </c>
    </row>
    <row r="9214" spans="1:7" x14ac:dyDescent="0.2">
      <c r="A9214" s="19">
        <v>14500</v>
      </c>
      <c r="B9214" s="19">
        <v>0.1449</v>
      </c>
      <c r="C9214" s="19" t="s">
        <v>39</v>
      </c>
      <c r="D9214" s="19">
        <v>45000</v>
      </c>
      <c r="E9214" s="19">
        <v>60</v>
      </c>
      <c r="F9214" s="19">
        <v>5</v>
      </c>
      <c r="G9214" s="19">
        <v>0</v>
      </c>
    </row>
    <row r="9215" spans="1:7" x14ac:dyDescent="0.2">
      <c r="A9215" s="19">
        <v>4950</v>
      </c>
      <c r="B9215" s="19">
        <v>0.1099</v>
      </c>
      <c r="C9215" s="19" t="s">
        <v>41</v>
      </c>
      <c r="D9215" s="19">
        <v>42000</v>
      </c>
      <c r="E9215" s="19">
        <v>36</v>
      </c>
      <c r="F9215" s="19">
        <v>1</v>
      </c>
      <c r="G9215" s="19">
        <v>0</v>
      </c>
    </row>
    <row r="9216" spans="1:7" x14ac:dyDescent="0.2">
      <c r="A9216" s="19">
        <v>10000</v>
      </c>
      <c r="B9216" s="19">
        <v>0.1167</v>
      </c>
      <c r="C9216" s="19" t="s">
        <v>39</v>
      </c>
      <c r="D9216" s="19">
        <v>35000</v>
      </c>
      <c r="E9216" s="19">
        <v>36</v>
      </c>
      <c r="F9216" s="19">
        <v>6</v>
      </c>
      <c r="G9216" s="19">
        <v>0</v>
      </c>
    </row>
    <row r="9217" spans="1:7" x14ac:dyDescent="0.2">
      <c r="A9217" s="19">
        <v>12500</v>
      </c>
      <c r="B9217" s="19">
        <v>0.15609999999999999</v>
      </c>
      <c r="C9217" s="19" t="s">
        <v>41</v>
      </c>
      <c r="D9217" s="19">
        <v>33000</v>
      </c>
      <c r="E9217" s="19">
        <v>60</v>
      </c>
      <c r="F9217" s="19">
        <v>5</v>
      </c>
      <c r="G9217" s="19">
        <v>1</v>
      </c>
    </row>
    <row r="9218" spans="1:7" x14ac:dyDescent="0.2">
      <c r="A9218" s="19">
        <v>7150</v>
      </c>
      <c r="B9218" s="19">
        <v>0.1167</v>
      </c>
      <c r="C9218" s="19" t="s">
        <v>41</v>
      </c>
      <c r="D9218" s="19">
        <v>77000</v>
      </c>
      <c r="E9218" s="19">
        <v>36</v>
      </c>
      <c r="F9218" s="19">
        <v>10</v>
      </c>
      <c r="G9218" s="19">
        <v>0</v>
      </c>
    </row>
    <row r="9219" spans="1:7" x14ac:dyDescent="0.2">
      <c r="A9219" s="19">
        <v>6675</v>
      </c>
      <c r="B9219" s="19">
        <v>0.16289999999999999</v>
      </c>
      <c r="C9219" s="19" t="s">
        <v>39</v>
      </c>
      <c r="D9219" s="19">
        <v>26500</v>
      </c>
      <c r="E9219" s="19">
        <v>36</v>
      </c>
      <c r="F9219" s="19">
        <v>0.5</v>
      </c>
      <c r="G9219" s="19">
        <v>1</v>
      </c>
    </row>
    <row r="9220" spans="1:7" x14ac:dyDescent="0.2">
      <c r="A9220" s="19">
        <v>5000</v>
      </c>
      <c r="B9220" s="19">
        <v>8.3900000000000002E-2</v>
      </c>
      <c r="C9220" s="19" t="s">
        <v>41</v>
      </c>
      <c r="D9220" s="19">
        <v>48000</v>
      </c>
      <c r="E9220" s="19">
        <v>36</v>
      </c>
      <c r="F9220" s="19">
        <v>10</v>
      </c>
      <c r="G9220" s="19">
        <v>0</v>
      </c>
    </row>
    <row r="9221" spans="1:7" x14ac:dyDescent="0.2">
      <c r="A9221" s="19">
        <v>5000</v>
      </c>
      <c r="B9221" s="19">
        <v>9.1700000000000004E-2</v>
      </c>
      <c r="C9221" s="19" t="s">
        <v>40</v>
      </c>
      <c r="D9221" s="19">
        <v>25000</v>
      </c>
      <c r="E9221" s="19">
        <v>36</v>
      </c>
      <c r="F9221" s="19">
        <v>10</v>
      </c>
      <c r="G9221" s="19">
        <v>0</v>
      </c>
    </row>
    <row r="9222" spans="1:7" x14ac:dyDescent="0.2">
      <c r="A9222" s="19">
        <v>35000</v>
      </c>
      <c r="B9222" s="19">
        <v>0.18240000000000001</v>
      </c>
      <c r="C9222" s="19" t="s">
        <v>39</v>
      </c>
      <c r="D9222" s="19">
        <v>105000</v>
      </c>
      <c r="E9222" s="19">
        <v>36</v>
      </c>
      <c r="F9222" s="19">
        <v>2</v>
      </c>
      <c r="G9222" s="19">
        <v>0</v>
      </c>
    </row>
    <row r="9223" spans="1:7" x14ac:dyDescent="0.2">
      <c r="A9223" s="19">
        <v>35000</v>
      </c>
      <c r="B9223" s="19">
        <v>0.12989999999999999</v>
      </c>
      <c r="C9223" s="19" t="s">
        <v>41</v>
      </c>
      <c r="D9223" s="19">
        <v>75000</v>
      </c>
      <c r="E9223" s="19">
        <v>60</v>
      </c>
      <c r="F9223" s="19">
        <v>10</v>
      </c>
      <c r="G9223" s="19">
        <v>0</v>
      </c>
    </row>
    <row r="9224" spans="1:7" x14ac:dyDescent="0.2">
      <c r="A9224" s="19">
        <v>4000</v>
      </c>
      <c r="B9224" s="19">
        <v>0.16289999999999999</v>
      </c>
      <c r="C9224" s="19" t="s">
        <v>39</v>
      </c>
      <c r="D9224" s="19">
        <v>85000</v>
      </c>
      <c r="E9224" s="19">
        <v>36</v>
      </c>
      <c r="F9224" s="19">
        <v>0.5</v>
      </c>
      <c r="G9224" s="19">
        <v>1</v>
      </c>
    </row>
    <row r="9225" spans="1:7" x14ac:dyDescent="0.2">
      <c r="A9225" s="19">
        <v>2000</v>
      </c>
      <c r="B9225" s="19">
        <v>0.1757</v>
      </c>
      <c r="C9225" s="19" t="s">
        <v>39</v>
      </c>
      <c r="D9225" s="19">
        <v>65000</v>
      </c>
      <c r="E9225" s="19">
        <v>36</v>
      </c>
      <c r="F9225" s="19">
        <v>10</v>
      </c>
      <c r="G9225" s="19">
        <v>0</v>
      </c>
    </row>
    <row r="9226" spans="1:7" x14ac:dyDescent="0.2">
      <c r="A9226" s="19">
        <v>35000</v>
      </c>
      <c r="B9226" s="19">
        <v>0.24079999999999999</v>
      </c>
      <c r="C9226" s="19" t="s">
        <v>41</v>
      </c>
      <c r="D9226" s="19">
        <v>240000</v>
      </c>
      <c r="E9226" s="19">
        <v>60</v>
      </c>
      <c r="F9226" s="19">
        <v>8</v>
      </c>
      <c r="G9226" s="19">
        <v>0</v>
      </c>
    </row>
    <row r="9227" spans="1:7" x14ac:dyDescent="0.2">
      <c r="A9227" s="19">
        <v>12000</v>
      </c>
      <c r="B9227" s="19">
        <v>0.15609999999999999</v>
      </c>
      <c r="C9227" s="19" t="s">
        <v>40</v>
      </c>
      <c r="D9227" s="19">
        <v>56000</v>
      </c>
      <c r="E9227" s="19">
        <v>36</v>
      </c>
      <c r="F9227" s="19">
        <v>6</v>
      </c>
      <c r="G9227" s="19">
        <v>0</v>
      </c>
    </row>
    <row r="9228" spans="1:7" x14ac:dyDescent="0.2">
      <c r="A9228" s="19">
        <v>14400</v>
      </c>
      <c r="B9228" s="19">
        <v>0.16289999999999999</v>
      </c>
      <c r="C9228" s="19" t="s">
        <v>41</v>
      </c>
      <c r="D9228" s="19">
        <v>50000</v>
      </c>
      <c r="E9228" s="19">
        <v>36</v>
      </c>
      <c r="F9228" s="19">
        <v>10</v>
      </c>
      <c r="G9228" s="19">
        <v>0</v>
      </c>
    </row>
    <row r="9229" spans="1:7" x14ac:dyDescent="0.2">
      <c r="A9229" s="19">
        <v>4000</v>
      </c>
      <c r="B9229" s="19">
        <v>0.1757</v>
      </c>
      <c r="C9229" s="19" t="s">
        <v>39</v>
      </c>
      <c r="D9229" s="19">
        <v>40000</v>
      </c>
      <c r="E9229" s="19">
        <v>36</v>
      </c>
      <c r="F9229" s="19">
        <v>0.5</v>
      </c>
      <c r="G9229" s="19">
        <v>0</v>
      </c>
    </row>
    <row r="9230" spans="1:7" x14ac:dyDescent="0.2">
      <c r="A9230" s="19">
        <v>6000</v>
      </c>
      <c r="B9230" s="19">
        <v>0.12989999999999999</v>
      </c>
      <c r="C9230" s="19" t="s">
        <v>41</v>
      </c>
      <c r="D9230" s="19">
        <v>88000</v>
      </c>
      <c r="E9230" s="19">
        <v>36</v>
      </c>
      <c r="F9230" s="19">
        <v>6</v>
      </c>
      <c r="G9230" s="19">
        <v>0</v>
      </c>
    </row>
    <row r="9231" spans="1:7" x14ac:dyDescent="0.2">
      <c r="A9231" s="19">
        <v>10000</v>
      </c>
      <c r="B9231" s="19">
        <v>0.13980000000000001</v>
      </c>
      <c r="C9231" s="19" t="s">
        <v>39</v>
      </c>
      <c r="D9231" s="19">
        <v>41600</v>
      </c>
      <c r="E9231" s="19">
        <v>36</v>
      </c>
      <c r="F9231" s="19">
        <v>6</v>
      </c>
      <c r="G9231" s="19">
        <v>0</v>
      </c>
    </row>
    <row r="9232" spans="1:7" x14ac:dyDescent="0.2">
      <c r="A9232" s="19">
        <v>13625</v>
      </c>
      <c r="B9232" s="19">
        <v>0.23430000000000001</v>
      </c>
      <c r="C9232" s="19" t="s">
        <v>40</v>
      </c>
      <c r="D9232" s="19">
        <v>56100</v>
      </c>
      <c r="E9232" s="19">
        <v>60</v>
      </c>
      <c r="F9232" s="19">
        <v>9</v>
      </c>
      <c r="G9232" s="19">
        <v>0</v>
      </c>
    </row>
    <row r="9233" spans="1:7" x14ac:dyDescent="0.2">
      <c r="A9233" s="19">
        <v>6000</v>
      </c>
      <c r="B9233" s="19">
        <v>6.0299999999999999E-2</v>
      </c>
      <c r="C9233" s="19" t="s">
        <v>41</v>
      </c>
      <c r="D9233" s="19">
        <v>60000</v>
      </c>
      <c r="E9233" s="19">
        <v>36</v>
      </c>
      <c r="F9233" s="19">
        <v>10</v>
      </c>
      <c r="G9233" s="19">
        <v>0</v>
      </c>
    </row>
    <row r="9234" spans="1:7" x14ac:dyDescent="0.2">
      <c r="A9234" s="19">
        <v>16000</v>
      </c>
      <c r="B9234" s="19">
        <v>0.10150000000000001</v>
      </c>
      <c r="C9234" s="19" t="s">
        <v>41</v>
      </c>
      <c r="D9234" s="19">
        <v>102000</v>
      </c>
      <c r="E9234" s="19">
        <v>36</v>
      </c>
      <c r="F9234" s="19">
        <v>6</v>
      </c>
      <c r="G9234" s="19">
        <v>0</v>
      </c>
    </row>
    <row r="9235" spans="1:7" x14ac:dyDescent="0.2">
      <c r="A9235" s="19">
        <v>2500</v>
      </c>
      <c r="B9235" s="19">
        <v>0.1167</v>
      </c>
      <c r="C9235" s="19" t="s">
        <v>41</v>
      </c>
      <c r="D9235" s="19">
        <v>52629.99</v>
      </c>
      <c r="E9235" s="19">
        <v>36</v>
      </c>
      <c r="F9235" s="19">
        <v>10</v>
      </c>
      <c r="G9235" s="19">
        <v>0</v>
      </c>
    </row>
    <row r="9236" spans="1:7" x14ac:dyDescent="0.2">
      <c r="A9236" s="19">
        <v>17500</v>
      </c>
      <c r="B9236" s="19">
        <v>0.13350000000000001</v>
      </c>
      <c r="C9236" s="19" t="s">
        <v>39</v>
      </c>
      <c r="D9236" s="19">
        <v>57373</v>
      </c>
      <c r="E9236" s="19">
        <v>36</v>
      </c>
      <c r="F9236" s="19">
        <v>10</v>
      </c>
      <c r="G9236" s="19">
        <v>0</v>
      </c>
    </row>
    <row r="9237" spans="1:7" x14ac:dyDescent="0.2">
      <c r="A9237" s="19">
        <v>12000</v>
      </c>
      <c r="B9237" s="19">
        <v>6.4899999999999999E-2</v>
      </c>
      <c r="C9237" s="19" t="s">
        <v>41</v>
      </c>
      <c r="D9237" s="19">
        <v>41600</v>
      </c>
      <c r="E9237" s="19">
        <v>36</v>
      </c>
      <c r="F9237" s="19">
        <v>1</v>
      </c>
      <c r="G9237" s="19">
        <v>0</v>
      </c>
    </row>
    <row r="9238" spans="1:7" x14ac:dyDescent="0.2">
      <c r="A9238" s="19">
        <v>2000</v>
      </c>
      <c r="B9238" s="19">
        <v>0.19520000000000001</v>
      </c>
      <c r="C9238" s="19" t="s">
        <v>41</v>
      </c>
      <c r="D9238" s="19">
        <v>39000</v>
      </c>
      <c r="E9238" s="19">
        <v>36</v>
      </c>
      <c r="F9238" s="19">
        <v>2</v>
      </c>
      <c r="G9238" s="19">
        <v>0</v>
      </c>
    </row>
    <row r="9239" spans="1:7" x14ac:dyDescent="0.2">
      <c r="A9239" s="19">
        <v>10000</v>
      </c>
      <c r="B9239" s="19">
        <v>0.10150000000000001</v>
      </c>
      <c r="C9239" s="19" t="s">
        <v>40</v>
      </c>
      <c r="D9239" s="19">
        <v>75000</v>
      </c>
      <c r="E9239" s="19">
        <v>36</v>
      </c>
      <c r="F9239" s="19">
        <v>2</v>
      </c>
      <c r="G9239" s="19">
        <v>0</v>
      </c>
    </row>
    <row r="9240" spans="1:7" x14ac:dyDescent="0.2">
      <c r="A9240" s="19">
        <v>3025</v>
      </c>
      <c r="B9240" s="19">
        <v>0.1099</v>
      </c>
      <c r="C9240" s="19" t="s">
        <v>41</v>
      </c>
      <c r="D9240" s="19">
        <v>87000</v>
      </c>
      <c r="E9240" s="19">
        <v>36</v>
      </c>
      <c r="F9240" s="19">
        <v>3</v>
      </c>
      <c r="G9240" s="19">
        <v>0</v>
      </c>
    </row>
    <row r="9241" spans="1:7" x14ac:dyDescent="0.2">
      <c r="A9241" s="19">
        <v>12950</v>
      </c>
      <c r="B9241" s="19">
        <v>0.14990000000000001</v>
      </c>
      <c r="C9241" s="19" t="s">
        <v>41</v>
      </c>
      <c r="D9241" s="19">
        <v>40000</v>
      </c>
      <c r="E9241" s="19">
        <v>36</v>
      </c>
      <c r="F9241" s="19">
        <v>8</v>
      </c>
      <c r="G9241" s="19">
        <v>0</v>
      </c>
    </row>
    <row r="9242" spans="1:7" x14ac:dyDescent="0.2">
      <c r="A9242" s="19">
        <v>3900</v>
      </c>
      <c r="B9242" s="19">
        <v>0.19520000000000001</v>
      </c>
      <c r="C9242" s="19" t="s">
        <v>41</v>
      </c>
      <c r="D9242" s="19">
        <v>55000</v>
      </c>
      <c r="E9242" s="19">
        <v>36</v>
      </c>
      <c r="F9242" s="19">
        <v>9</v>
      </c>
      <c r="G9242" s="19">
        <v>0</v>
      </c>
    </row>
    <row r="9243" spans="1:7" x14ac:dyDescent="0.2">
      <c r="A9243" s="19">
        <v>13000</v>
      </c>
      <c r="B9243" s="19">
        <v>0.1449</v>
      </c>
      <c r="C9243" s="19" t="s">
        <v>40</v>
      </c>
      <c r="D9243" s="19">
        <v>70000</v>
      </c>
      <c r="E9243" s="19">
        <v>36</v>
      </c>
      <c r="F9243" s="19">
        <v>0.5</v>
      </c>
      <c r="G9243" s="19">
        <v>0</v>
      </c>
    </row>
    <row r="9244" spans="1:7" x14ac:dyDescent="0.2">
      <c r="A9244" s="19">
        <v>5200</v>
      </c>
      <c r="B9244" s="19">
        <v>0.10150000000000001</v>
      </c>
      <c r="C9244" s="19" t="s">
        <v>41</v>
      </c>
      <c r="D9244" s="19">
        <v>109000</v>
      </c>
      <c r="E9244" s="19">
        <v>36</v>
      </c>
      <c r="F9244" s="19">
        <v>10</v>
      </c>
      <c r="G9244" s="19">
        <v>0</v>
      </c>
    </row>
    <row r="9245" spans="1:7" x14ac:dyDescent="0.2">
      <c r="A9245" s="19">
        <v>20000</v>
      </c>
      <c r="B9245" s="19">
        <v>0.13980000000000001</v>
      </c>
      <c r="C9245" s="19" t="s">
        <v>41</v>
      </c>
      <c r="D9245" s="19">
        <v>55500</v>
      </c>
      <c r="E9245" s="19">
        <v>60</v>
      </c>
      <c r="F9245" s="19">
        <v>9</v>
      </c>
      <c r="G9245" s="19">
        <v>0</v>
      </c>
    </row>
    <row r="9246" spans="1:7" x14ac:dyDescent="0.2">
      <c r="A9246" s="19">
        <v>20000</v>
      </c>
      <c r="B9246" s="19">
        <v>0.13980000000000001</v>
      </c>
      <c r="C9246" s="19" t="s">
        <v>39</v>
      </c>
      <c r="D9246" s="19">
        <v>93600</v>
      </c>
      <c r="E9246" s="19">
        <v>60</v>
      </c>
      <c r="F9246" s="19">
        <v>10</v>
      </c>
      <c r="G9246" s="19">
        <v>0</v>
      </c>
    </row>
    <row r="9247" spans="1:7" x14ac:dyDescent="0.2">
      <c r="A9247" s="19">
        <v>16000</v>
      </c>
      <c r="B9247" s="19">
        <v>0.13980000000000001</v>
      </c>
      <c r="C9247" s="19" t="s">
        <v>41</v>
      </c>
      <c r="D9247" s="19">
        <v>82019</v>
      </c>
      <c r="E9247" s="19">
        <v>36</v>
      </c>
      <c r="F9247" s="19">
        <v>10</v>
      </c>
      <c r="G9247" s="19">
        <v>1</v>
      </c>
    </row>
    <row r="9248" spans="1:7" x14ac:dyDescent="0.2">
      <c r="A9248" s="19">
        <v>16800</v>
      </c>
      <c r="B9248" s="19">
        <v>0.1099</v>
      </c>
      <c r="C9248" s="19" t="s">
        <v>39</v>
      </c>
      <c r="D9248" s="19">
        <v>70000</v>
      </c>
      <c r="E9248" s="19">
        <v>36</v>
      </c>
      <c r="F9248" s="19">
        <v>2</v>
      </c>
      <c r="G9248" s="19">
        <v>0</v>
      </c>
    </row>
    <row r="9249" spans="1:7" x14ac:dyDescent="0.2">
      <c r="A9249" s="19">
        <v>14000</v>
      </c>
      <c r="B9249" s="19">
        <v>0.1449</v>
      </c>
      <c r="C9249" s="19" t="s">
        <v>39</v>
      </c>
      <c r="D9249" s="19">
        <v>75000</v>
      </c>
      <c r="E9249" s="19">
        <v>36</v>
      </c>
      <c r="F9249" s="19">
        <v>1</v>
      </c>
      <c r="G9249" s="19">
        <v>0</v>
      </c>
    </row>
    <row r="9250" spans="1:7" x14ac:dyDescent="0.2">
      <c r="A9250" s="19">
        <v>23975</v>
      </c>
      <c r="B9250" s="19">
        <v>0.15609999999999999</v>
      </c>
      <c r="C9250" s="19" t="s">
        <v>39</v>
      </c>
      <c r="D9250" s="19">
        <v>60000</v>
      </c>
      <c r="E9250" s="19">
        <v>60</v>
      </c>
      <c r="F9250" s="19">
        <v>0.5</v>
      </c>
      <c r="G9250" s="19">
        <v>1</v>
      </c>
    </row>
    <row r="9251" spans="1:7" x14ac:dyDescent="0.2">
      <c r="A9251" s="19">
        <v>11850</v>
      </c>
      <c r="B9251" s="19">
        <v>0.13350000000000001</v>
      </c>
      <c r="C9251" s="19" t="s">
        <v>39</v>
      </c>
      <c r="D9251" s="19">
        <v>45000</v>
      </c>
      <c r="E9251" s="19">
        <v>36</v>
      </c>
      <c r="F9251" s="19">
        <v>5</v>
      </c>
      <c r="G9251" s="19">
        <v>0</v>
      </c>
    </row>
    <row r="9252" spans="1:7" x14ac:dyDescent="0.2">
      <c r="A9252" s="19">
        <v>5925</v>
      </c>
      <c r="B9252" s="19">
        <v>0.18990000000000001</v>
      </c>
      <c r="C9252" s="19" t="s">
        <v>39</v>
      </c>
      <c r="D9252" s="19">
        <v>31000</v>
      </c>
      <c r="E9252" s="19">
        <v>36</v>
      </c>
      <c r="F9252" s="19">
        <v>4</v>
      </c>
      <c r="G9252" s="19">
        <v>0</v>
      </c>
    </row>
    <row r="9253" spans="1:7" x14ac:dyDescent="0.2">
      <c r="A9253" s="19">
        <v>16500</v>
      </c>
      <c r="B9253" s="19">
        <v>0.16289999999999999</v>
      </c>
      <c r="C9253" s="19" t="s">
        <v>41</v>
      </c>
      <c r="D9253" s="19">
        <v>59000</v>
      </c>
      <c r="E9253" s="19">
        <v>60</v>
      </c>
      <c r="F9253" s="19">
        <v>10</v>
      </c>
      <c r="G9253" s="19">
        <v>1</v>
      </c>
    </row>
    <row r="9254" spans="1:7" x14ac:dyDescent="0.2">
      <c r="A9254" s="19">
        <v>20800</v>
      </c>
      <c r="B9254" s="19">
        <v>0.12989999999999999</v>
      </c>
      <c r="C9254" s="19" t="s">
        <v>41</v>
      </c>
      <c r="D9254" s="19">
        <v>115000</v>
      </c>
      <c r="E9254" s="19">
        <v>36</v>
      </c>
      <c r="F9254" s="19">
        <v>7</v>
      </c>
      <c r="G9254" s="19">
        <v>0</v>
      </c>
    </row>
    <row r="9255" spans="1:7" x14ac:dyDescent="0.2">
      <c r="A9255" s="19">
        <v>2500</v>
      </c>
      <c r="B9255" s="19">
        <v>0.13980000000000001</v>
      </c>
      <c r="C9255" s="19" t="s">
        <v>39</v>
      </c>
      <c r="D9255" s="19">
        <v>110000</v>
      </c>
      <c r="E9255" s="19">
        <v>36</v>
      </c>
      <c r="F9255" s="19">
        <v>10</v>
      </c>
      <c r="G9255" s="19">
        <v>0</v>
      </c>
    </row>
    <row r="9256" spans="1:7" x14ac:dyDescent="0.2">
      <c r="A9256" s="19">
        <v>28000</v>
      </c>
      <c r="B9256" s="19">
        <v>0.1099</v>
      </c>
      <c r="C9256" s="19" t="s">
        <v>39</v>
      </c>
      <c r="D9256" s="19">
        <v>155000</v>
      </c>
      <c r="E9256" s="19">
        <v>36</v>
      </c>
      <c r="F9256" s="19">
        <v>2</v>
      </c>
      <c r="G9256" s="19">
        <v>0</v>
      </c>
    </row>
    <row r="9257" spans="1:7" x14ac:dyDescent="0.2">
      <c r="A9257" s="19">
        <v>9000</v>
      </c>
      <c r="B9257" s="19">
        <v>0.1167</v>
      </c>
      <c r="C9257" s="19" t="s">
        <v>41</v>
      </c>
      <c r="D9257" s="19">
        <v>130000</v>
      </c>
      <c r="E9257" s="19">
        <v>36</v>
      </c>
      <c r="F9257" s="19">
        <v>10</v>
      </c>
      <c r="G9257" s="19">
        <v>0</v>
      </c>
    </row>
    <row r="9258" spans="1:7" x14ac:dyDescent="0.2">
      <c r="A9258" s="19">
        <v>8950</v>
      </c>
      <c r="B9258" s="19">
        <v>0.2099</v>
      </c>
      <c r="C9258" s="19" t="s">
        <v>39</v>
      </c>
      <c r="D9258" s="19">
        <v>130000</v>
      </c>
      <c r="E9258" s="19">
        <v>36</v>
      </c>
      <c r="F9258" s="19">
        <v>10</v>
      </c>
      <c r="G9258" s="19">
        <v>0</v>
      </c>
    </row>
    <row r="9259" spans="1:7" x14ac:dyDescent="0.2">
      <c r="A9259" s="19">
        <v>6000</v>
      </c>
      <c r="B9259" s="19">
        <v>0.1167</v>
      </c>
      <c r="C9259" s="19" t="s">
        <v>41</v>
      </c>
      <c r="D9259" s="19">
        <v>145000</v>
      </c>
      <c r="E9259" s="19">
        <v>36</v>
      </c>
      <c r="F9259" s="19">
        <v>10</v>
      </c>
      <c r="G9259" s="19">
        <v>0</v>
      </c>
    </row>
    <row r="9260" spans="1:7" x14ac:dyDescent="0.2">
      <c r="A9260" s="19">
        <v>15000</v>
      </c>
      <c r="B9260" s="19">
        <v>0.1099</v>
      </c>
      <c r="C9260" s="19" t="s">
        <v>39</v>
      </c>
      <c r="D9260" s="19">
        <v>95000</v>
      </c>
      <c r="E9260" s="19">
        <v>36</v>
      </c>
      <c r="F9260" s="19">
        <v>4</v>
      </c>
      <c r="G9260" s="19">
        <v>0</v>
      </c>
    </row>
    <row r="9261" spans="1:7" x14ac:dyDescent="0.2">
      <c r="A9261" s="19">
        <v>14000</v>
      </c>
      <c r="B9261" s="19">
        <v>0.10150000000000001</v>
      </c>
      <c r="C9261" s="19" t="s">
        <v>40</v>
      </c>
      <c r="D9261" s="19">
        <v>54000</v>
      </c>
      <c r="E9261" s="19">
        <v>36</v>
      </c>
      <c r="F9261" s="19">
        <v>10</v>
      </c>
      <c r="G9261" s="19">
        <v>0</v>
      </c>
    </row>
    <row r="9262" spans="1:7" x14ac:dyDescent="0.2">
      <c r="A9262" s="19">
        <v>10000</v>
      </c>
      <c r="B9262" s="19">
        <v>0.18240000000000001</v>
      </c>
      <c r="C9262" s="19" t="s">
        <v>41</v>
      </c>
      <c r="D9262" s="19">
        <v>35000</v>
      </c>
      <c r="E9262" s="19">
        <v>60</v>
      </c>
      <c r="F9262" s="19">
        <v>6</v>
      </c>
      <c r="G9262" s="19">
        <v>1</v>
      </c>
    </row>
    <row r="9263" spans="1:7" x14ac:dyDescent="0.2">
      <c r="A9263" s="19">
        <v>10400</v>
      </c>
      <c r="B9263" s="19">
        <v>0.1167</v>
      </c>
      <c r="C9263" s="19" t="s">
        <v>41</v>
      </c>
      <c r="D9263" s="19">
        <v>79900</v>
      </c>
      <c r="E9263" s="19">
        <v>36</v>
      </c>
      <c r="F9263" s="19">
        <v>10</v>
      </c>
      <c r="G9263" s="19">
        <v>0</v>
      </c>
    </row>
    <row r="9264" spans="1:7" x14ac:dyDescent="0.2">
      <c r="A9264" s="19">
        <v>15000</v>
      </c>
      <c r="B9264" s="19">
        <v>0.18990000000000001</v>
      </c>
      <c r="C9264" s="19" t="s">
        <v>41</v>
      </c>
      <c r="D9264" s="19">
        <v>90000</v>
      </c>
      <c r="E9264" s="19">
        <v>60</v>
      </c>
      <c r="F9264" s="19">
        <v>9</v>
      </c>
      <c r="G9264" s="19">
        <v>1</v>
      </c>
    </row>
    <row r="9265" spans="1:7" x14ac:dyDescent="0.2">
      <c r="A9265" s="19">
        <v>8000</v>
      </c>
      <c r="B9265" s="19">
        <v>0.10150000000000001</v>
      </c>
      <c r="C9265" s="19" t="s">
        <v>40</v>
      </c>
      <c r="D9265" s="19">
        <v>24000</v>
      </c>
      <c r="E9265" s="19">
        <v>36</v>
      </c>
      <c r="F9265" s="19">
        <v>8</v>
      </c>
      <c r="G9265" s="19">
        <v>0</v>
      </c>
    </row>
    <row r="9266" spans="1:7" x14ac:dyDescent="0.2">
      <c r="A9266" s="19">
        <v>8000</v>
      </c>
      <c r="B9266" s="19">
        <v>0.1167</v>
      </c>
      <c r="C9266" s="19" t="s">
        <v>39</v>
      </c>
      <c r="D9266" s="19">
        <v>75000</v>
      </c>
      <c r="E9266" s="19">
        <v>36</v>
      </c>
      <c r="F9266" s="19">
        <v>0.5</v>
      </c>
      <c r="G9266" s="19">
        <v>1</v>
      </c>
    </row>
    <row r="9267" spans="1:7" x14ac:dyDescent="0.2">
      <c r="A9267" s="19">
        <v>20000</v>
      </c>
      <c r="B9267" s="19">
        <v>0.14990000000000001</v>
      </c>
      <c r="C9267" s="19" t="s">
        <v>41</v>
      </c>
      <c r="D9267" s="19">
        <v>65000</v>
      </c>
      <c r="E9267" s="19">
        <v>60</v>
      </c>
      <c r="F9267" s="19">
        <v>10</v>
      </c>
      <c r="G9267" s="19">
        <v>0</v>
      </c>
    </row>
    <row r="9268" spans="1:7" x14ac:dyDescent="0.2">
      <c r="A9268" s="19">
        <v>13475</v>
      </c>
      <c r="B9268" s="19">
        <v>0.2215</v>
      </c>
      <c r="C9268" s="19" t="s">
        <v>39</v>
      </c>
      <c r="D9268" s="19">
        <v>50000</v>
      </c>
      <c r="E9268" s="19">
        <v>60</v>
      </c>
      <c r="F9268" s="19">
        <v>8</v>
      </c>
      <c r="G9268" s="19">
        <v>0</v>
      </c>
    </row>
    <row r="9269" spans="1:7" x14ac:dyDescent="0.2">
      <c r="A9269" s="19">
        <v>7525</v>
      </c>
      <c r="B9269" s="19">
        <v>0.1757</v>
      </c>
      <c r="C9269" s="19" t="s">
        <v>40</v>
      </c>
      <c r="D9269" s="19">
        <v>75000</v>
      </c>
      <c r="E9269" s="19">
        <v>36</v>
      </c>
      <c r="F9269" s="19">
        <v>7</v>
      </c>
      <c r="G9269" s="19">
        <v>1</v>
      </c>
    </row>
    <row r="9270" spans="1:7" x14ac:dyDescent="0.2">
      <c r="A9270" s="19">
        <v>5400</v>
      </c>
      <c r="B9270" s="19">
        <v>0.1699</v>
      </c>
      <c r="C9270" s="19" t="s">
        <v>39</v>
      </c>
      <c r="D9270" s="19">
        <v>33000</v>
      </c>
      <c r="E9270" s="19">
        <v>36</v>
      </c>
      <c r="F9270" s="19">
        <v>3</v>
      </c>
      <c r="G9270" s="19">
        <v>1</v>
      </c>
    </row>
    <row r="9271" spans="1:7" x14ac:dyDescent="0.2">
      <c r="A9271" s="19">
        <v>11000</v>
      </c>
      <c r="B9271" s="19">
        <v>0.13350000000000001</v>
      </c>
      <c r="C9271" s="19" t="s">
        <v>39</v>
      </c>
      <c r="D9271" s="19">
        <v>32000</v>
      </c>
      <c r="E9271" s="19">
        <v>60</v>
      </c>
      <c r="F9271" s="19">
        <v>10</v>
      </c>
      <c r="G9271" s="19">
        <v>0</v>
      </c>
    </row>
    <row r="9272" spans="1:7" x14ac:dyDescent="0.2">
      <c r="A9272" s="19">
        <v>11250</v>
      </c>
      <c r="B9272" s="19">
        <v>0.25890000000000002</v>
      </c>
      <c r="C9272" s="19" t="s">
        <v>39</v>
      </c>
      <c r="D9272" s="19">
        <v>50000</v>
      </c>
      <c r="E9272" s="19">
        <v>60</v>
      </c>
      <c r="F9272" s="19">
        <v>2</v>
      </c>
      <c r="G9272" s="19">
        <v>1</v>
      </c>
    </row>
    <row r="9273" spans="1:7" x14ac:dyDescent="0.2">
      <c r="A9273" s="19">
        <v>10075</v>
      </c>
      <c r="B9273" s="19">
        <v>0.14990000000000001</v>
      </c>
      <c r="C9273" s="19" t="s">
        <v>40</v>
      </c>
      <c r="D9273" s="19">
        <v>60000</v>
      </c>
      <c r="E9273" s="19">
        <v>36</v>
      </c>
      <c r="F9273" s="19">
        <v>7</v>
      </c>
      <c r="G9273" s="19">
        <v>1</v>
      </c>
    </row>
    <row r="9274" spans="1:7" x14ac:dyDescent="0.2">
      <c r="A9274" s="19">
        <v>8700</v>
      </c>
      <c r="B9274" s="19">
        <v>0.1099</v>
      </c>
      <c r="C9274" s="19" t="s">
        <v>41</v>
      </c>
      <c r="D9274" s="19">
        <v>90000</v>
      </c>
      <c r="E9274" s="19">
        <v>36</v>
      </c>
      <c r="F9274" s="19">
        <v>10</v>
      </c>
      <c r="G9274" s="19">
        <v>0</v>
      </c>
    </row>
    <row r="9275" spans="1:7" x14ac:dyDescent="0.2">
      <c r="A9275" s="19">
        <v>16000</v>
      </c>
      <c r="B9275" s="19">
        <v>0.23430000000000001</v>
      </c>
      <c r="C9275" s="19" t="s">
        <v>39</v>
      </c>
      <c r="D9275" s="19">
        <v>78500</v>
      </c>
      <c r="E9275" s="19">
        <v>36</v>
      </c>
      <c r="F9275" s="19">
        <v>1</v>
      </c>
      <c r="G9275" s="19">
        <v>0</v>
      </c>
    </row>
    <row r="9276" spans="1:7" x14ac:dyDescent="0.2">
      <c r="A9276" s="19">
        <v>8000</v>
      </c>
      <c r="B9276" s="19">
        <v>0.12989999999999999</v>
      </c>
      <c r="C9276" s="19" t="s">
        <v>39</v>
      </c>
      <c r="D9276" s="19">
        <v>65000</v>
      </c>
      <c r="E9276" s="19">
        <v>36</v>
      </c>
      <c r="F9276" s="19">
        <v>6</v>
      </c>
      <c r="G9276" s="19">
        <v>0</v>
      </c>
    </row>
    <row r="9277" spans="1:7" x14ac:dyDescent="0.2">
      <c r="A9277" s="19">
        <v>15000</v>
      </c>
      <c r="B9277" s="19">
        <v>0.1099</v>
      </c>
      <c r="C9277" s="19" t="s">
        <v>39</v>
      </c>
      <c r="D9277" s="19">
        <v>50000</v>
      </c>
      <c r="E9277" s="19">
        <v>36</v>
      </c>
      <c r="F9277" s="19">
        <v>6</v>
      </c>
      <c r="G9277" s="19">
        <v>0</v>
      </c>
    </row>
    <row r="9278" spans="1:7" x14ac:dyDescent="0.2">
      <c r="A9278" s="19">
        <v>13725</v>
      </c>
      <c r="B9278" s="19">
        <v>0.2099</v>
      </c>
      <c r="C9278" s="19" t="s">
        <v>41</v>
      </c>
      <c r="D9278" s="19">
        <v>45000</v>
      </c>
      <c r="E9278" s="19">
        <v>60</v>
      </c>
      <c r="F9278" s="19">
        <v>7</v>
      </c>
      <c r="G9278" s="19">
        <v>1</v>
      </c>
    </row>
    <row r="9279" spans="1:7" x14ac:dyDescent="0.2">
      <c r="A9279" s="19">
        <v>12000</v>
      </c>
      <c r="B9279" s="19">
        <v>0.1167</v>
      </c>
      <c r="C9279" s="19" t="s">
        <v>39</v>
      </c>
      <c r="D9279" s="19">
        <v>35000</v>
      </c>
      <c r="E9279" s="19">
        <v>36</v>
      </c>
      <c r="F9279" s="19">
        <v>6</v>
      </c>
      <c r="G9279" s="19">
        <v>1</v>
      </c>
    </row>
    <row r="9280" spans="1:7" x14ac:dyDescent="0.2">
      <c r="A9280" s="19">
        <v>9825</v>
      </c>
      <c r="B9280" s="19">
        <v>0.12989999999999999</v>
      </c>
      <c r="C9280" s="19" t="s">
        <v>41</v>
      </c>
      <c r="D9280" s="19">
        <v>28000</v>
      </c>
      <c r="E9280" s="19">
        <v>36</v>
      </c>
      <c r="F9280" s="19">
        <v>10</v>
      </c>
      <c r="G9280" s="19">
        <v>1</v>
      </c>
    </row>
    <row r="9281" spans="1:7" x14ac:dyDescent="0.2">
      <c r="A9281" s="19">
        <v>8000</v>
      </c>
      <c r="B9281" s="19">
        <v>0.18990000000000001</v>
      </c>
      <c r="C9281" s="19" t="s">
        <v>39</v>
      </c>
      <c r="D9281" s="19">
        <v>80000</v>
      </c>
      <c r="E9281" s="19">
        <v>36</v>
      </c>
      <c r="F9281" s="19">
        <v>7</v>
      </c>
      <c r="G9281" s="19">
        <v>1</v>
      </c>
    </row>
    <row r="9282" spans="1:7" x14ac:dyDescent="0.2">
      <c r="A9282" s="19">
        <v>9600</v>
      </c>
      <c r="B9282" s="19">
        <v>0.12989999999999999</v>
      </c>
      <c r="C9282" s="19" t="s">
        <v>39</v>
      </c>
      <c r="D9282" s="19">
        <v>66000</v>
      </c>
      <c r="E9282" s="19">
        <v>36</v>
      </c>
      <c r="F9282" s="19">
        <v>10</v>
      </c>
      <c r="G9282" s="19">
        <v>0</v>
      </c>
    </row>
    <row r="9283" spans="1:7" x14ac:dyDescent="0.2">
      <c r="A9283" s="19">
        <v>8500</v>
      </c>
      <c r="B9283" s="19">
        <v>0.1099</v>
      </c>
      <c r="C9283" s="19" t="s">
        <v>39</v>
      </c>
      <c r="D9283" s="19">
        <v>140000</v>
      </c>
      <c r="E9283" s="19">
        <v>36</v>
      </c>
      <c r="F9283" s="19">
        <v>6</v>
      </c>
      <c r="G9283" s="19">
        <v>0</v>
      </c>
    </row>
    <row r="9284" spans="1:7" x14ac:dyDescent="0.2">
      <c r="A9284" s="19">
        <v>13500</v>
      </c>
      <c r="B9284" s="19">
        <v>0.1449</v>
      </c>
      <c r="C9284" s="19" t="s">
        <v>41</v>
      </c>
      <c r="D9284" s="19">
        <v>45000</v>
      </c>
      <c r="E9284" s="19">
        <v>36</v>
      </c>
      <c r="F9284" s="19">
        <v>10</v>
      </c>
      <c r="G9284" s="19">
        <v>0</v>
      </c>
    </row>
    <row r="9285" spans="1:7" x14ac:dyDescent="0.2">
      <c r="A9285" s="19">
        <v>4500</v>
      </c>
      <c r="B9285" s="19">
        <v>0.10150000000000001</v>
      </c>
      <c r="C9285" s="19" t="s">
        <v>41</v>
      </c>
      <c r="D9285" s="19">
        <v>37000</v>
      </c>
      <c r="E9285" s="19">
        <v>36</v>
      </c>
      <c r="F9285" s="19">
        <v>3</v>
      </c>
      <c r="G9285" s="19">
        <v>0</v>
      </c>
    </row>
    <row r="9286" spans="1:7" x14ac:dyDescent="0.2">
      <c r="A9286" s="19">
        <v>20000</v>
      </c>
      <c r="B9286" s="19">
        <v>0.10150000000000001</v>
      </c>
      <c r="C9286" s="19" t="s">
        <v>39</v>
      </c>
      <c r="D9286" s="19">
        <v>75796</v>
      </c>
      <c r="E9286" s="19">
        <v>36</v>
      </c>
      <c r="F9286" s="19">
        <v>8</v>
      </c>
      <c r="G9286" s="19">
        <v>0</v>
      </c>
    </row>
    <row r="9287" spans="1:7" x14ac:dyDescent="0.2">
      <c r="A9287" s="19">
        <v>7000</v>
      </c>
      <c r="B9287" s="19">
        <v>0.16289999999999999</v>
      </c>
      <c r="C9287" s="19" t="s">
        <v>41</v>
      </c>
      <c r="D9287" s="19">
        <v>155500</v>
      </c>
      <c r="E9287" s="19">
        <v>36</v>
      </c>
      <c r="F9287" s="19">
        <v>10</v>
      </c>
      <c r="G9287" s="19">
        <v>0</v>
      </c>
    </row>
    <row r="9288" spans="1:7" x14ac:dyDescent="0.2">
      <c r="A9288" s="19">
        <v>15500</v>
      </c>
      <c r="B9288" s="19">
        <v>8.3900000000000002E-2</v>
      </c>
      <c r="C9288" s="19" t="s">
        <v>41</v>
      </c>
      <c r="D9288" s="19">
        <v>110000</v>
      </c>
      <c r="E9288" s="19">
        <v>36</v>
      </c>
      <c r="F9288" s="19">
        <v>10</v>
      </c>
      <c r="G9288" s="19">
        <v>1</v>
      </c>
    </row>
    <row r="9289" spans="1:7" x14ac:dyDescent="0.2">
      <c r="A9289" s="19">
        <v>16175</v>
      </c>
      <c r="B9289" s="19">
        <v>0.1757</v>
      </c>
      <c r="C9289" s="19" t="s">
        <v>39</v>
      </c>
      <c r="D9289" s="19">
        <v>41000</v>
      </c>
      <c r="E9289" s="19">
        <v>60</v>
      </c>
      <c r="F9289" s="19">
        <v>7</v>
      </c>
      <c r="G9289" s="19">
        <v>0</v>
      </c>
    </row>
    <row r="9290" spans="1:7" x14ac:dyDescent="0.2">
      <c r="A9290" s="19">
        <v>35000</v>
      </c>
      <c r="B9290" s="19">
        <v>0.18240000000000001</v>
      </c>
      <c r="C9290" s="19" t="s">
        <v>41</v>
      </c>
      <c r="D9290" s="19">
        <v>396850</v>
      </c>
      <c r="E9290" s="19">
        <v>60</v>
      </c>
      <c r="F9290" s="19">
        <v>10</v>
      </c>
      <c r="G9290" s="19">
        <v>1</v>
      </c>
    </row>
    <row r="9291" spans="1:7" x14ac:dyDescent="0.2">
      <c r="A9291" s="19">
        <v>15000</v>
      </c>
      <c r="B9291" s="19">
        <v>0.10150000000000001</v>
      </c>
      <c r="C9291" s="19" t="s">
        <v>39</v>
      </c>
      <c r="D9291" s="19">
        <v>121000</v>
      </c>
      <c r="E9291" s="19">
        <v>36</v>
      </c>
      <c r="F9291" s="19">
        <v>4</v>
      </c>
      <c r="G9291" s="19">
        <v>0</v>
      </c>
    </row>
    <row r="9292" spans="1:7" x14ac:dyDescent="0.2">
      <c r="A9292" s="19">
        <v>6500</v>
      </c>
      <c r="B9292" s="19">
        <v>0.20200000000000001</v>
      </c>
      <c r="C9292" s="19" t="s">
        <v>41</v>
      </c>
      <c r="D9292" s="19">
        <v>65000</v>
      </c>
      <c r="E9292" s="19">
        <v>36</v>
      </c>
      <c r="F9292" s="19">
        <v>10</v>
      </c>
      <c r="G9292" s="19">
        <v>0</v>
      </c>
    </row>
    <row r="9293" spans="1:7" x14ac:dyDescent="0.2">
      <c r="A9293" s="19">
        <v>22000</v>
      </c>
      <c r="B9293" s="19">
        <v>0.2215</v>
      </c>
      <c r="C9293" s="19" t="s">
        <v>41</v>
      </c>
      <c r="D9293" s="19">
        <v>60000</v>
      </c>
      <c r="E9293" s="19">
        <v>60</v>
      </c>
      <c r="F9293" s="19">
        <v>10</v>
      </c>
      <c r="G9293" s="19">
        <v>0</v>
      </c>
    </row>
    <row r="9294" spans="1:7" x14ac:dyDescent="0.2">
      <c r="A9294" s="19">
        <v>13600</v>
      </c>
      <c r="B9294" s="19">
        <v>0.19520000000000001</v>
      </c>
      <c r="C9294" s="19" t="s">
        <v>41</v>
      </c>
      <c r="D9294" s="19">
        <v>38000</v>
      </c>
      <c r="E9294" s="19">
        <v>60</v>
      </c>
      <c r="F9294" s="19">
        <v>0.5</v>
      </c>
      <c r="G9294" s="19">
        <v>1</v>
      </c>
    </row>
    <row r="9295" spans="1:7" x14ac:dyDescent="0.2">
      <c r="A9295" s="19">
        <v>15000</v>
      </c>
      <c r="B9295" s="19">
        <v>0.13980000000000001</v>
      </c>
      <c r="C9295" s="19" t="s">
        <v>41</v>
      </c>
      <c r="D9295" s="19">
        <v>110000</v>
      </c>
      <c r="E9295" s="19">
        <v>36</v>
      </c>
      <c r="F9295" s="19">
        <v>10</v>
      </c>
      <c r="G9295" s="19">
        <v>0</v>
      </c>
    </row>
    <row r="9296" spans="1:7" x14ac:dyDescent="0.2">
      <c r="A9296" s="19">
        <v>20000</v>
      </c>
      <c r="B9296" s="19">
        <v>9.1700000000000004E-2</v>
      </c>
      <c r="C9296" s="19" t="s">
        <v>41</v>
      </c>
      <c r="D9296" s="19">
        <v>188000</v>
      </c>
      <c r="E9296" s="19">
        <v>60</v>
      </c>
      <c r="F9296" s="19">
        <v>10</v>
      </c>
      <c r="G9296" s="19">
        <v>0</v>
      </c>
    </row>
    <row r="9297" spans="1:7" x14ac:dyDescent="0.2">
      <c r="A9297" s="19">
        <v>10000</v>
      </c>
      <c r="B9297" s="19">
        <v>0.13980000000000001</v>
      </c>
      <c r="C9297" s="19" t="s">
        <v>40</v>
      </c>
      <c r="D9297" s="19">
        <v>70345</v>
      </c>
      <c r="E9297" s="19">
        <v>60</v>
      </c>
      <c r="F9297" s="19">
        <v>10</v>
      </c>
      <c r="G9297" s="19">
        <v>0</v>
      </c>
    </row>
    <row r="9298" spans="1:7" x14ac:dyDescent="0.2">
      <c r="A9298" s="19">
        <v>4800</v>
      </c>
      <c r="B9298" s="19">
        <v>0.12989999999999999</v>
      </c>
      <c r="C9298" s="19" t="s">
        <v>41</v>
      </c>
      <c r="D9298" s="19">
        <v>38000</v>
      </c>
      <c r="E9298" s="19">
        <v>36</v>
      </c>
      <c r="F9298" s="19">
        <v>10</v>
      </c>
      <c r="G9298" s="19">
        <v>0</v>
      </c>
    </row>
    <row r="9299" spans="1:7" x14ac:dyDescent="0.2">
      <c r="A9299" s="19">
        <v>9600</v>
      </c>
      <c r="B9299" s="19">
        <v>9.1700000000000004E-2</v>
      </c>
      <c r="C9299" s="19" t="s">
        <v>41</v>
      </c>
      <c r="D9299" s="19">
        <v>53000</v>
      </c>
      <c r="E9299" s="19">
        <v>36</v>
      </c>
      <c r="F9299" s="19">
        <v>10</v>
      </c>
      <c r="G9299" s="19">
        <v>0</v>
      </c>
    </row>
    <row r="9300" spans="1:7" x14ac:dyDescent="0.2">
      <c r="A9300" s="19">
        <v>8650</v>
      </c>
      <c r="B9300" s="19">
        <v>8.3900000000000002E-2</v>
      </c>
      <c r="C9300" s="19" t="s">
        <v>39</v>
      </c>
      <c r="D9300" s="19">
        <v>42240</v>
      </c>
      <c r="E9300" s="19">
        <v>36</v>
      </c>
      <c r="F9300" s="19">
        <v>0.5</v>
      </c>
      <c r="G9300" s="19">
        <v>1</v>
      </c>
    </row>
    <row r="9301" spans="1:7" x14ac:dyDescent="0.2">
      <c r="A9301" s="19">
        <v>8000</v>
      </c>
      <c r="B9301" s="19">
        <v>0.1249</v>
      </c>
      <c r="C9301" s="19" t="s">
        <v>39</v>
      </c>
      <c r="D9301" s="19">
        <v>42000</v>
      </c>
      <c r="E9301" s="19">
        <v>36</v>
      </c>
      <c r="F9301" s="19">
        <v>10</v>
      </c>
      <c r="G9301" s="19">
        <v>1</v>
      </c>
    </row>
    <row r="9302" spans="1:7" x14ac:dyDescent="0.2">
      <c r="A9302" s="19">
        <v>23800</v>
      </c>
      <c r="B9302" s="19">
        <v>0.18990000000000001</v>
      </c>
      <c r="C9302" s="19" t="s">
        <v>39</v>
      </c>
      <c r="D9302" s="19">
        <v>58000</v>
      </c>
      <c r="E9302" s="19">
        <v>60</v>
      </c>
      <c r="F9302" s="19">
        <v>3</v>
      </c>
      <c r="G9302" s="19">
        <v>1</v>
      </c>
    </row>
    <row r="9303" spans="1:7" x14ac:dyDescent="0.2">
      <c r="A9303" s="19">
        <v>18000</v>
      </c>
      <c r="B9303" s="19">
        <v>8.3900000000000002E-2</v>
      </c>
      <c r="C9303" s="19" t="s">
        <v>41</v>
      </c>
      <c r="D9303" s="19">
        <v>118000</v>
      </c>
      <c r="E9303" s="19">
        <v>36</v>
      </c>
      <c r="F9303" s="19">
        <v>5</v>
      </c>
      <c r="G9303" s="19">
        <v>0</v>
      </c>
    </row>
    <row r="9304" spans="1:7" x14ac:dyDescent="0.2">
      <c r="A9304" s="19">
        <v>7800</v>
      </c>
      <c r="B9304" s="19">
        <v>0.1167</v>
      </c>
      <c r="C9304" s="19" t="s">
        <v>39</v>
      </c>
      <c r="D9304" s="19">
        <v>35000</v>
      </c>
      <c r="E9304" s="19">
        <v>36</v>
      </c>
      <c r="F9304" s="19">
        <v>10</v>
      </c>
      <c r="G9304" s="19">
        <v>0</v>
      </c>
    </row>
    <row r="9305" spans="1:7" x14ac:dyDescent="0.2">
      <c r="A9305" s="19">
        <v>2000</v>
      </c>
      <c r="B9305" s="19">
        <v>0.18990000000000001</v>
      </c>
      <c r="C9305" s="19" t="s">
        <v>39</v>
      </c>
      <c r="D9305" s="19">
        <v>72000</v>
      </c>
      <c r="E9305" s="19">
        <v>36</v>
      </c>
      <c r="F9305" s="19">
        <v>0.5</v>
      </c>
      <c r="G9305" s="19">
        <v>0</v>
      </c>
    </row>
    <row r="9306" spans="1:7" x14ac:dyDescent="0.2">
      <c r="A9306" s="19">
        <v>4500</v>
      </c>
      <c r="B9306" s="19">
        <v>0.13350000000000001</v>
      </c>
      <c r="C9306" s="19" t="s">
        <v>39</v>
      </c>
      <c r="D9306" s="19">
        <v>41000</v>
      </c>
      <c r="E9306" s="19">
        <v>36</v>
      </c>
      <c r="F9306" s="19">
        <v>4</v>
      </c>
      <c r="G9306" s="19">
        <v>0</v>
      </c>
    </row>
    <row r="9307" spans="1:7" x14ac:dyDescent="0.2">
      <c r="A9307" s="19">
        <v>10000</v>
      </c>
      <c r="B9307" s="19">
        <v>0.14990000000000001</v>
      </c>
      <c r="C9307" s="19" t="s">
        <v>39</v>
      </c>
      <c r="D9307" s="19">
        <v>60000</v>
      </c>
      <c r="E9307" s="19">
        <v>36</v>
      </c>
      <c r="F9307" s="19">
        <v>10</v>
      </c>
      <c r="G9307" s="19">
        <v>0</v>
      </c>
    </row>
    <row r="9308" spans="1:7" x14ac:dyDescent="0.2">
      <c r="A9308" s="19">
        <v>1400</v>
      </c>
      <c r="B9308" s="19">
        <v>0.12989999999999999</v>
      </c>
      <c r="C9308" s="19" t="s">
        <v>39</v>
      </c>
      <c r="D9308" s="19">
        <v>30000</v>
      </c>
      <c r="E9308" s="19">
        <v>36</v>
      </c>
      <c r="F9308" s="19">
        <v>5</v>
      </c>
      <c r="G9308" s="19">
        <v>1</v>
      </c>
    </row>
    <row r="9309" spans="1:7" x14ac:dyDescent="0.2">
      <c r="A9309" s="19">
        <v>30000</v>
      </c>
      <c r="B9309" s="19">
        <v>8.3900000000000002E-2</v>
      </c>
      <c r="C9309" s="19" t="s">
        <v>39</v>
      </c>
      <c r="D9309" s="19">
        <v>115000</v>
      </c>
      <c r="E9309" s="19">
        <v>36</v>
      </c>
      <c r="F9309" s="19">
        <v>6</v>
      </c>
      <c r="G9309" s="19">
        <v>0</v>
      </c>
    </row>
    <row r="9310" spans="1:7" x14ac:dyDescent="0.2">
      <c r="A9310" s="19">
        <v>10375</v>
      </c>
      <c r="B9310" s="19">
        <v>0.18240000000000001</v>
      </c>
      <c r="C9310" s="19" t="s">
        <v>41</v>
      </c>
      <c r="D9310" s="19">
        <v>29100</v>
      </c>
      <c r="E9310" s="19">
        <v>60</v>
      </c>
      <c r="F9310" s="19">
        <v>10</v>
      </c>
      <c r="G9310" s="19">
        <v>0</v>
      </c>
    </row>
    <row r="9311" spans="1:7" x14ac:dyDescent="0.2">
      <c r="A9311" s="19">
        <v>19875</v>
      </c>
      <c r="B9311" s="19">
        <v>0.12989999999999999</v>
      </c>
      <c r="C9311" s="19" t="s">
        <v>41</v>
      </c>
      <c r="D9311" s="19">
        <v>71618</v>
      </c>
      <c r="E9311" s="19">
        <v>36</v>
      </c>
      <c r="F9311" s="19">
        <v>8</v>
      </c>
      <c r="G9311" s="19">
        <v>0</v>
      </c>
    </row>
    <row r="9312" spans="1:7" x14ac:dyDescent="0.2">
      <c r="A9312" s="19">
        <v>20000</v>
      </c>
      <c r="B9312" s="19">
        <v>0.1249</v>
      </c>
      <c r="C9312" s="19" t="s">
        <v>39</v>
      </c>
      <c r="D9312" s="19">
        <v>120000</v>
      </c>
      <c r="E9312" s="19">
        <v>36</v>
      </c>
      <c r="F9312" s="19">
        <v>10</v>
      </c>
      <c r="G9312" s="19">
        <v>1</v>
      </c>
    </row>
    <row r="9313" spans="1:7" x14ac:dyDescent="0.2">
      <c r="A9313" s="19">
        <v>20000</v>
      </c>
      <c r="B9313" s="19">
        <v>0.245</v>
      </c>
      <c r="C9313" s="19" t="s">
        <v>41</v>
      </c>
      <c r="D9313" s="19">
        <v>135500</v>
      </c>
      <c r="E9313" s="19">
        <v>60</v>
      </c>
      <c r="F9313" s="19">
        <v>10</v>
      </c>
      <c r="G9313" s="19">
        <v>1</v>
      </c>
    </row>
    <row r="9314" spans="1:7" x14ac:dyDescent="0.2">
      <c r="A9314" s="19">
        <v>11000</v>
      </c>
      <c r="B9314" s="19">
        <v>0.14990000000000001</v>
      </c>
      <c r="C9314" s="19" t="s">
        <v>41</v>
      </c>
      <c r="D9314" s="19">
        <v>63000</v>
      </c>
      <c r="E9314" s="19">
        <v>36</v>
      </c>
      <c r="F9314" s="19">
        <v>10</v>
      </c>
      <c r="G9314" s="19">
        <v>0</v>
      </c>
    </row>
    <row r="9315" spans="1:7" x14ac:dyDescent="0.2">
      <c r="A9315" s="19">
        <v>14000</v>
      </c>
      <c r="B9315" s="19">
        <v>0.20200000000000001</v>
      </c>
      <c r="C9315" s="19" t="s">
        <v>39</v>
      </c>
      <c r="D9315" s="19">
        <v>56000</v>
      </c>
      <c r="E9315" s="19">
        <v>60</v>
      </c>
      <c r="F9315" s="19">
        <v>10</v>
      </c>
      <c r="G9315" s="19">
        <v>1</v>
      </c>
    </row>
    <row r="9316" spans="1:7" x14ac:dyDescent="0.2">
      <c r="A9316" s="19">
        <v>10000</v>
      </c>
      <c r="B9316" s="19">
        <v>9.1700000000000004E-2</v>
      </c>
      <c r="C9316" s="19" t="s">
        <v>41</v>
      </c>
      <c r="D9316" s="19">
        <v>72800</v>
      </c>
      <c r="E9316" s="19">
        <v>36</v>
      </c>
      <c r="F9316" s="19">
        <v>10</v>
      </c>
      <c r="G9316" s="19">
        <v>0</v>
      </c>
    </row>
    <row r="9317" spans="1:7" x14ac:dyDescent="0.2">
      <c r="A9317" s="19">
        <v>2400</v>
      </c>
      <c r="B9317" s="19">
        <v>0.18990000000000001</v>
      </c>
      <c r="C9317" s="19" t="s">
        <v>39</v>
      </c>
      <c r="D9317" s="19">
        <v>130000</v>
      </c>
      <c r="E9317" s="19">
        <v>36</v>
      </c>
      <c r="F9317" s="19">
        <v>10</v>
      </c>
      <c r="G9317" s="19">
        <v>1</v>
      </c>
    </row>
    <row r="9318" spans="1:7" x14ac:dyDescent="0.2">
      <c r="A9318" s="19">
        <v>10400</v>
      </c>
      <c r="B9318" s="19">
        <v>0.1699</v>
      </c>
      <c r="C9318" s="19" t="s">
        <v>41</v>
      </c>
      <c r="D9318" s="19">
        <v>40893</v>
      </c>
      <c r="E9318" s="19">
        <v>60</v>
      </c>
      <c r="F9318" s="19">
        <v>3</v>
      </c>
      <c r="G9318" s="19">
        <v>1</v>
      </c>
    </row>
    <row r="9319" spans="1:7" x14ac:dyDescent="0.2">
      <c r="A9319" s="19">
        <v>13775</v>
      </c>
      <c r="B9319" s="19">
        <v>0.1099</v>
      </c>
      <c r="C9319" s="19" t="s">
        <v>39</v>
      </c>
      <c r="D9319" s="19">
        <v>44720</v>
      </c>
      <c r="E9319" s="19">
        <v>36</v>
      </c>
      <c r="F9319" s="19">
        <v>1</v>
      </c>
      <c r="G9319" s="19">
        <v>0</v>
      </c>
    </row>
    <row r="9320" spans="1:7" x14ac:dyDescent="0.2">
      <c r="A9320" s="19">
        <v>13950</v>
      </c>
      <c r="B9320" s="19">
        <v>0.1167</v>
      </c>
      <c r="C9320" s="19" t="s">
        <v>40</v>
      </c>
      <c r="D9320" s="19">
        <v>35000</v>
      </c>
      <c r="E9320" s="19">
        <v>36</v>
      </c>
      <c r="F9320" s="19">
        <v>2</v>
      </c>
      <c r="G9320" s="19">
        <v>1</v>
      </c>
    </row>
    <row r="9321" spans="1:7" x14ac:dyDescent="0.2">
      <c r="A9321" s="19">
        <v>5500</v>
      </c>
      <c r="B9321" s="19">
        <v>0.19520000000000001</v>
      </c>
      <c r="C9321" s="19" t="s">
        <v>39</v>
      </c>
      <c r="D9321" s="19">
        <v>30000</v>
      </c>
      <c r="E9321" s="19">
        <v>36</v>
      </c>
      <c r="F9321" s="19">
        <v>10</v>
      </c>
      <c r="G9321" s="19">
        <v>1</v>
      </c>
    </row>
    <row r="9322" spans="1:7" x14ac:dyDescent="0.2">
      <c r="A9322" s="19">
        <v>17550</v>
      </c>
      <c r="B9322" s="19">
        <v>0.20200000000000001</v>
      </c>
      <c r="C9322" s="19" t="s">
        <v>41</v>
      </c>
      <c r="D9322" s="19">
        <v>85500</v>
      </c>
      <c r="E9322" s="19">
        <v>60</v>
      </c>
      <c r="F9322" s="19">
        <v>5</v>
      </c>
      <c r="G9322" s="19">
        <v>1</v>
      </c>
    </row>
    <row r="9323" spans="1:7" x14ac:dyDescent="0.2">
      <c r="A9323" s="19">
        <v>14000</v>
      </c>
      <c r="B9323" s="19">
        <v>0.18990000000000001</v>
      </c>
      <c r="C9323" s="19" t="s">
        <v>39</v>
      </c>
      <c r="D9323" s="19">
        <v>51000</v>
      </c>
      <c r="E9323" s="19">
        <v>60</v>
      </c>
      <c r="F9323" s="19">
        <v>1</v>
      </c>
      <c r="G9323" s="19">
        <v>0</v>
      </c>
    </row>
    <row r="9324" spans="1:7" x14ac:dyDescent="0.2">
      <c r="A9324" s="19">
        <v>7200</v>
      </c>
      <c r="B9324" s="19">
        <v>0.18240000000000001</v>
      </c>
      <c r="C9324" s="19" t="s">
        <v>39</v>
      </c>
      <c r="D9324" s="19">
        <v>55000</v>
      </c>
      <c r="E9324" s="19">
        <v>36</v>
      </c>
      <c r="F9324" s="19">
        <v>10</v>
      </c>
      <c r="G9324" s="19">
        <v>0</v>
      </c>
    </row>
    <row r="9325" spans="1:7" x14ac:dyDescent="0.2">
      <c r="A9325" s="19">
        <v>20000</v>
      </c>
      <c r="B9325" s="19">
        <v>0.10150000000000001</v>
      </c>
      <c r="C9325" s="19" t="s">
        <v>40</v>
      </c>
      <c r="D9325" s="20">
        <v>700000</v>
      </c>
      <c r="E9325" s="19">
        <v>36</v>
      </c>
      <c r="F9325" s="19">
        <v>3</v>
      </c>
      <c r="G9325" s="19">
        <v>0</v>
      </c>
    </row>
    <row r="9326" spans="1:7" x14ac:dyDescent="0.2">
      <c r="A9326" s="19">
        <v>18000</v>
      </c>
      <c r="B9326" s="19">
        <v>0.16289999999999999</v>
      </c>
      <c r="C9326" s="19" t="s">
        <v>39</v>
      </c>
      <c r="D9326" s="19">
        <v>50000</v>
      </c>
      <c r="E9326" s="19">
        <v>36</v>
      </c>
      <c r="F9326" s="19">
        <v>9</v>
      </c>
      <c r="G9326" s="19">
        <v>1</v>
      </c>
    </row>
    <row r="9327" spans="1:7" x14ac:dyDescent="0.2">
      <c r="A9327" s="19">
        <v>8000</v>
      </c>
      <c r="B9327" s="19">
        <v>0.1757</v>
      </c>
      <c r="C9327" s="19" t="s">
        <v>41</v>
      </c>
      <c r="D9327" s="19">
        <v>37024</v>
      </c>
      <c r="E9327" s="19">
        <v>60</v>
      </c>
      <c r="F9327" s="19">
        <v>5</v>
      </c>
      <c r="G9327" s="19">
        <v>1</v>
      </c>
    </row>
    <row r="9328" spans="1:7" x14ac:dyDescent="0.2">
      <c r="A9328" s="19">
        <v>35000</v>
      </c>
      <c r="B9328" s="19">
        <v>0.19520000000000001</v>
      </c>
      <c r="C9328" s="19" t="s">
        <v>40</v>
      </c>
      <c r="D9328" s="20">
        <v>500000</v>
      </c>
      <c r="E9328" s="19">
        <v>60</v>
      </c>
      <c r="F9328" s="19">
        <v>10</v>
      </c>
      <c r="G9328" s="19">
        <v>0</v>
      </c>
    </row>
    <row r="9329" spans="1:7" x14ac:dyDescent="0.2">
      <c r="A9329" s="19">
        <v>10000</v>
      </c>
      <c r="B9329" s="19">
        <v>0.13980000000000001</v>
      </c>
      <c r="C9329" s="19" t="s">
        <v>39</v>
      </c>
      <c r="D9329" s="19">
        <v>40000</v>
      </c>
      <c r="E9329" s="19">
        <v>36</v>
      </c>
      <c r="F9329" s="19">
        <v>1</v>
      </c>
      <c r="G9329" s="19">
        <v>1</v>
      </c>
    </row>
    <row r="9330" spans="1:7" x14ac:dyDescent="0.2">
      <c r="A9330" s="19">
        <v>3000</v>
      </c>
      <c r="B9330" s="19">
        <v>0.13980000000000001</v>
      </c>
      <c r="C9330" s="19" t="s">
        <v>41</v>
      </c>
      <c r="D9330" s="19">
        <v>109600</v>
      </c>
      <c r="E9330" s="19">
        <v>36</v>
      </c>
      <c r="F9330" s="19">
        <v>10</v>
      </c>
      <c r="G9330" s="19">
        <v>0</v>
      </c>
    </row>
    <row r="9331" spans="1:7" x14ac:dyDescent="0.2">
      <c r="A9331" s="19">
        <v>20000</v>
      </c>
      <c r="B9331" s="19">
        <v>7.1199999999999999E-2</v>
      </c>
      <c r="C9331" s="19" t="s">
        <v>39</v>
      </c>
      <c r="D9331" s="19">
        <v>93000</v>
      </c>
      <c r="E9331" s="19">
        <v>36</v>
      </c>
      <c r="F9331" s="19">
        <v>1</v>
      </c>
      <c r="G9331" s="19">
        <v>0</v>
      </c>
    </row>
    <row r="9332" spans="1:7" x14ac:dyDescent="0.2">
      <c r="A9332" s="19">
        <v>10000</v>
      </c>
      <c r="B9332" s="19">
        <v>0.1757</v>
      </c>
      <c r="C9332" s="19" t="s">
        <v>39</v>
      </c>
      <c r="D9332" s="19">
        <v>43000</v>
      </c>
      <c r="E9332" s="19">
        <v>60</v>
      </c>
      <c r="F9332" s="19">
        <v>3</v>
      </c>
      <c r="G9332" s="19">
        <v>0</v>
      </c>
    </row>
    <row r="9333" spans="1:7" x14ac:dyDescent="0.2">
      <c r="A9333" s="19">
        <v>9000</v>
      </c>
      <c r="B9333" s="19">
        <v>9.1700000000000004E-2</v>
      </c>
      <c r="C9333" s="19" t="s">
        <v>41</v>
      </c>
      <c r="D9333" s="19">
        <v>45500</v>
      </c>
      <c r="E9333" s="19">
        <v>36</v>
      </c>
      <c r="F9333" s="19">
        <v>9</v>
      </c>
      <c r="G9333" s="19">
        <v>0</v>
      </c>
    </row>
    <row r="9334" spans="1:7" x14ac:dyDescent="0.2">
      <c r="A9334" s="19">
        <v>33000</v>
      </c>
      <c r="B9334" s="19">
        <v>0.15609999999999999</v>
      </c>
      <c r="C9334" s="19" t="s">
        <v>41</v>
      </c>
      <c r="D9334" s="19">
        <v>90000</v>
      </c>
      <c r="E9334" s="19">
        <v>36</v>
      </c>
      <c r="F9334" s="19">
        <v>10</v>
      </c>
      <c r="G9334" s="19">
        <v>1</v>
      </c>
    </row>
    <row r="9335" spans="1:7" x14ac:dyDescent="0.2">
      <c r="A9335" s="19">
        <v>18000</v>
      </c>
      <c r="B9335" s="19">
        <v>0.15609999999999999</v>
      </c>
      <c r="C9335" s="19" t="s">
        <v>41</v>
      </c>
      <c r="D9335" s="19">
        <v>90000</v>
      </c>
      <c r="E9335" s="19">
        <v>60</v>
      </c>
      <c r="F9335" s="19">
        <v>0.5</v>
      </c>
      <c r="G9335" s="19">
        <v>1</v>
      </c>
    </row>
    <row r="9336" spans="1:7" x14ac:dyDescent="0.2">
      <c r="A9336" s="19">
        <v>6000</v>
      </c>
      <c r="B9336" s="19">
        <v>0.1167</v>
      </c>
      <c r="C9336" s="19" t="s">
        <v>41</v>
      </c>
      <c r="D9336" s="19">
        <v>57000</v>
      </c>
      <c r="E9336" s="19">
        <v>36</v>
      </c>
      <c r="F9336" s="19">
        <v>10</v>
      </c>
      <c r="G9336" s="19">
        <v>0</v>
      </c>
    </row>
    <row r="9337" spans="1:7" x14ac:dyDescent="0.2">
      <c r="A9337" s="19">
        <v>9175</v>
      </c>
      <c r="B9337" s="19">
        <v>0.1449</v>
      </c>
      <c r="C9337" s="19" t="s">
        <v>41</v>
      </c>
      <c r="D9337" s="19">
        <v>75000</v>
      </c>
      <c r="E9337" s="19">
        <v>36</v>
      </c>
      <c r="F9337" s="19">
        <v>10</v>
      </c>
      <c r="G9337" s="19">
        <v>0</v>
      </c>
    </row>
    <row r="9338" spans="1:7" x14ac:dyDescent="0.2">
      <c r="A9338" s="19">
        <v>2000</v>
      </c>
      <c r="B9338" s="19">
        <v>0.14990000000000001</v>
      </c>
      <c r="C9338" s="19" t="s">
        <v>40</v>
      </c>
      <c r="D9338" s="19">
        <v>44586.51</v>
      </c>
      <c r="E9338" s="19">
        <v>36</v>
      </c>
      <c r="F9338" s="19">
        <v>8</v>
      </c>
      <c r="G9338" s="19">
        <v>0</v>
      </c>
    </row>
    <row r="9339" spans="1:7" x14ac:dyDescent="0.2">
      <c r="A9339" s="19">
        <v>5000</v>
      </c>
      <c r="B9339" s="19">
        <v>0.1249</v>
      </c>
      <c r="C9339" s="19" t="s">
        <v>39</v>
      </c>
      <c r="D9339" s="19">
        <v>49000</v>
      </c>
      <c r="E9339" s="19">
        <v>36</v>
      </c>
      <c r="F9339" s="19">
        <v>10</v>
      </c>
      <c r="G9339" s="19">
        <v>0</v>
      </c>
    </row>
    <row r="9340" spans="1:7" x14ac:dyDescent="0.2">
      <c r="A9340" s="19">
        <v>7200</v>
      </c>
      <c r="B9340" s="19">
        <v>0.13980000000000001</v>
      </c>
      <c r="C9340" s="19" t="s">
        <v>41</v>
      </c>
      <c r="D9340" s="19">
        <v>70000</v>
      </c>
      <c r="E9340" s="19">
        <v>36</v>
      </c>
      <c r="F9340" s="19">
        <v>10</v>
      </c>
      <c r="G9340" s="19">
        <v>0</v>
      </c>
    </row>
    <row r="9341" spans="1:7" x14ac:dyDescent="0.2">
      <c r="A9341" s="19">
        <v>15350</v>
      </c>
      <c r="B9341" s="19">
        <v>9.1700000000000004E-2</v>
      </c>
      <c r="C9341" s="19" t="s">
        <v>39</v>
      </c>
      <c r="D9341" s="19">
        <v>96000</v>
      </c>
      <c r="E9341" s="19">
        <v>36</v>
      </c>
      <c r="F9341" s="19">
        <v>4</v>
      </c>
      <c r="G9341" s="19">
        <v>0</v>
      </c>
    </row>
    <row r="9342" spans="1:7" x14ac:dyDescent="0.2">
      <c r="A9342" s="19">
        <v>24800</v>
      </c>
      <c r="B9342" s="19">
        <v>0.15609999999999999</v>
      </c>
      <c r="C9342" s="19" t="s">
        <v>39</v>
      </c>
      <c r="D9342" s="19">
        <v>54000</v>
      </c>
      <c r="E9342" s="19">
        <v>36</v>
      </c>
      <c r="F9342" s="19">
        <v>8</v>
      </c>
      <c r="G9342" s="19">
        <v>1</v>
      </c>
    </row>
    <row r="9343" spans="1:7" x14ac:dyDescent="0.2">
      <c r="A9343" s="19">
        <v>15000</v>
      </c>
      <c r="B9343" s="19">
        <v>0.13350000000000001</v>
      </c>
      <c r="C9343" s="19" t="s">
        <v>39</v>
      </c>
      <c r="D9343" s="19">
        <v>135000</v>
      </c>
      <c r="E9343" s="19">
        <v>60</v>
      </c>
      <c r="F9343" s="19">
        <v>4</v>
      </c>
      <c r="G9343" s="19">
        <v>0</v>
      </c>
    </row>
    <row r="9344" spans="1:7" x14ac:dyDescent="0.2">
      <c r="A9344" s="19">
        <v>11200</v>
      </c>
      <c r="B9344" s="19">
        <v>0.2099</v>
      </c>
      <c r="C9344" s="19" t="s">
        <v>39</v>
      </c>
      <c r="D9344" s="19">
        <v>33000</v>
      </c>
      <c r="E9344" s="19">
        <v>60</v>
      </c>
      <c r="F9344" s="19">
        <v>1</v>
      </c>
      <c r="G9344" s="19">
        <v>0</v>
      </c>
    </row>
    <row r="9345" spans="1:7" x14ac:dyDescent="0.2">
      <c r="A9345" s="19">
        <v>5000</v>
      </c>
      <c r="B9345" s="19">
        <v>0.1249</v>
      </c>
      <c r="C9345" s="19" t="s">
        <v>41</v>
      </c>
      <c r="D9345" s="19">
        <v>40000</v>
      </c>
      <c r="E9345" s="19">
        <v>36</v>
      </c>
      <c r="F9345" s="19">
        <v>4</v>
      </c>
      <c r="G9345" s="19">
        <v>0</v>
      </c>
    </row>
    <row r="9346" spans="1:7" x14ac:dyDescent="0.2">
      <c r="A9346" s="19">
        <v>7500</v>
      </c>
      <c r="B9346" s="19">
        <v>0.13350000000000001</v>
      </c>
      <c r="C9346" s="19" t="s">
        <v>39</v>
      </c>
      <c r="D9346" s="19">
        <v>37000</v>
      </c>
      <c r="E9346" s="19">
        <v>36</v>
      </c>
      <c r="F9346" s="19">
        <v>10</v>
      </c>
      <c r="G9346" s="19">
        <v>0</v>
      </c>
    </row>
    <row r="9347" spans="1:7" x14ac:dyDescent="0.2">
      <c r="A9347" s="19">
        <v>5500</v>
      </c>
      <c r="B9347" s="19">
        <v>0.10150000000000001</v>
      </c>
      <c r="C9347" s="19" t="s">
        <v>39</v>
      </c>
      <c r="D9347" s="19">
        <v>50000</v>
      </c>
      <c r="E9347" s="19">
        <v>36</v>
      </c>
      <c r="F9347" s="19">
        <v>5</v>
      </c>
      <c r="G9347" s="19">
        <v>0</v>
      </c>
    </row>
    <row r="9348" spans="1:7" x14ac:dyDescent="0.2">
      <c r="A9348" s="19">
        <v>8250</v>
      </c>
      <c r="B9348" s="19">
        <v>9.1700000000000004E-2</v>
      </c>
      <c r="C9348" s="19" t="s">
        <v>39</v>
      </c>
      <c r="D9348" s="19">
        <v>24000</v>
      </c>
      <c r="E9348" s="19">
        <v>36</v>
      </c>
      <c r="F9348" s="19">
        <v>3</v>
      </c>
      <c r="G9348" s="19">
        <v>0</v>
      </c>
    </row>
    <row r="9349" spans="1:7" x14ac:dyDescent="0.2">
      <c r="A9349" s="19">
        <v>6000</v>
      </c>
      <c r="B9349" s="19">
        <v>0.1757</v>
      </c>
      <c r="C9349" s="19" t="s">
        <v>39</v>
      </c>
      <c r="D9349" s="19">
        <v>22564</v>
      </c>
      <c r="E9349" s="19">
        <v>36</v>
      </c>
      <c r="F9349" s="19">
        <v>2</v>
      </c>
      <c r="G9349" s="19">
        <v>1</v>
      </c>
    </row>
    <row r="9350" spans="1:7" x14ac:dyDescent="0.2">
      <c r="A9350" s="19">
        <v>18525</v>
      </c>
      <c r="B9350" s="19">
        <v>0.16289999999999999</v>
      </c>
      <c r="C9350" s="19" t="s">
        <v>39</v>
      </c>
      <c r="D9350" s="19">
        <v>46326.16</v>
      </c>
      <c r="E9350" s="19">
        <v>60</v>
      </c>
      <c r="F9350" s="19">
        <v>1</v>
      </c>
      <c r="G9350" s="19">
        <v>1</v>
      </c>
    </row>
    <row r="9351" spans="1:7" x14ac:dyDescent="0.2">
      <c r="A9351" s="19">
        <v>20000</v>
      </c>
      <c r="B9351" s="19">
        <v>0.12989999999999999</v>
      </c>
      <c r="C9351" s="19" t="s">
        <v>41</v>
      </c>
      <c r="D9351" s="20">
        <v>100000</v>
      </c>
      <c r="E9351" s="19">
        <v>36</v>
      </c>
      <c r="F9351" s="19">
        <v>10</v>
      </c>
      <c r="G9351" s="19">
        <v>0</v>
      </c>
    </row>
    <row r="9352" spans="1:7" x14ac:dyDescent="0.2">
      <c r="A9352" s="19">
        <v>16000</v>
      </c>
      <c r="B9352" s="19">
        <v>9.1700000000000004E-2</v>
      </c>
      <c r="C9352" s="19" t="s">
        <v>41</v>
      </c>
      <c r="D9352" s="19">
        <v>65450</v>
      </c>
      <c r="E9352" s="19">
        <v>36</v>
      </c>
      <c r="F9352" s="19">
        <v>8</v>
      </c>
      <c r="G9352" s="19">
        <v>0</v>
      </c>
    </row>
    <row r="9353" spans="1:7" x14ac:dyDescent="0.2">
      <c r="A9353" s="19">
        <v>15000</v>
      </c>
      <c r="B9353" s="19">
        <v>7.6899999999999996E-2</v>
      </c>
      <c r="C9353" s="19" t="s">
        <v>41</v>
      </c>
      <c r="D9353" s="19">
        <v>130500</v>
      </c>
      <c r="E9353" s="19">
        <v>36</v>
      </c>
      <c r="F9353" s="19">
        <v>2</v>
      </c>
      <c r="G9353" s="19">
        <v>0</v>
      </c>
    </row>
    <row r="9354" spans="1:7" x14ac:dyDescent="0.2">
      <c r="A9354" s="19">
        <v>5000</v>
      </c>
      <c r="B9354" s="19">
        <v>0.15609999999999999</v>
      </c>
      <c r="C9354" s="19" t="s">
        <v>39</v>
      </c>
      <c r="D9354" s="19">
        <v>34000</v>
      </c>
      <c r="E9354" s="19">
        <v>36</v>
      </c>
      <c r="F9354" s="19">
        <v>10</v>
      </c>
      <c r="G9354" s="19">
        <v>1</v>
      </c>
    </row>
    <row r="9355" spans="1:7" x14ac:dyDescent="0.2">
      <c r="A9355" s="19">
        <v>10000</v>
      </c>
      <c r="B9355" s="19">
        <v>7.1199999999999999E-2</v>
      </c>
      <c r="C9355" s="19" t="s">
        <v>39</v>
      </c>
      <c r="D9355" s="19">
        <v>28800</v>
      </c>
      <c r="E9355" s="19">
        <v>36</v>
      </c>
      <c r="F9355" s="19">
        <v>4</v>
      </c>
      <c r="G9355" s="19">
        <v>0</v>
      </c>
    </row>
    <row r="9356" spans="1:7" x14ac:dyDescent="0.2">
      <c r="A9356" s="19">
        <v>2000</v>
      </c>
      <c r="B9356" s="19">
        <v>0.1449</v>
      </c>
      <c r="C9356" s="19" t="s">
        <v>39</v>
      </c>
      <c r="D9356" s="20">
        <v>100000</v>
      </c>
      <c r="E9356" s="19">
        <v>36</v>
      </c>
      <c r="F9356" s="19">
        <v>3</v>
      </c>
      <c r="G9356" s="19">
        <v>0</v>
      </c>
    </row>
    <row r="9357" spans="1:7" x14ac:dyDescent="0.2">
      <c r="A9357" s="19">
        <v>12000</v>
      </c>
      <c r="B9357" s="19">
        <v>0.1757</v>
      </c>
      <c r="C9357" s="19" t="s">
        <v>40</v>
      </c>
      <c r="D9357" s="19">
        <v>37000</v>
      </c>
      <c r="E9357" s="19">
        <v>36</v>
      </c>
      <c r="F9357" s="19">
        <v>10</v>
      </c>
      <c r="G9357" s="19">
        <v>0</v>
      </c>
    </row>
    <row r="9358" spans="1:7" x14ac:dyDescent="0.2">
      <c r="A9358" s="19">
        <v>10000</v>
      </c>
      <c r="B9358" s="19">
        <v>8.3900000000000002E-2</v>
      </c>
      <c r="C9358" s="19" t="s">
        <v>41</v>
      </c>
      <c r="D9358" s="19">
        <v>110000</v>
      </c>
      <c r="E9358" s="19">
        <v>36</v>
      </c>
      <c r="F9358" s="19">
        <v>7</v>
      </c>
      <c r="G9358" s="19">
        <v>0</v>
      </c>
    </row>
    <row r="9359" spans="1:7" x14ac:dyDescent="0.2">
      <c r="A9359" s="19">
        <v>13000</v>
      </c>
      <c r="B9359" s="19">
        <v>0.1757</v>
      </c>
      <c r="C9359" s="19" t="s">
        <v>41</v>
      </c>
      <c r="D9359" s="19">
        <v>69010</v>
      </c>
      <c r="E9359" s="19">
        <v>36</v>
      </c>
      <c r="F9359" s="19">
        <v>10</v>
      </c>
      <c r="G9359" s="19">
        <v>1</v>
      </c>
    </row>
    <row r="9360" spans="1:7" x14ac:dyDescent="0.2">
      <c r="A9360" s="19">
        <v>2000</v>
      </c>
      <c r="B9360" s="19">
        <v>7.6899999999999996E-2</v>
      </c>
      <c r="C9360" s="19" t="s">
        <v>41</v>
      </c>
      <c r="D9360" s="19">
        <v>43176.65</v>
      </c>
      <c r="E9360" s="19">
        <v>36</v>
      </c>
      <c r="F9360" s="19">
        <v>4</v>
      </c>
      <c r="G9360" s="19">
        <v>0</v>
      </c>
    </row>
    <row r="9361" spans="1:7" x14ac:dyDescent="0.2">
      <c r="A9361" s="19">
        <v>11000</v>
      </c>
      <c r="B9361" s="19">
        <v>0.19520000000000001</v>
      </c>
      <c r="C9361" s="19" t="s">
        <v>41</v>
      </c>
      <c r="D9361" s="19">
        <v>40000</v>
      </c>
      <c r="E9361" s="19">
        <v>60</v>
      </c>
      <c r="F9361" s="19">
        <v>2</v>
      </c>
      <c r="G9361" s="19">
        <v>0</v>
      </c>
    </row>
    <row r="9362" spans="1:7" x14ac:dyDescent="0.2">
      <c r="A9362" s="19">
        <v>23825</v>
      </c>
      <c r="B9362" s="19">
        <v>0.19520000000000001</v>
      </c>
      <c r="C9362" s="19" t="s">
        <v>41</v>
      </c>
      <c r="D9362" s="19">
        <v>118000</v>
      </c>
      <c r="E9362" s="19">
        <v>60</v>
      </c>
      <c r="F9362" s="19">
        <v>8</v>
      </c>
      <c r="G9362" s="19">
        <v>0</v>
      </c>
    </row>
    <row r="9363" spans="1:7" x14ac:dyDescent="0.2">
      <c r="A9363" s="19">
        <v>8375</v>
      </c>
      <c r="B9363" s="19">
        <v>0.2215</v>
      </c>
      <c r="C9363" s="19" t="s">
        <v>40</v>
      </c>
      <c r="D9363" s="19">
        <v>28000</v>
      </c>
      <c r="E9363" s="19">
        <v>36</v>
      </c>
      <c r="F9363" s="19">
        <v>10</v>
      </c>
      <c r="G9363" s="19">
        <v>1</v>
      </c>
    </row>
    <row r="9364" spans="1:7" x14ac:dyDescent="0.2">
      <c r="A9364" s="19">
        <v>10000</v>
      </c>
      <c r="B9364" s="19">
        <v>0.1249</v>
      </c>
      <c r="C9364" s="19" t="s">
        <v>39</v>
      </c>
      <c r="D9364" s="19">
        <v>30000</v>
      </c>
      <c r="E9364" s="19">
        <v>36</v>
      </c>
      <c r="F9364" s="19">
        <v>5</v>
      </c>
      <c r="G9364" s="19">
        <v>1</v>
      </c>
    </row>
    <row r="9365" spans="1:7" x14ac:dyDescent="0.2">
      <c r="A9365" s="19">
        <v>2075</v>
      </c>
      <c r="B9365" s="19">
        <v>0.1449</v>
      </c>
      <c r="C9365" s="19" t="s">
        <v>41</v>
      </c>
      <c r="D9365" s="19">
        <v>42000</v>
      </c>
      <c r="E9365" s="19">
        <v>36</v>
      </c>
      <c r="F9365" s="19">
        <v>7</v>
      </c>
      <c r="G9365" s="19">
        <v>1</v>
      </c>
    </row>
    <row r="9366" spans="1:7" x14ac:dyDescent="0.2">
      <c r="A9366" s="19">
        <v>8000</v>
      </c>
      <c r="B9366" s="19">
        <v>0.1699</v>
      </c>
      <c r="C9366" s="19" t="s">
        <v>39</v>
      </c>
      <c r="D9366" s="19">
        <v>45000</v>
      </c>
      <c r="E9366" s="19">
        <v>36</v>
      </c>
      <c r="F9366" s="19">
        <v>0.5</v>
      </c>
      <c r="G9366" s="19">
        <v>0</v>
      </c>
    </row>
    <row r="9367" spans="1:7" x14ac:dyDescent="0.2">
      <c r="A9367" s="19">
        <v>7500</v>
      </c>
      <c r="B9367" s="19">
        <v>7.6899999999999996E-2</v>
      </c>
      <c r="C9367" s="19" t="s">
        <v>39</v>
      </c>
      <c r="D9367" s="19">
        <v>85000</v>
      </c>
      <c r="E9367" s="19">
        <v>36</v>
      </c>
      <c r="F9367" s="19">
        <v>4</v>
      </c>
      <c r="G9367" s="19">
        <v>0</v>
      </c>
    </row>
    <row r="9368" spans="1:7" x14ac:dyDescent="0.2">
      <c r="A9368" s="19">
        <v>35000</v>
      </c>
      <c r="B9368" s="19">
        <v>9.1700000000000004E-2</v>
      </c>
      <c r="C9368" s="19" t="s">
        <v>41</v>
      </c>
      <c r="D9368" s="19">
        <v>132100</v>
      </c>
      <c r="E9368" s="19">
        <v>36</v>
      </c>
      <c r="F9368" s="19">
        <v>1</v>
      </c>
      <c r="G9368" s="19">
        <v>0</v>
      </c>
    </row>
    <row r="9369" spans="1:7" x14ac:dyDescent="0.2">
      <c r="A9369" s="19">
        <v>15000</v>
      </c>
      <c r="B9369" s="19">
        <v>0.13350000000000001</v>
      </c>
      <c r="C9369" s="19" t="s">
        <v>40</v>
      </c>
      <c r="D9369" s="19">
        <v>45000</v>
      </c>
      <c r="E9369" s="19">
        <v>36</v>
      </c>
      <c r="F9369" s="19">
        <v>9</v>
      </c>
      <c r="G9369" s="19">
        <v>1</v>
      </c>
    </row>
    <row r="9370" spans="1:7" x14ac:dyDescent="0.2">
      <c r="A9370" s="19">
        <v>19200</v>
      </c>
      <c r="B9370" s="19">
        <v>0.1249</v>
      </c>
      <c r="C9370" s="19" t="s">
        <v>41</v>
      </c>
      <c r="D9370" s="19">
        <v>117000</v>
      </c>
      <c r="E9370" s="19">
        <v>36</v>
      </c>
      <c r="F9370" s="19">
        <v>10</v>
      </c>
      <c r="G9370" s="19">
        <v>0</v>
      </c>
    </row>
    <row r="9371" spans="1:7" x14ac:dyDescent="0.2">
      <c r="A9371" s="19">
        <v>15000</v>
      </c>
      <c r="B9371" s="19">
        <v>0.1167</v>
      </c>
      <c r="C9371" s="19" t="s">
        <v>39</v>
      </c>
      <c r="D9371" s="19">
        <v>50085</v>
      </c>
      <c r="E9371" s="19">
        <v>36</v>
      </c>
      <c r="F9371" s="19">
        <v>0.5</v>
      </c>
      <c r="G9371" s="19">
        <v>0</v>
      </c>
    </row>
    <row r="9372" spans="1:7" x14ac:dyDescent="0.2">
      <c r="A9372" s="19">
        <v>20075</v>
      </c>
      <c r="B9372" s="19">
        <v>0.16289999999999999</v>
      </c>
      <c r="C9372" s="19" t="s">
        <v>41</v>
      </c>
      <c r="D9372" s="19">
        <v>45760</v>
      </c>
      <c r="E9372" s="19">
        <v>36</v>
      </c>
      <c r="F9372" s="19">
        <v>0.5</v>
      </c>
      <c r="G9372" s="19">
        <v>0</v>
      </c>
    </row>
    <row r="9373" spans="1:7" x14ac:dyDescent="0.2">
      <c r="A9373" s="19">
        <v>3000</v>
      </c>
      <c r="B9373" s="19">
        <v>0.12989999999999999</v>
      </c>
      <c r="C9373" s="19" t="s">
        <v>39</v>
      </c>
      <c r="D9373" s="19">
        <v>48000</v>
      </c>
      <c r="E9373" s="19">
        <v>36</v>
      </c>
      <c r="F9373" s="19">
        <v>2</v>
      </c>
      <c r="G9373" s="19">
        <v>0</v>
      </c>
    </row>
    <row r="9374" spans="1:7" x14ac:dyDescent="0.2">
      <c r="A9374" s="19">
        <v>4500</v>
      </c>
      <c r="B9374" s="19">
        <v>0.1167</v>
      </c>
      <c r="C9374" s="19" t="s">
        <v>41</v>
      </c>
      <c r="D9374" s="19">
        <v>83000</v>
      </c>
      <c r="E9374" s="19">
        <v>36</v>
      </c>
      <c r="F9374" s="19">
        <v>5</v>
      </c>
      <c r="G9374" s="19">
        <v>0</v>
      </c>
    </row>
    <row r="9375" spans="1:7" x14ac:dyDescent="0.2">
      <c r="A9375" s="19">
        <v>8000</v>
      </c>
      <c r="B9375" s="19">
        <v>0.10150000000000001</v>
      </c>
      <c r="C9375" s="19" t="s">
        <v>39</v>
      </c>
      <c r="D9375" s="19">
        <v>80000</v>
      </c>
      <c r="E9375" s="19">
        <v>36</v>
      </c>
      <c r="F9375" s="19">
        <v>10</v>
      </c>
      <c r="G9375" s="19">
        <v>0</v>
      </c>
    </row>
    <row r="9376" spans="1:7" x14ac:dyDescent="0.2">
      <c r="A9376" s="19">
        <v>15600</v>
      </c>
      <c r="B9376" s="19">
        <v>0.18240000000000001</v>
      </c>
      <c r="C9376" s="19" t="s">
        <v>41</v>
      </c>
      <c r="D9376" s="19">
        <v>94000</v>
      </c>
      <c r="E9376" s="19">
        <v>60</v>
      </c>
      <c r="F9376" s="19">
        <v>1</v>
      </c>
      <c r="G9376" s="19">
        <v>0</v>
      </c>
    </row>
    <row r="9377" spans="1:7" x14ac:dyDescent="0.2">
      <c r="A9377" s="19">
        <v>18000</v>
      </c>
      <c r="B9377" s="19">
        <v>0.1099</v>
      </c>
      <c r="C9377" s="19" t="s">
        <v>39</v>
      </c>
      <c r="D9377" s="20">
        <v>100000</v>
      </c>
      <c r="E9377" s="19">
        <v>36</v>
      </c>
      <c r="F9377" s="19">
        <v>10</v>
      </c>
      <c r="G9377" s="19">
        <v>1</v>
      </c>
    </row>
    <row r="9378" spans="1:7" x14ac:dyDescent="0.2">
      <c r="A9378" s="19">
        <v>12000</v>
      </c>
      <c r="B9378" s="19">
        <v>0.12989999999999999</v>
      </c>
      <c r="C9378" s="19" t="s">
        <v>41</v>
      </c>
      <c r="D9378" s="19">
        <v>60000</v>
      </c>
      <c r="E9378" s="19">
        <v>36</v>
      </c>
      <c r="F9378" s="19">
        <v>1</v>
      </c>
      <c r="G9378" s="19">
        <v>0</v>
      </c>
    </row>
    <row r="9379" spans="1:7" x14ac:dyDescent="0.2">
      <c r="A9379" s="19">
        <v>7075</v>
      </c>
      <c r="B9379" s="19">
        <v>0.18990000000000001</v>
      </c>
      <c r="C9379" s="19" t="s">
        <v>41</v>
      </c>
      <c r="D9379" s="19">
        <v>76000</v>
      </c>
      <c r="E9379" s="19">
        <v>36</v>
      </c>
      <c r="F9379" s="19">
        <v>0.5</v>
      </c>
      <c r="G9379" s="19">
        <v>0</v>
      </c>
    </row>
    <row r="9380" spans="1:7" x14ac:dyDescent="0.2">
      <c r="A9380" s="19">
        <v>8900</v>
      </c>
      <c r="B9380" s="19">
        <v>0.1167</v>
      </c>
      <c r="C9380" s="19" t="s">
        <v>39</v>
      </c>
      <c r="D9380" s="19">
        <v>102000</v>
      </c>
      <c r="E9380" s="19">
        <v>36</v>
      </c>
      <c r="F9380" s="19">
        <v>10</v>
      </c>
      <c r="G9380" s="19">
        <v>0</v>
      </c>
    </row>
    <row r="9381" spans="1:7" x14ac:dyDescent="0.2">
      <c r="A9381" s="19">
        <v>18000</v>
      </c>
      <c r="B9381" s="19">
        <v>7.1199999999999999E-2</v>
      </c>
      <c r="C9381" s="19" t="s">
        <v>41</v>
      </c>
      <c r="D9381" s="19">
        <v>120000</v>
      </c>
      <c r="E9381" s="19">
        <v>36</v>
      </c>
      <c r="F9381" s="19">
        <v>10</v>
      </c>
      <c r="G9381" s="19">
        <v>0</v>
      </c>
    </row>
    <row r="9382" spans="1:7" x14ac:dyDescent="0.2">
      <c r="A9382" s="19">
        <v>27000</v>
      </c>
      <c r="B9382" s="19">
        <v>0.1249</v>
      </c>
      <c r="C9382" s="19" t="s">
        <v>39</v>
      </c>
      <c r="D9382" s="19">
        <v>54000</v>
      </c>
      <c r="E9382" s="19">
        <v>60</v>
      </c>
      <c r="F9382" s="19">
        <v>1</v>
      </c>
      <c r="G9382" s="19">
        <v>0</v>
      </c>
    </row>
    <row r="9383" spans="1:7" x14ac:dyDescent="0.2">
      <c r="A9383" s="19">
        <v>20000</v>
      </c>
      <c r="B9383" s="19">
        <v>0.1699</v>
      </c>
      <c r="C9383" s="19" t="s">
        <v>41</v>
      </c>
      <c r="D9383" s="19">
        <v>65000</v>
      </c>
      <c r="E9383" s="19">
        <v>60</v>
      </c>
      <c r="F9383" s="19">
        <v>5</v>
      </c>
      <c r="G9383" s="19">
        <v>0</v>
      </c>
    </row>
    <row r="9384" spans="1:7" x14ac:dyDescent="0.2">
      <c r="A9384" s="19">
        <v>9100</v>
      </c>
      <c r="B9384" s="19">
        <v>8.3900000000000002E-2</v>
      </c>
      <c r="C9384" s="19" t="s">
        <v>41</v>
      </c>
      <c r="D9384" s="19">
        <v>40000</v>
      </c>
      <c r="E9384" s="19">
        <v>36</v>
      </c>
      <c r="F9384" s="19">
        <v>3</v>
      </c>
      <c r="G9384" s="19">
        <v>0</v>
      </c>
    </row>
    <row r="9385" spans="1:7" x14ac:dyDescent="0.2">
      <c r="A9385" s="19">
        <v>35000</v>
      </c>
      <c r="B9385" s="19">
        <v>0.15609999999999999</v>
      </c>
      <c r="C9385" s="19" t="s">
        <v>41</v>
      </c>
      <c r="D9385" s="19">
        <v>118000</v>
      </c>
      <c r="E9385" s="19">
        <v>60</v>
      </c>
      <c r="F9385" s="19">
        <v>10</v>
      </c>
      <c r="G9385" s="19">
        <v>0</v>
      </c>
    </row>
    <row r="9386" spans="1:7" x14ac:dyDescent="0.2">
      <c r="A9386" s="19">
        <v>8000</v>
      </c>
      <c r="B9386" s="19">
        <v>9.1700000000000004E-2</v>
      </c>
      <c r="C9386" s="19" t="s">
        <v>39</v>
      </c>
      <c r="D9386" s="19">
        <v>80000</v>
      </c>
      <c r="E9386" s="19">
        <v>36</v>
      </c>
      <c r="F9386" s="19">
        <v>6</v>
      </c>
      <c r="G9386" s="19">
        <v>0</v>
      </c>
    </row>
    <row r="9387" spans="1:7" x14ac:dyDescent="0.2">
      <c r="A9387" s="19">
        <v>30000</v>
      </c>
      <c r="B9387" s="19">
        <v>0.18240000000000001</v>
      </c>
      <c r="C9387" s="19" t="s">
        <v>39</v>
      </c>
      <c r="D9387" s="19">
        <v>160000</v>
      </c>
      <c r="E9387" s="19">
        <v>60</v>
      </c>
      <c r="F9387" s="19">
        <v>4</v>
      </c>
      <c r="G9387" s="19">
        <v>1</v>
      </c>
    </row>
    <row r="9388" spans="1:7" x14ac:dyDescent="0.2">
      <c r="A9388" s="19">
        <v>6500</v>
      </c>
      <c r="B9388" s="19">
        <v>9.1700000000000004E-2</v>
      </c>
      <c r="C9388" s="19" t="s">
        <v>39</v>
      </c>
      <c r="D9388" s="19">
        <v>70000</v>
      </c>
      <c r="E9388" s="19">
        <v>36</v>
      </c>
      <c r="F9388" s="19">
        <v>5</v>
      </c>
      <c r="G9388" s="19">
        <v>1</v>
      </c>
    </row>
    <row r="9389" spans="1:7" x14ac:dyDescent="0.2">
      <c r="A9389" s="19">
        <v>21000</v>
      </c>
      <c r="B9389" s="19">
        <v>6.0299999999999999E-2</v>
      </c>
      <c r="C9389" s="19" t="s">
        <v>41</v>
      </c>
      <c r="D9389" s="19">
        <v>91000</v>
      </c>
      <c r="E9389" s="19">
        <v>36</v>
      </c>
      <c r="F9389" s="19">
        <v>10</v>
      </c>
      <c r="G9389" s="19">
        <v>0</v>
      </c>
    </row>
    <row r="9390" spans="1:7" x14ac:dyDescent="0.2">
      <c r="A9390" s="19">
        <v>14000</v>
      </c>
      <c r="B9390" s="19">
        <v>0.13350000000000001</v>
      </c>
      <c r="C9390" s="19" t="s">
        <v>41</v>
      </c>
      <c r="D9390" s="19">
        <v>90000</v>
      </c>
      <c r="E9390" s="19">
        <v>36</v>
      </c>
      <c r="F9390" s="19">
        <v>1</v>
      </c>
      <c r="G9390" s="19">
        <v>1</v>
      </c>
    </row>
    <row r="9391" spans="1:7" x14ac:dyDescent="0.2">
      <c r="A9391" s="19">
        <v>31500</v>
      </c>
      <c r="B9391" s="19">
        <v>7.6899999999999996E-2</v>
      </c>
      <c r="C9391" s="19" t="s">
        <v>41</v>
      </c>
      <c r="D9391" s="19">
        <v>220000</v>
      </c>
      <c r="E9391" s="19">
        <v>36</v>
      </c>
      <c r="F9391" s="19">
        <v>10</v>
      </c>
      <c r="G9391" s="19">
        <v>0</v>
      </c>
    </row>
    <row r="9392" spans="1:7" x14ac:dyDescent="0.2">
      <c r="A9392" s="19">
        <v>7800</v>
      </c>
      <c r="B9392" s="19">
        <v>0.1249</v>
      </c>
      <c r="C9392" s="19" t="s">
        <v>39</v>
      </c>
      <c r="D9392" s="19">
        <v>30000</v>
      </c>
      <c r="E9392" s="19">
        <v>36</v>
      </c>
      <c r="F9392" s="19">
        <v>1</v>
      </c>
      <c r="G9392" s="19">
        <v>0</v>
      </c>
    </row>
    <row r="9393" spans="1:7" x14ac:dyDescent="0.2">
      <c r="A9393" s="19">
        <v>35000</v>
      </c>
      <c r="B9393" s="19">
        <v>0.18990000000000001</v>
      </c>
      <c r="C9393" s="19" t="s">
        <v>41</v>
      </c>
      <c r="D9393" s="19">
        <v>116900</v>
      </c>
      <c r="E9393" s="19">
        <v>60</v>
      </c>
      <c r="F9393" s="19">
        <v>10</v>
      </c>
      <c r="G9393" s="19">
        <v>1</v>
      </c>
    </row>
    <row r="9394" spans="1:7" x14ac:dyDescent="0.2">
      <c r="A9394" s="19">
        <v>35000</v>
      </c>
      <c r="B9394" s="19">
        <v>0.1167</v>
      </c>
      <c r="C9394" s="19" t="s">
        <v>39</v>
      </c>
      <c r="D9394" s="19">
        <v>120750</v>
      </c>
      <c r="E9394" s="19">
        <v>36</v>
      </c>
      <c r="F9394" s="19">
        <v>3</v>
      </c>
      <c r="G9394" s="19">
        <v>0</v>
      </c>
    </row>
    <row r="9395" spans="1:7" x14ac:dyDescent="0.2">
      <c r="A9395" s="19">
        <v>5000</v>
      </c>
      <c r="B9395" s="19">
        <v>7.6899999999999996E-2</v>
      </c>
      <c r="C9395" s="19" t="s">
        <v>41</v>
      </c>
      <c r="D9395" s="19">
        <v>65000</v>
      </c>
      <c r="E9395" s="19">
        <v>36</v>
      </c>
      <c r="F9395" s="19">
        <v>8</v>
      </c>
      <c r="G9395" s="19">
        <v>0</v>
      </c>
    </row>
    <row r="9396" spans="1:7" x14ac:dyDescent="0.2">
      <c r="A9396" s="19">
        <v>20000</v>
      </c>
      <c r="B9396" s="19">
        <v>0.12989999999999999</v>
      </c>
      <c r="C9396" s="19" t="s">
        <v>41</v>
      </c>
      <c r="D9396" s="19">
        <v>124000</v>
      </c>
      <c r="E9396" s="19">
        <v>36</v>
      </c>
      <c r="F9396" s="19">
        <v>10</v>
      </c>
      <c r="G9396" s="19">
        <v>0</v>
      </c>
    </row>
    <row r="9397" spans="1:7" x14ac:dyDescent="0.2">
      <c r="A9397" s="19">
        <v>19950</v>
      </c>
      <c r="B9397" s="19">
        <v>0.2606</v>
      </c>
      <c r="C9397" s="19" t="s">
        <v>41</v>
      </c>
      <c r="D9397" s="19">
        <v>70000</v>
      </c>
      <c r="E9397" s="19">
        <v>60</v>
      </c>
      <c r="F9397" s="19">
        <v>2</v>
      </c>
      <c r="G9397" s="19">
        <v>1</v>
      </c>
    </row>
    <row r="9398" spans="1:7" x14ac:dyDescent="0.2">
      <c r="A9398" s="19">
        <v>19000</v>
      </c>
      <c r="B9398" s="19">
        <v>0.1449</v>
      </c>
      <c r="C9398" s="19" t="s">
        <v>41</v>
      </c>
      <c r="D9398" s="19">
        <v>60000</v>
      </c>
      <c r="E9398" s="19">
        <v>36</v>
      </c>
      <c r="F9398" s="19">
        <v>10</v>
      </c>
      <c r="G9398" s="19">
        <v>0</v>
      </c>
    </row>
    <row r="9399" spans="1:7" x14ac:dyDescent="0.2">
      <c r="A9399" s="19">
        <v>25000</v>
      </c>
      <c r="B9399" s="19">
        <v>0.1167</v>
      </c>
      <c r="C9399" s="19" t="s">
        <v>41</v>
      </c>
      <c r="D9399" s="19">
        <v>63000</v>
      </c>
      <c r="E9399" s="19">
        <v>60</v>
      </c>
      <c r="F9399" s="19">
        <v>9</v>
      </c>
      <c r="G9399" s="19">
        <v>0</v>
      </c>
    </row>
    <row r="9400" spans="1:7" x14ac:dyDescent="0.2">
      <c r="A9400" s="19">
        <v>12000</v>
      </c>
      <c r="B9400" s="19">
        <v>0.2099</v>
      </c>
      <c r="C9400" s="19" t="s">
        <v>39</v>
      </c>
      <c r="D9400" s="19">
        <v>38000</v>
      </c>
      <c r="E9400" s="19">
        <v>60</v>
      </c>
      <c r="F9400" s="19">
        <v>8</v>
      </c>
      <c r="G9400" s="19">
        <v>1</v>
      </c>
    </row>
    <row r="9401" spans="1:7" x14ac:dyDescent="0.2">
      <c r="A9401" s="19">
        <v>35000</v>
      </c>
      <c r="B9401" s="19">
        <v>0.18990000000000001</v>
      </c>
      <c r="C9401" s="19" t="s">
        <v>39</v>
      </c>
      <c r="D9401" s="19">
        <v>96000</v>
      </c>
      <c r="E9401" s="19">
        <v>36</v>
      </c>
      <c r="F9401" s="19">
        <v>2</v>
      </c>
      <c r="G9401" s="19">
        <v>1</v>
      </c>
    </row>
    <row r="9402" spans="1:7" x14ac:dyDescent="0.2">
      <c r="A9402" s="19">
        <v>13600</v>
      </c>
      <c r="B9402" s="19">
        <v>0.12989999999999999</v>
      </c>
      <c r="C9402" s="19" t="s">
        <v>40</v>
      </c>
      <c r="D9402" s="19">
        <v>62000</v>
      </c>
      <c r="E9402" s="19">
        <v>36</v>
      </c>
      <c r="F9402" s="19">
        <v>7</v>
      </c>
      <c r="G9402" s="19">
        <v>0</v>
      </c>
    </row>
    <row r="9403" spans="1:7" x14ac:dyDescent="0.2">
      <c r="A9403" s="19">
        <v>15000</v>
      </c>
      <c r="B9403" s="19">
        <v>8.3900000000000002E-2</v>
      </c>
      <c r="C9403" s="19" t="s">
        <v>41</v>
      </c>
      <c r="D9403" s="20">
        <v>200000</v>
      </c>
      <c r="E9403" s="19">
        <v>36</v>
      </c>
      <c r="F9403" s="19">
        <v>4</v>
      </c>
      <c r="G9403" s="19">
        <v>0</v>
      </c>
    </row>
    <row r="9404" spans="1:7" x14ac:dyDescent="0.2">
      <c r="A9404" s="19">
        <v>14000</v>
      </c>
      <c r="B9404" s="19">
        <v>0.13350000000000001</v>
      </c>
      <c r="C9404" s="19" t="s">
        <v>39</v>
      </c>
      <c r="D9404" s="19">
        <v>55000</v>
      </c>
      <c r="E9404" s="19">
        <v>36</v>
      </c>
      <c r="F9404" s="19">
        <v>1</v>
      </c>
      <c r="G9404" s="19">
        <v>0</v>
      </c>
    </row>
    <row r="9405" spans="1:7" x14ac:dyDescent="0.2">
      <c r="A9405" s="19">
        <v>27125</v>
      </c>
      <c r="B9405" s="19">
        <v>0.2099</v>
      </c>
      <c r="C9405" s="19" t="s">
        <v>40</v>
      </c>
      <c r="D9405" s="19">
        <v>106800</v>
      </c>
      <c r="E9405" s="19">
        <v>60</v>
      </c>
      <c r="F9405" s="19">
        <v>0.5</v>
      </c>
      <c r="G9405" s="19">
        <v>1</v>
      </c>
    </row>
    <row r="9406" spans="1:7" x14ac:dyDescent="0.2">
      <c r="A9406" s="19">
        <v>11225</v>
      </c>
      <c r="B9406" s="19">
        <v>0.13350000000000001</v>
      </c>
      <c r="C9406" s="19" t="s">
        <v>41</v>
      </c>
      <c r="D9406" s="19">
        <v>37000</v>
      </c>
      <c r="E9406" s="19">
        <v>36</v>
      </c>
      <c r="F9406" s="19">
        <v>10</v>
      </c>
      <c r="G9406" s="19">
        <v>0</v>
      </c>
    </row>
    <row r="9407" spans="1:7" x14ac:dyDescent="0.2">
      <c r="A9407" s="19">
        <v>9600</v>
      </c>
      <c r="B9407" s="19">
        <v>0.20200000000000001</v>
      </c>
      <c r="C9407" s="19" t="s">
        <v>41</v>
      </c>
      <c r="D9407" s="19">
        <v>62300</v>
      </c>
      <c r="E9407" s="19">
        <v>36</v>
      </c>
      <c r="F9407" s="19">
        <v>10</v>
      </c>
      <c r="G9407" s="19">
        <v>0</v>
      </c>
    </row>
    <row r="9408" spans="1:7" x14ac:dyDescent="0.2">
      <c r="A9408" s="19">
        <v>17750</v>
      </c>
      <c r="B9408" s="19">
        <v>6.4899999999999999E-2</v>
      </c>
      <c r="C9408" s="19" t="s">
        <v>39</v>
      </c>
      <c r="D9408" s="19">
        <v>80000</v>
      </c>
      <c r="E9408" s="19">
        <v>36</v>
      </c>
      <c r="F9408" s="19">
        <v>10</v>
      </c>
      <c r="G9408" s="19">
        <v>0</v>
      </c>
    </row>
    <row r="9409" spans="1:7" x14ac:dyDescent="0.2">
      <c r="A9409" s="19">
        <v>3025</v>
      </c>
      <c r="B9409" s="19">
        <v>7.1199999999999999E-2</v>
      </c>
      <c r="C9409" s="19" t="s">
        <v>39</v>
      </c>
      <c r="D9409" s="19">
        <v>65000</v>
      </c>
      <c r="E9409" s="19">
        <v>36</v>
      </c>
      <c r="F9409" s="19">
        <v>0.5</v>
      </c>
      <c r="G9409" s="19">
        <v>0</v>
      </c>
    </row>
    <row r="9410" spans="1:7" x14ac:dyDescent="0.2">
      <c r="A9410" s="19">
        <v>5000</v>
      </c>
      <c r="B9410" s="19">
        <v>0.13980000000000001</v>
      </c>
      <c r="C9410" s="19" t="s">
        <v>40</v>
      </c>
      <c r="D9410" s="19">
        <v>12000</v>
      </c>
      <c r="E9410" s="19">
        <v>36</v>
      </c>
      <c r="F9410" s="19">
        <v>0.5</v>
      </c>
      <c r="G9410" s="19">
        <v>0</v>
      </c>
    </row>
    <row r="9411" spans="1:7" x14ac:dyDescent="0.2">
      <c r="A9411" s="19">
        <v>7475</v>
      </c>
      <c r="B9411" s="19">
        <v>0.15609999999999999</v>
      </c>
      <c r="C9411" s="19" t="s">
        <v>39</v>
      </c>
      <c r="D9411" s="19">
        <v>41600</v>
      </c>
      <c r="E9411" s="19">
        <v>36</v>
      </c>
      <c r="F9411" s="19">
        <v>0.5</v>
      </c>
      <c r="G9411" s="19">
        <v>1</v>
      </c>
    </row>
    <row r="9412" spans="1:7" x14ac:dyDescent="0.2">
      <c r="A9412" s="19">
        <v>9500</v>
      </c>
      <c r="B9412" s="19">
        <v>6.4899999999999999E-2</v>
      </c>
      <c r="C9412" s="19" t="s">
        <v>41</v>
      </c>
      <c r="D9412" s="19">
        <v>120000</v>
      </c>
      <c r="E9412" s="19">
        <v>36</v>
      </c>
      <c r="F9412" s="19">
        <v>0.5</v>
      </c>
      <c r="G9412" s="19">
        <v>0</v>
      </c>
    </row>
    <row r="9413" spans="1:7" x14ac:dyDescent="0.2">
      <c r="A9413" s="19">
        <v>19500</v>
      </c>
      <c r="B9413" s="19">
        <v>0.13350000000000001</v>
      </c>
      <c r="C9413" s="19" t="s">
        <v>39</v>
      </c>
      <c r="D9413" s="19">
        <v>75000</v>
      </c>
      <c r="E9413" s="19">
        <v>36</v>
      </c>
      <c r="F9413" s="19">
        <v>1</v>
      </c>
      <c r="G9413" s="19">
        <v>0</v>
      </c>
    </row>
    <row r="9414" spans="1:7" x14ac:dyDescent="0.2">
      <c r="A9414" s="19">
        <v>32000</v>
      </c>
      <c r="B9414" s="19">
        <v>0.2215</v>
      </c>
      <c r="C9414" s="19" t="s">
        <v>41</v>
      </c>
      <c r="D9414" s="19">
        <v>150000</v>
      </c>
      <c r="E9414" s="19">
        <v>36</v>
      </c>
      <c r="F9414" s="19">
        <v>10</v>
      </c>
      <c r="G9414" s="19">
        <v>1</v>
      </c>
    </row>
    <row r="9415" spans="1:7" x14ac:dyDescent="0.2">
      <c r="A9415" s="19">
        <v>3325</v>
      </c>
      <c r="B9415" s="19">
        <v>0.10150000000000001</v>
      </c>
      <c r="C9415" s="19" t="s">
        <v>39</v>
      </c>
      <c r="D9415" s="19">
        <v>49000</v>
      </c>
      <c r="E9415" s="19">
        <v>36</v>
      </c>
      <c r="F9415" s="19">
        <v>1</v>
      </c>
      <c r="G9415" s="19">
        <v>0</v>
      </c>
    </row>
    <row r="9416" spans="1:7" x14ac:dyDescent="0.2">
      <c r="A9416" s="19">
        <v>12500</v>
      </c>
      <c r="B9416" s="19">
        <v>7.6899999999999996E-2</v>
      </c>
      <c r="C9416" s="19" t="s">
        <v>41</v>
      </c>
      <c r="D9416" s="19">
        <v>70000</v>
      </c>
      <c r="E9416" s="19">
        <v>36</v>
      </c>
      <c r="F9416" s="19">
        <v>10</v>
      </c>
      <c r="G9416" s="19">
        <v>0</v>
      </c>
    </row>
    <row r="9417" spans="1:7" x14ac:dyDescent="0.2">
      <c r="A9417" s="19">
        <v>12000</v>
      </c>
      <c r="B9417" s="19">
        <v>0.14990000000000001</v>
      </c>
      <c r="C9417" s="19" t="s">
        <v>39</v>
      </c>
      <c r="D9417" s="19">
        <v>42500</v>
      </c>
      <c r="E9417" s="19">
        <v>36</v>
      </c>
      <c r="F9417" s="19">
        <v>2</v>
      </c>
      <c r="G9417" s="19">
        <v>1</v>
      </c>
    </row>
    <row r="9418" spans="1:7" x14ac:dyDescent="0.2">
      <c r="A9418" s="19">
        <v>5525</v>
      </c>
      <c r="B9418" s="19">
        <v>0.15609999999999999</v>
      </c>
      <c r="C9418" s="19" t="s">
        <v>39</v>
      </c>
      <c r="D9418" s="19">
        <v>40000</v>
      </c>
      <c r="E9418" s="19">
        <v>36</v>
      </c>
      <c r="F9418" s="19">
        <v>2</v>
      </c>
      <c r="G9418" s="19">
        <v>0</v>
      </c>
    </row>
    <row r="9419" spans="1:7" x14ac:dyDescent="0.2">
      <c r="A9419" s="19">
        <v>12000</v>
      </c>
      <c r="B9419" s="19">
        <v>0.10150000000000001</v>
      </c>
      <c r="C9419" s="19" t="s">
        <v>39</v>
      </c>
      <c r="D9419" s="19">
        <v>45000</v>
      </c>
      <c r="E9419" s="19">
        <v>36</v>
      </c>
      <c r="F9419" s="19">
        <v>4</v>
      </c>
      <c r="G9419" s="19">
        <v>0</v>
      </c>
    </row>
    <row r="9420" spans="1:7" x14ac:dyDescent="0.2">
      <c r="A9420" s="19">
        <v>5000</v>
      </c>
      <c r="B9420" s="19">
        <v>0.10150000000000001</v>
      </c>
      <c r="C9420" s="19" t="s">
        <v>39</v>
      </c>
      <c r="D9420" s="19">
        <v>16000</v>
      </c>
      <c r="E9420" s="19">
        <v>36</v>
      </c>
      <c r="F9420" s="19">
        <v>3</v>
      </c>
      <c r="G9420" s="19">
        <v>0</v>
      </c>
    </row>
    <row r="9421" spans="1:7" x14ac:dyDescent="0.2">
      <c r="A9421" s="19">
        <v>11000</v>
      </c>
      <c r="B9421" s="19">
        <v>0.14990000000000001</v>
      </c>
      <c r="C9421" s="19" t="s">
        <v>39</v>
      </c>
      <c r="D9421" s="19">
        <v>55000</v>
      </c>
      <c r="E9421" s="19">
        <v>36</v>
      </c>
      <c r="F9421" s="19">
        <v>3</v>
      </c>
      <c r="G9421" s="19">
        <v>0</v>
      </c>
    </row>
    <row r="9422" spans="1:7" x14ac:dyDescent="0.2">
      <c r="A9422" s="19">
        <v>22500</v>
      </c>
      <c r="B9422" s="19">
        <v>0.16289999999999999</v>
      </c>
      <c r="C9422" s="19" t="s">
        <v>39</v>
      </c>
      <c r="D9422" s="19">
        <v>93000</v>
      </c>
      <c r="E9422" s="19">
        <v>60</v>
      </c>
      <c r="F9422" s="19">
        <v>2</v>
      </c>
      <c r="G9422" s="19">
        <v>0</v>
      </c>
    </row>
    <row r="9423" spans="1:7" x14ac:dyDescent="0.2">
      <c r="A9423" s="19">
        <v>4800</v>
      </c>
      <c r="B9423" s="19">
        <v>0.1167</v>
      </c>
      <c r="C9423" s="19" t="s">
        <v>39</v>
      </c>
      <c r="D9423" s="19">
        <v>98000</v>
      </c>
      <c r="E9423" s="19">
        <v>36</v>
      </c>
      <c r="F9423" s="19">
        <v>3</v>
      </c>
      <c r="G9423" s="19">
        <v>0</v>
      </c>
    </row>
    <row r="9424" spans="1:7" x14ac:dyDescent="0.2">
      <c r="A9424" s="19">
        <v>6075</v>
      </c>
      <c r="B9424" s="19">
        <v>6.0299999999999999E-2</v>
      </c>
      <c r="C9424" s="19" t="s">
        <v>39</v>
      </c>
      <c r="D9424" s="19">
        <v>28631</v>
      </c>
      <c r="E9424" s="19">
        <v>36</v>
      </c>
      <c r="F9424" s="19">
        <v>3</v>
      </c>
      <c r="G9424" s="19">
        <v>0</v>
      </c>
    </row>
    <row r="9425" spans="1:7" x14ac:dyDescent="0.2">
      <c r="A9425" s="19">
        <v>20000</v>
      </c>
      <c r="B9425" s="19">
        <v>9.1700000000000004E-2</v>
      </c>
      <c r="C9425" s="19" t="s">
        <v>41</v>
      </c>
      <c r="D9425" s="19">
        <v>101000</v>
      </c>
      <c r="E9425" s="19">
        <v>36</v>
      </c>
      <c r="F9425" s="19">
        <v>10</v>
      </c>
      <c r="G9425" s="19">
        <v>0</v>
      </c>
    </row>
    <row r="9426" spans="1:7" x14ac:dyDescent="0.2">
      <c r="A9426" s="19">
        <v>8000</v>
      </c>
      <c r="B9426" s="19">
        <v>0.1249</v>
      </c>
      <c r="C9426" s="19" t="s">
        <v>41</v>
      </c>
      <c r="D9426" s="19">
        <v>55000</v>
      </c>
      <c r="E9426" s="19">
        <v>36</v>
      </c>
      <c r="F9426" s="19">
        <v>1</v>
      </c>
      <c r="G9426" s="19">
        <v>0</v>
      </c>
    </row>
    <row r="9427" spans="1:7" x14ac:dyDescent="0.2">
      <c r="A9427" s="19">
        <v>11250</v>
      </c>
      <c r="B9427" s="19">
        <v>0.1249</v>
      </c>
      <c r="C9427" s="19" t="s">
        <v>39</v>
      </c>
      <c r="D9427" s="19">
        <v>69000</v>
      </c>
      <c r="E9427" s="19">
        <v>36</v>
      </c>
      <c r="F9427" s="19">
        <v>1</v>
      </c>
      <c r="G9427" s="19">
        <v>0</v>
      </c>
    </row>
    <row r="9428" spans="1:7" x14ac:dyDescent="0.2">
      <c r="A9428" s="19">
        <v>19200</v>
      </c>
      <c r="B9428" s="19">
        <v>0.14990000000000001</v>
      </c>
      <c r="C9428" s="19" t="s">
        <v>41</v>
      </c>
      <c r="D9428" s="19">
        <v>58000</v>
      </c>
      <c r="E9428" s="19">
        <v>60</v>
      </c>
      <c r="F9428" s="19">
        <v>6</v>
      </c>
      <c r="G9428" s="19">
        <v>0</v>
      </c>
    </row>
    <row r="9429" spans="1:7" x14ac:dyDescent="0.2">
      <c r="A9429" s="19">
        <v>15625</v>
      </c>
      <c r="B9429" s="19">
        <v>0.1699</v>
      </c>
      <c r="C9429" s="19" t="s">
        <v>41</v>
      </c>
      <c r="D9429" s="19">
        <v>39000</v>
      </c>
      <c r="E9429" s="19">
        <v>36</v>
      </c>
      <c r="F9429" s="19">
        <v>0.5</v>
      </c>
      <c r="G9429" s="19">
        <v>0</v>
      </c>
    </row>
    <row r="9430" spans="1:7" x14ac:dyDescent="0.2">
      <c r="A9430" s="19">
        <v>22000</v>
      </c>
      <c r="B9430" s="19">
        <v>6.0299999999999999E-2</v>
      </c>
      <c r="C9430" s="19" t="s">
        <v>39</v>
      </c>
      <c r="D9430" s="19">
        <v>90000</v>
      </c>
      <c r="E9430" s="19">
        <v>36</v>
      </c>
      <c r="F9430" s="19">
        <v>0.5</v>
      </c>
      <c r="G9430" s="19">
        <v>0</v>
      </c>
    </row>
    <row r="9431" spans="1:7" x14ac:dyDescent="0.2">
      <c r="A9431" s="19">
        <v>25000</v>
      </c>
      <c r="B9431" s="19">
        <v>0.14990000000000001</v>
      </c>
      <c r="C9431" s="19" t="s">
        <v>39</v>
      </c>
      <c r="D9431" s="19">
        <v>65187.37</v>
      </c>
      <c r="E9431" s="19">
        <v>60</v>
      </c>
      <c r="F9431" s="19">
        <v>10</v>
      </c>
      <c r="G9431" s="19">
        <v>0</v>
      </c>
    </row>
    <row r="9432" spans="1:7" x14ac:dyDescent="0.2">
      <c r="A9432" s="19">
        <v>5275</v>
      </c>
      <c r="B9432" s="19">
        <v>0.1449</v>
      </c>
      <c r="C9432" s="19" t="s">
        <v>41</v>
      </c>
      <c r="D9432" s="19">
        <v>65000</v>
      </c>
      <c r="E9432" s="19">
        <v>36</v>
      </c>
      <c r="F9432" s="19">
        <v>5</v>
      </c>
      <c r="G9432" s="19">
        <v>0</v>
      </c>
    </row>
    <row r="9433" spans="1:7" x14ac:dyDescent="0.2">
      <c r="A9433" s="19">
        <v>18575</v>
      </c>
      <c r="B9433" s="19">
        <v>0.1449</v>
      </c>
      <c r="C9433" s="19" t="s">
        <v>39</v>
      </c>
      <c r="D9433" s="19">
        <v>60000</v>
      </c>
      <c r="E9433" s="19">
        <v>36</v>
      </c>
      <c r="F9433" s="19">
        <v>0.5</v>
      </c>
      <c r="G9433" s="19">
        <v>0</v>
      </c>
    </row>
    <row r="9434" spans="1:7" x14ac:dyDescent="0.2">
      <c r="A9434" s="19">
        <v>8500</v>
      </c>
      <c r="B9434" s="19">
        <v>0.12989999999999999</v>
      </c>
      <c r="C9434" s="19" t="s">
        <v>39</v>
      </c>
      <c r="D9434" s="19">
        <v>45000</v>
      </c>
      <c r="E9434" s="19">
        <v>36</v>
      </c>
      <c r="F9434" s="19">
        <v>10</v>
      </c>
      <c r="G9434" s="19">
        <v>1</v>
      </c>
    </row>
    <row r="9435" spans="1:7" x14ac:dyDescent="0.2">
      <c r="A9435" s="19">
        <v>16700</v>
      </c>
      <c r="B9435" s="19">
        <v>0.2215</v>
      </c>
      <c r="C9435" s="19" t="s">
        <v>41</v>
      </c>
      <c r="D9435" s="19">
        <v>42000</v>
      </c>
      <c r="E9435" s="19">
        <v>60</v>
      </c>
      <c r="F9435" s="19">
        <v>8</v>
      </c>
      <c r="G9435" s="19">
        <v>1</v>
      </c>
    </row>
    <row r="9436" spans="1:7" x14ac:dyDescent="0.2">
      <c r="A9436" s="19">
        <v>12000</v>
      </c>
      <c r="B9436" s="19">
        <v>0.1167</v>
      </c>
      <c r="C9436" s="19" t="s">
        <v>41</v>
      </c>
      <c r="D9436" s="19">
        <v>37000</v>
      </c>
      <c r="E9436" s="19">
        <v>36</v>
      </c>
      <c r="F9436" s="19">
        <v>4</v>
      </c>
      <c r="G9436" s="19">
        <v>0</v>
      </c>
    </row>
    <row r="9437" spans="1:7" x14ac:dyDescent="0.2">
      <c r="A9437" s="19">
        <v>17000</v>
      </c>
      <c r="B9437" s="19">
        <v>8.3900000000000002E-2</v>
      </c>
      <c r="C9437" s="19" t="s">
        <v>41</v>
      </c>
      <c r="D9437" s="19">
        <v>40000</v>
      </c>
      <c r="E9437" s="19">
        <v>36</v>
      </c>
      <c r="F9437" s="19">
        <v>1</v>
      </c>
      <c r="G9437" s="19">
        <v>0</v>
      </c>
    </row>
    <row r="9438" spans="1:7" x14ac:dyDescent="0.2">
      <c r="A9438" s="19">
        <v>13625</v>
      </c>
      <c r="B9438" s="19">
        <v>0.13980000000000001</v>
      </c>
      <c r="C9438" s="19" t="s">
        <v>39</v>
      </c>
      <c r="D9438" s="19">
        <v>97000</v>
      </c>
      <c r="E9438" s="19">
        <v>36</v>
      </c>
      <c r="F9438" s="19">
        <v>1</v>
      </c>
      <c r="G9438" s="19">
        <v>0</v>
      </c>
    </row>
    <row r="9439" spans="1:7" x14ac:dyDescent="0.2">
      <c r="A9439" s="19">
        <v>21000</v>
      </c>
      <c r="B9439" s="19">
        <v>0.16289999999999999</v>
      </c>
      <c r="C9439" s="19" t="s">
        <v>39</v>
      </c>
      <c r="D9439" s="19">
        <v>86000</v>
      </c>
      <c r="E9439" s="19">
        <v>60</v>
      </c>
      <c r="F9439" s="19">
        <v>10</v>
      </c>
      <c r="G9439" s="19">
        <v>0</v>
      </c>
    </row>
    <row r="9440" spans="1:7" x14ac:dyDescent="0.2">
      <c r="A9440" s="19">
        <v>29000</v>
      </c>
      <c r="B9440" s="19">
        <v>0.12989999999999999</v>
      </c>
      <c r="C9440" s="19" t="s">
        <v>41</v>
      </c>
      <c r="D9440" s="19">
        <v>78000</v>
      </c>
      <c r="E9440" s="19">
        <v>36</v>
      </c>
      <c r="F9440" s="19">
        <v>10</v>
      </c>
      <c r="G9440" s="19">
        <v>0</v>
      </c>
    </row>
    <row r="9441" spans="1:7" x14ac:dyDescent="0.2">
      <c r="A9441" s="19">
        <v>20000</v>
      </c>
      <c r="B9441" s="19">
        <v>0.12989999999999999</v>
      </c>
      <c r="C9441" s="19" t="s">
        <v>39</v>
      </c>
      <c r="D9441" s="19">
        <v>103000</v>
      </c>
      <c r="E9441" s="19">
        <v>36</v>
      </c>
      <c r="F9441" s="19">
        <v>10</v>
      </c>
      <c r="G9441" s="19">
        <v>0</v>
      </c>
    </row>
    <row r="9442" spans="1:7" x14ac:dyDescent="0.2">
      <c r="A9442" s="19">
        <v>5950</v>
      </c>
      <c r="B9442" s="19">
        <v>0.13350000000000001</v>
      </c>
      <c r="C9442" s="19" t="s">
        <v>39</v>
      </c>
      <c r="D9442" s="19">
        <v>37000</v>
      </c>
      <c r="E9442" s="19">
        <v>36</v>
      </c>
      <c r="F9442" s="19">
        <v>0.5</v>
      </c>
      <c r="G9442" s="19">
        <v>0</v>
      </c>
    </row>
    <row r="9443" spans="1:7" x14ac:dyDescent="0.2">
      <c r="A9443" s="19">
        <v>27000</v>
      </c>
      <c r="B9443" s="19">
        <v>0.1757</v>
      </c>
      <c r="C9443" s="19" t="s">
        <v>40</v>
      </c>
      <c r="D9443" s="19">
        <v>85000</v>
      </c>
      <c r="E9443" s="19">
        <v>60</v>
      </c>
      <c r="F9443" s="19">
        <v>7</v>
      </c>
      <c r="G9443" s="19">
        <v>0</v>
      </c>
    </row>
    <row r="9444" spans="1:7" x14ac:dyDescent="0.2">
      <c r="A9444" s="19">
        <v>12000</v>
      </c>
      <c r="B9444" s="19">
        <v>0.12989999999999999</v>
      </c>
      <c r="C9444" s="19" t="s">
        <v>39</v>
      </c>
      <c r="D9444" s="19">
        <v>46000</v>
      </c>
      <c r="E9444" s="19">
        <v>36</v>
      </c>
      <c r="F9444" s="19">
        <v>2</v>
      </c>
      <c r="G9444" s="19">
        <v>0</v>
      </c>
    </row>
    <row r="9445" spans="1:7" x14ac:dyDescent="0.2">
      <c r="A9445" s="19">
        <v>18000</v>
      </c>
      <c r="B9445" s="19">
        <v>0.12989999999999999</v>
      </c>
      <c r="C9445" s="19" t="s">
        <v>41</v>
      </c>
      <c r="D9445" s="19">
        <v>70000</v>
      </c>
      <c r="E9445" s="19">
        <v>60</v>
      </c>
      <c r="F9445" s="19">
        <v>10</v>
      </c>
      <c r="G9445" s="19">
        <v>0</v>
      </c>
    </row>
    <row r="9446" spans="1:7" x14ac:dyDescent="0.2">
      <c r="A9446" s="19">
        <v>4475</v>
      </c>
      <c r="B9446" s="19">
        <v>0.15609999999999999</v>
      </c>
      <c r="C9446" s="19" t="s">
        <v>40</v>
      </c>
      <c r="D9446" s="19">
        <v>180000</v>
      </c>
      <c r="E9446" s="19">
        <v>36</v>
      </c>
      <c r="F9446" s="19">
        <v>10</v>
      </c>
      <c r="G9446" s="19">
        <v>0</v>
      </c>
    </row>
    <row r="9447" spans="1:7" x14ac:dyDescent="0.2">
      <c r="A9447" s="19">
        <v>9000</v>
      </c>
      <c r="B9447" s="19">
        <v>0.1757</v>
      </c>
      <c r="C9447" s="19" t="s">
        <v>39</v>
      </c>
      <c r="D9447" s="19">
        <v>45000</v>
      </c>
      <c r="E9447" s="19">
        <v>36</v>
      </c>
      <c r="F9447" s="19">
        <v>5</v>
      </c>
      <c r="G9447" s="19">
        <v>0</v>
      </c>
    </row>
    <row r="9448" spans="1:7" x14ac:dyDescent="0.2">
      <c r="A9448" s="19">
        <v>20000</v>
      </c>
      <c r="B9448" s="19">
        <v>0.1699</v>
      </c>
      <c r="C9448" s="19" t="s">
        <v>40</v>
      </c>
      <c r="D9448" s="19">
        <v>52000</v>
      </c>
      <c r="E9448" s="19">
        <v>36</v>
      </c>
      <c r="F9448" s="19">
        <v>9</v>
      </c>
      <c r="G9448" s="19">
        <v>0</v>
      </c>
    </row>
    <row r="9449" spans="1:7" x14ac:dyDescent="0.2">
      <c r="A9449" s="19">
        <v>4000</v>
      </c>
      <c r="B9449" s="19">
        <v>0.1699</v>
      </c>
      <c r="C9449" s="19" t="s">
        <v>40</v>
      </c>
      <c r="D9449" s="19">
        <v>37400</v>
      </c>
      <c r="E9449" s="19">
        <v>36</v>
      </c>
      <c r="F9449" s="19">
        <v>10</v>
      </c>
      <c r="G9449" s="19">
        <v>0</v>
      </c>
    </row>
    <row r="9450" spans="1:7" x14ac:dyDescent="0.2">
      <c r="A9450" s="19">
        <v>11000</v>
      </c>
      <c r="B9450" s="19">
        <v>0.1099</v>
      </c>
      <c r="C9450" s="19" t="s">
        <v>41</v>
      </c>
      <c r="D9450" s="19">
        <v>63780</v>
      </c>
      <c r="E9450" s="19">
        <v>36</v>
      </c>
      <c r="F9450" s="19">
        <v>6</v>
      </c>
      <c r="G9450" s="19">
        <v>0</v>
      </c>
    </row>
    <row r="9451" spans="1:7" x14ac:dyDescent="0.2">
      <c r="A9451" s="19">
        <v>11000</v>
      </c>
      <c r="B9451" s="19">
        <v>0.13350000000000001</v>
      </c>
      <c r="C9451" s="19" t="s">
        <v>39</v>
      </c>
      <c r="D9451" s="19">
        <v>120800</v>
      </c>
      <c r="E9451" s="19">
        <v>36</v>
      </c>
      <c r="F9451" s="19">
        <v>7</v>
      </c>
      <c r="G9451" s="19">
        <v>0</v>
      </c>
    </row>
    <row r="9452" spans="1:7" x14ac:dyDescent="0.2">
      <c r="A9452" s="19">
        <v>8000</v>
      </c>
      <c r="B9452" s="19">
        <v>0.13980000000000001</v>
      </c>
      <c r="C9452" s="19" t="s">
        <v>39</v>
      </c>
      <c r="D9452" s="19">
        <v>44000</v>
      </c>
      <c r="E9452" s="19">
        <v>36</v>
      </c>
      <c r="F9452" s="19">
        <v>10</v>
      </c>
      <c r="G9452" s="19">
        <v>0</v>
      </c>
    </row>
    <row r="9453" spans="1:7" x14ac:dyDescent="0.2">
      <c r="A9453" s="19">
        <v>4075</v>
      </c>
      <c r="B9453" s="19">
        <v>0.1449</v>
      </c>
      <c r="C9453" s="19" t="s">
        <v>41</v>
      </c>
      <c r="D9453" s="19">
        <v>105000</v>
      </c>
      <c r="E9453" s="19">
        <v>36</v>
      </c>
      <c r="F9453" s="19">
        <v>4</v>
      </c>
      <c r="G9453" s="19">
        <v>0</v>
      </c>
    </row>
    <row r="9454" spans="1:7" x14ac:dyDescent="0.2">
      <c r="A9454" s="19">
        <v>17975</v>
      </c>
      <c r="B9454" s="19">
        <v>8.3900000000000002E-2</v>
      </c>
      <c r="C9454" s="19" t="s">
        <v>39</v>
      </c>
      <c r="D9454" s="19">
        <v>40000</v>
      </c>
      <c r="E9454" s="19">
        <v>36</v>
      </c>
      <c r="F9454" s="19">
        <v>8</v>
      </c>
      <c r="G9454" s="19">
        <v>1</v>
      </c>
    </row>
    <row r="9455" spans="1:7" x14ac:dyDescent="0.2">
      <c r="A9455" s="19">
        <v>14000</v>
      </c>
      <c r="B9455" s="19">
        <v>0.2099</v>
      </c>
      <c r="C9455" s="19" t="s">
        <v>39</v>
      </c>
      <c r="D9455" s="19">
        <v>45000</v>
      </c>
      <c r="E9455" s="19">
        <v>60</v>
      </c>
      <c r="F9455" s="19">
        <v>0.5</v>
      </c>
      <c r="G9455" s="19">
        <v>1</v>
      </c>
    </row>
    <row r="9456" spans="1:7" x14ac:dyDescent="0.2">
      <c r="A9456" s="19">
        <v>6000</v>
      </c>
      <c r="B9456" s="19">
        <v>0.1249</v>
      </c>
      <c r="C9456" s="19" t="s">
        <v>39</v>
      </c>
      <c r="D9456" s="19">
        <v>50000</v>
      </c>
      <c r="E9456" s="19">
        <v>36</v>
      </c>
      <c r="F9456" s="19">
        <v>1</v>
      </c>
      <c r="G9456" s="19">
        <v>0</v>
      </c>
    </row>
    <row r="9457" spans="1:7" x14ac:dyDescent="0.2">
      <c r="A9457" s="19">
        <v>28500</v>
      </c>
      <c r="B9457" s="19">
        <v>0.12989999999999999</v>
      </c>
      <c r="C9457" s="19" t="s">
        <v>39</v>
      </c>
      <c r="D9457" s="19">
        <v>72500</v>
      </c>
      <c r="E9457" s="19">
        <v>60</v>
      </c>
      <c r="F9457" s="19">
        <v>4</v>
      </c>
      <c r="G9457" s="19">
        <v>0</v>
      </c>
    </row>
    <row r="9458" spans="1:7" x14ac:dyDescent="0.2">
      <c r="A9458" s="19">
        <v>1000</v>
      </c>
      <c r="B9458" s="19">
        <v>0.1449</v>
      </c>
      <c r="C9458" s="19" t="s">
        <v>41</v>
      </c>
      <c r="D9458" s="19">
        <v>38000</v>
      </c>
      <c r="E9458" s="19">
        <v>36</v>
      </c>
      <c r="F9458" s="19">
        <v>10</v>
      </c>
      <c r="G9458" s="19">
        <v>0</v>
      </c>
    </row>
    <row r="9459" spans="1:7" x14ac:dyDescent="0.2">
      <c r="A9459" s="19">
        <v>22000</v>
      </c>
      <c r="B9459" s="19">
        <v>0.19520000000000001</v>
      </c>
      <c r="C9459" s="19" t="s">
        <v>41</v>
      </c>
      <c r="D9459" s="19">
        <v>63225</v>
      </c>
      <c r="E9459" s="19">
        <v>60</v>
      </c>
      <c r="F9459" s="19">
        <v>10</v>
      </c>
      <c r="G9459" s="19">
        <v>1</v>
      </c>
    </row>
    <row r="9460" spans="1:7" x14ac:dyDescent="0.2">
      <c r="A9460" s="19">
        <v>16000</v>
      </c>
      <c r="B9460" s="19">
        <v>7.1199999999999999E-2</v>
      </c>
      <c r="C9460" s="19" t="s">
        <v>41</v>
      </c>
      <c r="D9460" s="19">
        <v>65000</v>
      </c>
      <c r="E9460" s="19">
        <v>36</v>
      </c>
      <c r="F9460" s="19">
        <v>2</v>
      </c>
      <c r="G9460" s="19">
        <v>1</v>
      </c>
    </row>
    <row r="9461" spans="1:7" x14ac:dyDescent="0.2">
      <c r="A9461" s="19">
        <v>12450</v>
      </c>
      <c r="B9461" s="19">
        <v>0.1449</v>
      </c>
      <c r="C9461" s="19" t="s">
        <v>39</v>
      </c>
      <c r="D9461" s="19">
        <v>42200</v>
      </c>
      <c r="E9461" s="19">
        <v>36</v>
      </c>
      <c r="F9461" s="19">
        <v>10</v>
      </c>
      <c r="G9461" s="19">
        <v>1</v>
      </c>
    </row>
    <row r="9462" spans="1:7" x14ac:dyDescent="0.2">
      <c r="A9462" s="19">
        <v>14400</v>
      </c>
      <c r="B9462" s="19">
        <v>0.14990000000000001</v>
      </c>
      <c r="C9462" s="19" t="s">
        <v>40</v>
      </c>
      <c r="D9462" s="19">
        <v>72000</v>
      </c>
      <c r="E9462" s="19">
        <v>36</v>
      </c>
      <c r="F9462" s="19">
        <v>1</v>
      </c>
      <c r="G9462" s="19">
        <v>0</v>
      </c>
    </row>
    <row r="9463" spans="1:7" x14ac:dyDescent="0.2">
      <c r="A9463" s="19">
        <v>10000</v>
      </c>
      <c r="B9463" s="19">
        <v>0.1167</v>
      </c>
      <c r="C9463" s="19" t="s">
        <v>41</v>
      </c>
      <c r="D9463" s="19">
        <v>93000</v>
      </c>
      <c r="E9463" s="19">
        <v>36</v>
      </c>
      <c r="F9463" s="19">
        <v>10</v>
      </c>
      <c r="G9463" s="19">
        <v>0</v>
      </c>
    </row>
    <row r="9464" spans="1:7" x14ac:dyDescent="0.2">
      <c r="A9464" s="19">
        <v>14000</v>
      </c>
      <c r="B9464" s="19">
        <v>0.12989999999999999</v>
      </c>
      <c r="C9464" s="19" t="s">
        <v>41</v>
      </c>
      <c r="D9464" s="19">
        <v>67275</v>
      </c>
      <c r="E9464" s="19">
        <v>36</v>
      </c>
      <c r="F9464" s="19">
        <v>3</v>
      </c>
      <c r="G9464" s="19">
        <v>0</v>
      </c>
    </row>
    <row r="9465" spans="1:7" x14ac:dyDescent="0.2">
      <c r="A9465" s="19">
        <v>7250</v>
      </c>
      <c r="B9465" s="19">
        <v>0.13980000000000001</v>
      </c>
      <c r="C9465" s="19" t="s">
        <v>39</v>
      </c>
      <c r="D9465" s="19">
        <v>32000</v>
      </c>
      <c r="E9465" s="19">
        <v>36</v>
      </c>
      <c r="F9465" s="19">
        <v>1</v>
      </c>
      <c r="G9465" s="19">
        <v>0</v>
      </c>
    </row>
    <row r="9466" spans="1:7" x14ac:dyDescent="0.2">
      <c r="A9466" s="19">
        <v>15000</v>
      </c>
      <c r="B9466" s="19">
        <v>7.1199999999999999E-2</v>
      </c>
      <c r="C9466" s="19" t="s">
        <v>41</v>
      </c>
      <c r="D9466" s="19">
        <v>37440</v>
      </c>
      <c r="E9466" s="19">
        <v>36</v>
      </c>
      <c r="F9466" s="19">
        <v>0.5</v>
      </c>
      <c r="G9466" s="19">
        <v>0</v>
      </c>
    </row>
    <row r="9467" spans="1:7" x14ac:dyDescent="0.2">
      <c r="A9467" s="19">
        <v>10875</v>
      </c>
      <c r="B9467" s="19">
        <v>0.16289999999999999</v>
      </c>
      <c r="C9467" s="19" t="s">
        <v>39</v>
      </c>
      <c r="D9467" s="19">
        <v>52000</v>
      </c>
      <c r="E9467" s="19">
        <v>60</v>
      </c>
      <c r="F9467" s="19">
        <v>0.5</v>
      </c>
      <c r="G9467" s="19">
        <v>1</v>
      </c>
    </row>
    <row r="9468" spans="1:7" x14ac:dyDescent="0.2">
      <c r="A9468" s="19">
        <v>27500</v>
      </c>
      <c r="B9468" s="19">
        <v>0.14990000000000001</v>
      </c>
      <c r="C9468" s="19" t="s">
        <v>39</v>
      </c>
      <c r="D9468" s="19">
        <v>125000</v>
      </c>
      <c r="E9468" s="19">
        <v>60</v>
      </c>
      <c r="F9468" s="19">
        <v>10</v>
      </c>
      <c r="G9468" s="19">
        <v>0</v>
      </c>
    </row>
    <row r="9469" spans="1:7" x14ac:dyDescent="0.2">
      <c r="A9469" s="19">
        <v>13000</v>
      </c>
      <c r="B9469" s="19">
        <v>0.13980000000000001</v>
      </c>
      <c r="C9469" s="19" t="s">
        <v>41</v>
      </c>
      <c r="D9469" s="19">
        <v>120000</v>
      </c>
      <c r="E9469" s="19">
        <v>36</v>
      </c>
      <c r="F9469" s="19">
        <v>10</v>
      </c>
      <c r="G9469" s="19">
        <v>0</v>
      </c>
    </row>
    <row r="9470" spans="1:7" x14ac:dyDescent="0.2">
      <c r="A9470" s="19">
        <v>21000</v>
      </c>
      <c r="B9470" s="19">
        <v>7.6899999999999996E-2</v>
      </c>
      <c r="C9470" s="19" t="s">
        <v>39</v>
      </c>
      <c r="D9470" s="19">
        <v>92000</v>
      </c>
      <c r="E9470" s="19">
        <v>36</v>
      </c>
      <c r="F9470" s="19">
        <v>10</v>
      </c>
      <c r="G9470" s="19">
        <v>0</v>
      </c>
    </row>
    <row r="9471" spans="1:7" x14ac:dyDescent="0.2">
      <c r="A9471" s="19">
        <v>14000</v>
      </c>
      <c r="B9471" s="19">
        <v>0.1099</v>
      </c>
      <c r="C9471" s="19" t="s">
        <v>41</v>
      </c>
      <c r="D9471" s="19">
        <v>92700</v>
      </c>
      <c r="E9471" s="19">
        <v>36</v>
      </c>
      <c r="F9471" s="19">
        <v>3</v>
      </c>
      <c r="G9471" s="19">
        <v>0</v>
      </c>
    </row>
    <row r="9472" spans="1:7" x14ac:dyDescent="0.2">
      <c r="A9472" s="19">
        <v>7200</v>
      </c>
      <c r="B9472" s="19">
        <v>0.12989999999999999</v>
      </c>
      <c r="C9472" s="19" t="s">
        <v>41</v>
      </c>
      <c r="D9472" s="19">
        <v>40000</v>
      </c>
      <c r="E9472" s="19">
        <v>36</v>
      </c>
      <c r="F9472" s="19">
        <v>2</v>
      </c>
      <c r="G9472" s="19">
        <v>0</v>
      </c>
    </row>
    <row r="9473" spans="1:7" x14ac:dyDescent="0.2">
      <c r="A9473" s="19">
        <v>8000</v>
      </c>
      <c r="B9473" s="19">
        <v>0.14990000000000001</v>
      </c>
      <c r="C9473" s="19" t="s">
        <v>39</v>
      </c>
      <c r="D9473" s="19">
        <v>27000</v>
      </c>
      <c r="E9473" s="19">
        <v>36</v>
      </c>
      <c r="F9473" s="19">
        <v>6</v>
      </c>
      <c r="G9473" s="19">
        <v>0</v>
      </c>
    </row>
    <row r="9474" spans="1:7" x14ac:dyDescent="0.2">
      <c r="A9474" s="19">
        <v>5000</v>
      </c>
      <c r="B9474" s="19">
        <v>0.16289999999999999</v>
      </c>
      <c r="C9474" s="19" t="s">
        <v>39</v>
      </c>
      <c r="D9474" s="19">
        <v>22000</v>
      </c>
      <c r="E9474" s="19">
        <v>36</v>
      </c>
      <c r="F9474" s="19">
        <v>9</v>
      </c>
      <c r="G9474" s="19">
        <v>0</v>
      </c>
    </row>
    <row r="9475" spans="1:7" x14ac:dyDescent="0.2">
      <c r="A9475" s="19">
        <v>22500</v>
      </c>
      <c r="B9475" s="19">
        <v>0.1757</v>
      </c>
      <c r="C9475" s="19" t="s">
        <v>41</v>
      </c>
      <c r="D9475" s="19">
        <v>115000</v>
      </c>
      <c r="E9475" s="19">
        <v>60</v>
      </c>
      <c r="F9475" s="19">
        <v>10</v>
      </c>
      <c r="G9475" s="19">
        <v>0</v>
      </c>
    </row>
    <row r="9476" spans="1:7" x14ac:dyDescent="0.2">
      <c r="A9476" s="19">
        <v>21000</v>
      </c>
      <c r="B9476" s="19">
        <v>8.3900000000000002E-2</v>
      </c>
      <c r="C9476" s="19" t="s">
        <v>39</v>
      </c>
      <c r="D9476" s="19">
        <v>155000</v>
      </c>
      <c r="E9476" s="19">
        <v>36</v>
      </c>
      <c r="F9476" s="19">
        <v>8</v>
      </c>
      <c r="G9476" s="19">
        <v>0</v>
      </c>
    </row>
    <row r="9477" spans="1:7" x14ac:dyDescent="0.2">
      <c r="A9477" s="19">
        <v>2700</v>
      </c>
      <c r="B9477" s="19">
        <v>0.18240000000000001</v>
      </c>
      <c r="C9477" s="19" t="s">
        <v>41</v>
      </c>
      <c r="D9477" s="19">
        <v>30000</v>
      </c>
      <c r="E9477" s="19">
        <v>36</v>
      </c>
      <c r="F9477" s="19">
        <v>3</v>
      </c>
      <c r="G9477" s="19">
        <v>1</v>
      </c>
    </row>
    <row r="9478" spans="1:7" x14ac:dyDescent="0.2">
      <c r="A9478" s="19">
        <v>5000</v>
      </c>
      <c r="B9478" s="19">
        <v>0.15609999999999999</v>
      </c>
      <c r="C9478" s="19" t="s">
        <v>41</v>
      </c>
      <c r="D9478" s="19">
        <v>50000</v>
      </c>
      <c r="E9478" s="19">
        <v>36</v>
      </c>
      <c r="F9478" s="19">
        <v>1</v>
      </c>
      <c r="G9478" s="19">
        <v>1</v>
      </c>
    </row>
    <row r="9479" spans="1:7" x14ac:dyDescent="0.2">
      <c r="A9479" s="19">
        <v>8750</v>
      </c>
      <c r="B9479" s="19">
        <v>0.16289999999999999</v>
      </c>
      <c r="C9479" s="19" t="s">
        <v>39</v>
      </c>
      <c r="D9479" s="19">
        <v>43000</v>
      </c>
      <c r="E9479" s="19">
        <v>36</v>
      </c>
      <c r="F9479" s="19">
        <v>1</v>
      </c>
      <c r="G9479" s="19">
        <v>0</v>
      </c>
    </row>
    <row r="9480" spans="1:7" x14ac:dyDescent="0.2">
      <c r="A9480" s="19">
        <v>11000</v>
      </c>
      <c r="B9480" s="19">
        <v>8.3900000000000002E-2</v>
      </c>
      <c r="C9480" s="19" t="s">
        <v>41</v>
      </c>
      <c r="D9480" s="19">
        <v>164410</v>
      </c>
      <c r="E9480" s="19">
        <v>36</v>
      </c>
      <c r="F9480" s="19">
        <v>2</v>
      </c>
      <c r="G9480" s="19">
        <v>0</v>
      </c>
    </row>
    <row r="9481" spans="1:7" x14ac:dyDescent="0.2">
      <c r="A9481" s="19">
        <v>12000</v>
      </c>
      <c r="B9481" s="19">
        <v>8.3900000000000002E-2</v>
      </c>
      <c r="C9481" s="19" t="s">
        <v>41</v>
      </c>
      <c r="D9481" s="19">
        <v>72000</v>
      </c>
      <c r="E9481" s="19">
        <v>36</v>
      </c>
      <c r="F9481" s="19">
        <v>10</v>
      </c>
      <c r="G9481" s="19">
        <v>0</v>
      </c>
    </row>
    <row r="9482" spans="1:7" x14ac:dyDescent="0.2">
      <c r="A9482" s="19">
        <v>10000</v>
      </c>
      <c r="B9482" s="19">
        <v>0.1249</v>
      </c>
      <c r="C9482" s="19" t="s">
        <v>41</v>
      </c>
      <c r="D9482" s="19">
        <v>42000</v>
      </c>
      <c r="E9482" s="19">
        <v>36</v>
      </c>
      <c r="F9482" s="19">
        <v>1</v>
      </c>
      <c r="G9482" s="19">
        <v>0</v>
      </c>
    </row>
    <row r="9483" spans="1:7" x14ac:dyDescent="0.2">
      <c r="A9483" s="19">
        <v>6500</v>
      </c>
      <c r="B9483" s="19">
        <v>0.1167</v>
      </c>
      <c r="C9483" s="19" t="s">
        <v>40</v>
      </c>
      <c r="D9483" s="19">
        <v>47250</v>
      </c>
      <c r="E9483" s="19">
        <v>36</v>
      </c>
      <c r="F9483" s="19">
        <v>7</v>
      </c>
      <c r="G9483" s="19">
        <v>0</v>
      </c>
    </row>
    <row r="9484" spans="1:7" x14ac:dyDescent="0.2">
      <c r="A9484" s="19">
        <v>14400</v>
      </c>
      <c r="B9484" s="19">
        <v>0.12989999999999999</v>
      </c>
      <c r="C9484" s="19" t="s">
        <v>41</v>
      </c>
      <c r="D9484" s="19">
        <v>80000</v>
      </c>
      <c r="E9484" s="19">
        <v>36</v>
      </c>
      <c r="F9484" s="19">
        <v>2</v>
      </c>
      <c r="G9484" s="19">
        <v>0</v>
      </c>
    </row>
    <row r="9485" spans="1:7" x14ac:dyDescent="0.2">
      <c r="A9485" s="19">
        <v>15000</v>
      </c>
      <c r="B9485" s="19">
        <v>0.18990000000000001</v>
      </c>
      <c r="C9485" s="19" t="s">
        <v>41</v>
      </c>
      <c r="D9485" s="19">
        <v>50000</v>
      </c>
      <c r="E9485" s="19">
        <v>36</v>
      </c>
      <c r="F9485" s="19">
        <v>10</v>
      </c>
      <c r="G9485" s="19">
        <v>1</v>
      </c>
    </row>
    <row r="9486" spans="1:7" x14ac:dyDescent="0.2">
      <c r="A9486" s="19">
        <v>15000</v>
      </c>
      <c r="B9486" s="19">
        <v>0.14990000000000001</v>
      </c>
      <c r="C9486" s="19" t="s">
        <v>39</v>
      </c>
      <c r="D9486" s="19">
        <v>116887</v>
      </c>
      <c r="E9486" s="19">
        <v>60</v>
      </c>
      <c r="F9486" s="19">
        <v>10</v>
      </c>
      <c r="G9486" s="19">
        <v>0</v>
      </c>
    </row>
    <row r="9487" spans="1:7" x14ac:dyDescent="0.2">
      <c r="A9487" s="19">
        <v>25000</v>
      </c>
      <c r="B9487" s="19">
        <v>0.16289999999999999</v>
      </c>
      <c r="C9487" s="19" t="s">
        <v>39</v>
      </c>
      <c r="D9487" s="19">
        <v>85000</v>
      </c>
      <c r="E9487" s="19">
        <v>60</v>
      </c>
      <c r="F9487" s="19">
        <v>10</v>
      </c>
      <c r="G9487" s="19">
        <v>1</v>
      </c>
    </row>
    <row r="9488" spans="1:7" x14ac:dyDescent="0.2">
      <c r="A9488" s="19">
        <v>10000</v>
      </c>
      <c r="B9488" s="19">
        <v>0.1757</v>
      </c>
      <c r="C9488" s="19" t="s">
        <v>39</v>
      </c>
      <c r="D9488" s="19">
        <v>45000</v>
      </c>
      <c r="E9488" s="19">
        <v>36</v>
      </c>
      <c r="F9488" s="19">
        <v>1</v>
      </c>
      <c r="G9488" s="19">
        <v>0</v>
      </c>
    </row>
    <row r="9489" spans="1:7" x14ac:dyDescent="0.2">
      <c r="A9489" s="19">
        <v>16700</v>
      </c>
      <c r="B9489" s="19">
        <v>0.14990000000000001</v>
      </c>
      <c r="C9489" s="19" t="s">
        <v>41</v>
      </c>
      <c r="D9489" s="19">
        <v>40000</v>
      </c>
      <c r="E9489" s="19">
        <v>36</v>
      </c>
      <c r="F9489" s="19">
        <v>2</v>
      </c>
      <c r="G9489" s="19">
        <v>0</v>
      </c>
    </row>
    <row r="9490" spans="1:7" x14ac:dyDescent="0.2">
      <c r="A9490" s="19">
        <v>23400</v>
      </c>
      <c r="B9490" s="19">
        <v>0.13980000000000001</v>
      </c>
      <c r="C9490" s="19" t="s">
        <v>41</v>
      </c>
      <c r="D9490" s="19">
        <v>112000</v>
      </c>
      <c r="E9490" s="19">
        <v>60</v>
      </c>
      <c r="F9490" s="19">
        <v>10</v>
      </c>
      <c r="G9490" s="19">
        <v>0</v>
      </c>
    </row>
    <row r="9491" spans="1:7" x14ac:dyDescent="0.2">
      <c r="A9491" s="19">
        <v>9000</v>
      </c>
      <c r="B9491" s="19">
        <v>8.3900000000000002E-2</v>
      </c>
      <c r="C9491" s="19" t="s">
        <v>41</v>
      </c>
      <c r="D9491" s="19">
        <v>82500</v>
      </c>
      <c r="E9491" s="19">
        <v>36</v>
      </c>
      <c r="F9491" s="19">
        <v>10</v>
      </c>
      <c r="G9491" s="19">
        <v>0</v>
      </c>
    </row>
    <row r="9492" spans="1:7" x14ac:dyDescent="0.2">
      <c r="A9492" s="19">
        <v>15000</v>
      </c>
      <c r="B9492" s="19">
        <v>0.14990000000000001</v>
      </c>
      <c r="C9492" s="19" t="s">
        <v>41</v>
      </c>
      <c r="D9492" s="19">
        <v>78000</v>
      </c>
      <c r="E9492" s="19">
        <v>36</v>
      </c>
      <c r="F9492" s="19">
        <v>10</v>
      </c>
      <c r="G9492" s="19">
        <v>0</v>
      </c>
    </row>
    <row r="9493" spans="1:7" x14ac:dyDescent="0.2">
      <c r="A9493" s="19">
        <v>13000</v>
      </c>
      <c r="B9493" s="19">
        <v>0.18240000000000001</v>
      </c>
      <c r="C9493" s="19" t="s">
        <v>41</v>
      </c>
      <c r="D9493" s="19">
        <v>60000</v>
      </c>
      <c r="E9493" s="19">
        <v>60</v>
      </c>
      <c r="F9493" s="19">
        <v>2</v>
      </c>
      <c r="G9493" s="19">
        <v>0</v>
      </c>
    </row>
    <row r="9494" spans="1:7" x14ac:dyDescent="0.2">
      <c r="A9494" s="19">
        <v>12000</v>
      </c>
      <c r="B9494" s="19">
        <v>6.0299999999999999E-2</v>
      </c>
      <c r="C9494" s="19" t="s">
        <v>41</v>
      </c>
      <c r="D9494" s="19">
        <v>50000</v>
      </c>
      <c r="E9494" s="19">
        <v>36</v>
      </c>
      <c r="F9494" s="19">
        <v>9</v>
      </c>
      <c r="G9494" s="19">
        <v>0</v>
      </c>
    </row>
    <row r="9495" spans="1:7" x14ac:dyDescent="0.2">
      <c r="A9495" s="19">
        <v>10500</v>
      </c>
      <c r="B9495" s="19">
        <v>0.14990000000000001</v>
      </c>
      <c r="C9495" s="19" t="s">
        <v>41</v>
      </c>
      <c r="D9495" s="19">
        <v>53886</v>
      </c>
      <c r="E9495" s="19">
        <v>36</v>
      </c>
      <c r="F9495" s="19">
        <v>10</v>
      </c>
      <c r="G9495" s="19">
        <v>0</v>
      </c>
    </row>
    <row r="9496" spans="1:7" x14ac:dyDescent="0.2">
      <c r="A9496" s="19">
        <v>5000</v>
      </c>
      <c r="B9496" s="19">
        <v>0.12989999999999999</v>
      </c>
      <c r="C9496" s="19" t="s">
        <v>39</v>
      </c>
      <c r="D9496" s="19">
        <v>70000</v>
      </c>
      <c r="E9496" s="19">
        <v>36</v>
      </c>
      <c r="F9496" s="19">
        <v>0.5</v>
      </c>
      <c r="G9496" s="19">
        <v>1</v>
      </c>
    </row>
    <row r="9497" spans="1:7" x14ac:dyDescent="0.2">
      <c r="A9497" s="19">
        <v>18225</v>
      </c>
      <c r="B9497" s="19">
        <v>0.1757</v>
      </c>
      <c r="C9497" s="19" t="s">
        <v>41</v>
      </c>
      <c r="D9497" s="19">
        <v>50000</v>
      </c>
      <c r="E9497" s="19">
        <v>60</v>
      </c>
      <c r="F9497" s="19">
        <v>7</v>
      </c>
      <c r="G9497" s="19">
        <v>1</v>
      </c>
    </row>
    <row r="9498" spans="1:7" x14ac:dyDescent="0.2">
      <c r="A9498" s="19">
        <v>5500</v>
      </c>
      <c r="B9498" s="19">
        <v>0.14990000000000001</v>
      </c>
      <c r="C9498" s="19" t="s">
        <v>39</v>
      </c>
      <c r="D9498" s="19">
        <v>65000</v>
      </c>
      <c r="E9498" s="19">
        <v>36</v>
      </c>
      <c r="F9498" s="19">
        <v>7</v>
      </c>
      <c r="G9498" s="19">
        <v>1</v>
      </c>
    </row>
    <row r="9499" spans="1:7" x14ac:dyDescent="0.2">
      <c r="A9499" s="19">
        <v>10275</v>
      </c>
      <c r="B9499" s="19">
        <v>0.14990000000000001</v>
      </c>
      <c r="C9499" s="19" t="s">
        <v>41</v>
      </c>
      <c r="D9499" s="19">
        <v>55000</v>
      </c>
      <c r="E9499" s="19">
        <v>36</v>
      </c>
      <c r="F9499" s="19">
        <v>10</v>
      </c>
      <c r="G9499" s="19">
        <v>0</v>
      </c>
    </row>
    <row r="9500" spans="1:7" x14ac:dyDescent="0.2">
      <c r="A9500" s="19">
        <v>31450</v>
      </c>
      <c r="B9500" s="19">
        <v>0.23430000000000001</v>
      </c>
      <c r="C9500" s="19" t="s">
        <v>39</v>
      </c>
      <c r="D9500" s="19">
        <v>75000</v>
      </c>
      <c r="E9500" s="19">
        <v>60</v>
      </c>
      <c r="F9500" s="19">
        <v>5</v>
      </c>
      <c r="G9500" s="19">
        <v>1</v>
      </c>
    </row>
    <row r="9501" spans="1:7" x14ac:dyDescent="0.2">
      <c r="A9501" s="19">
        <v>12375</v>
      </c>
      <c r="B9501" s="19">
        <v>0.1449</v>
      </c>
      <c r="C9501" s="19" t="s">
        <v>40</v>
      </c>
      <c r="D9501" s="19">
        <v>65000</v>
      </c>
      <c r="E9501" s="19">
        <v>36</v>
      </c>
      <c r="F9501" s="19">
        <v>10</v>
      </c>
      <c r="G9501" s="19">
        <v>0</v>
      </c>
    </row>
    <row r="9502" spans="1:7" x14ac:dyDescent="0.2">
      <c r="A9502" s="19">
        <v>19500</v>
      </c>
      <c r="B9502" s="19">
        <v>0.15609999999999999</v>
      </c>
      <c r="C9502" s="19" t="s">
        <v>41</v>
      </c>
      <c r="D9502" s="20">
        <v>100000</v>
      </c>
      <c r="E9502" s="19">
        <v>36</v>
      </c>
      <c r="F9502" s="19">
        <v>3</v>
      </c>
      <c r="G9502" s="19">
        <v>0</v>
      </c>
    </row>
    <row r="9503" spans="1:7" x14ac:dyDescent="0.2">
      <c r="A9503" s="19">
        <v>20850</v>
      </c>
      <c r="B9503" s="19">
        <v>0.10150000000000001</v>
      </c>
      <c r="C9503" s="19" t="s">
        <v>41</v>
      </c>
      <c r="D9503" s="19">
        <v>125000</v>
      </c>
      <c r="E9503" s="19">
        <v>36</v>
      </c>
      <c r="F9503" s="19">
        <v>1</v>
      </c>
      <c r="G9503" s="19">
        <v>0</v>
      </c>
    </row>
    <row r="9504" spans="1:7" x14ac:dyDescent="0.2">
      <c r="A9504" s="19">
        <v>6000</v>
      </c>
      <c r="B9504" s="19">
        <v>0.10150000000000001</v>
      </c>
      <c r="C9504" s="19" t="s">
        <v>39</v>
      </c>
      <c r="D9504" s="19">
        <v>60320</v>
      </c>
      <c r="E9504" s="19">
        <v>36</v>
      </c>
      <c r="F9504" s="19">
        <v>3</v>
      </c>
      <c r="G9504" s="19">
        <v>0</v>
      </c>
    </row>
    <row r="9505" spans="1:7" x14ac:dyDescent="0.2">
      <c r="A9505" s="19">
        <v>10000</v>
      </c>
      <c r="B9505" s="19">
        <v>0.1449</v>
      </c>
      <c r="C9505" s="19" t="s">
        <v>41</v>
      </c>
      <c r="D9505" s="19">
        <v>80000</v>
      </c>
      <c r="E9505" s="19">
        <v>36</v>
      </c>
      <c r="F9505" s="19">
        <v>1</v>
      </c>
      <c r="G9505" s="19">
        <v>0</v>
      </c>
    </row>
    <row r="9506" spans="1:7" x14ac:dyDescent="0.2">
      <c r="A9506" s="19">
        <v>18000</v>
      </c>
      <c r="B9506" s="19">
        <v>0.10150000000000001</v>
      </c>
      <c r="C9506" s="19" t="s">
        <v>41</v>
      </c>
      <c r="D9506" s="19">
        <v>75000</v>
      </c>
      <c r="E9506" s="19">
        <v>60</v>
      </c>
      <c r="F9506" s="19">
        <v>4</v>
      </c>
      <c r="G9506" s="19">
        <v>0</v>
      </c>
    </row>
    <row r="9507" spans="1:7" x14ac:dyDescent="0.2">
      <c r="A9507" s="19">
        <v>7000</v>
      </c>
      <c r="B9507" s="19">
        <v>0.1167</v>
      </c>
      <c r="C9507" s="19" t="s">
        <v>39</v>
      </c>
      <c r="D9507" s="19">
        <v>65500</v>
      </c>
      <c r="E9507" s="19">
        <v>36</v>
      </c>
      <c r="F9507" s="19">
        <v>10</v>
      </c>
      <c r="G9507" s="19">
        <v>0</v>
      </c>
    </row>
    <row r="9508" spans="1:7" x14ac:dyDescent="0.2">
      <c r="A9508" s="19">
        <v>5000</v>
      </c>
      <c r="B9508" s="19">
        <v>0.13350000000000001</v>
      </c>
      <c r="C9508" s="19" t="s">
        <v>39</v>
      </c>
      <c r="D9508" s="19">
        <v>71000</v>
      </c>
      <c r="E9508" s="19">
        <v>36</v>
      </c>
      <c r="F9508" s="19">
        <v>10</v>
      </c>
      <c r="G9508" s="19">
        <v>0</v>
      </c>
    </row>
    <row r="9509" spans="1:7" x14ac:dyDescent="0.2">
      <c r="A9509" s="19">
        <v>14100</v>
      </c>
      <c r="B9509" s="19">
        <v>0.20200000000000001</v>
      </c>
      <c r="C9509" s="19" t="s">
        <v>41</v>
      </c>
      <c r="D9509" s="19">
        <v>52000</v>
      </c>
      <c r="E9509" s="19">
        <v>36</v>
      </c>
      <c r="F9509" s="19">
        <v>10</v>
      </c>
      <c r="G9509" s="19">
        <v>1</v>
      </c>
    </row>
    <row r="9510" spans="1:7" x14ac:dyDescent="0.2">
      <c r="A9510" s="19">
        <v>6700</v>
      </c>
      <c r="B9510" s="19">
        <v>0.1449</v>
      </c>
      <c r="C9510" s="19" t="s">
        <v>41</v>
      </c>
      <c r="D9510" s="19">
        <v>74000</v>
      </c>
      <c r="E9510" s="19">
        <v>36</v>
      </c>
      <c r="F9510" s="19">
        <v>10</v>
      </c>
      <c r="G9510" s="19">
        <v>0</v>
      </c>
    </row>
    <row r="9511" spans="1:7" x14ac:dyDescent="0.2">
      <c r="A9511" s="19">
        <v>1200</v>
      </c>
      <c r="B9511" s="19">
        <v>0.15609999999999999</v>
      </c>
      <c r="C9511" s="19" t="s">
        <v>41</v>
      </c>
      <c r="D9511" s="19">
        <v>73000</v>
      </c>
      <c r="E9511" s="19">
        <v>36</v>
      </c>
      <c r="F9511" s="19">
        <v>10</v>
      </c>
      <c r="G9511" s="19">
        <v>0</v>
      </c>
    </row>
    <row r="9512" spans="1:7" x14ac:dyDescent="0.2">
      <c r="A9512" s="19">
        <v>9000</v>
      </c>
      <c r="B9512" s="19">
        <v>7.6899999999999996E-2</v>
      </c>
      <c r="C9512" s="19" t="s">
        <v>41</v>
      </c>
      <c r="D9512" s="19">
        <v>69000</v>
      </c>
      <c r="E9512" s="19">
        <v>36</v>
      </c>
      <c r="F9512" s="19">
        <v>7</v>
      </c>
      <c r="G9512" s="19">
        <v>0</v>
      </c>
    </row>
    <row r="9513" spans="1:7" x14ac:dyDescent="0.2">
      <c r="A9513" s="19">
        <v>10000</v>
      </c>
      <c r="B9513" s="19">
        <v>0.13350000000000001</v>
      </c>
      <c r="C9513" s="19" t="s">
        <v>40</v>
      </c>
      <c r="D9513" s="19">
        <v>80000</v>
      </c>
      <c r="E9513" s="19">
        <v>36</v>
      </c>
      <c r="F9513" s="19">
        <v>5</v>
      </c>
      <c r="G9513" s="19">
        <v>1</v>
      </c>
    </row>
    <row r="9514" spans="1:7" x14ac:dyDescent="0.2">
      <c r="A9514" s="19">
        <v>10000</v>
      </c>
      <c r="B9514" s="19">
        <v>7.1199999999999999E-2</v>
      </c>
      <c r="C9514" s="19" t="s">
        <v>39</v>
      </c>
      <c r="D9514" s="19">
        <v>103000</v>
      </c>
      <c r="E9514" s="19">
        <v>36</v>
      </c>
      <c r="F9514" s="19">
        <v>10</v>
      </c>
      <c r="G9514" s="19">
        <v>1</v>
      </c>
    </row>
    <row r="9515" spans="1:7" x14ac:dyDescent="0.2">
      <c r="A9515" s="19">
        <v>21550</v>
      </c>
      <c r="B9515" s="19">
        <v>0.19520000000000001</v>
      </c>
      <c r="C9515" s="19" t="s">
        <v>41</v>
      </c>
      <c r="D9515" s="19">
        <v>54000</v>
      </c>
      <c r="E9515" s="19">
        <v>60</v>
      </c>
      <c r="F9515" s="19">
        <v>9</v>
      </c>
      <c r="G9515" s="19">
        <v>1</v>
      </c>
    </row>
    <row r="9516" spans="1:7" x14ac:dyDescent="0.2">
      <c r="A9516" s="19">
        <v>15000</v>
      </c>
      <c r="B9516" s="19">
        <v>0.13350000000000001</v>
      </c>
      <c r="C9516" s="19" t="s">
        <v>41</v>
      </c>
      <c r="D9516" s="19">
        <v>90000</v>
      </c>
      <c r="E9516" s="19">
        <v>36</v>
      </c>
      <c r="F9516" s="19">
        <v>8</v>
      </c>
      <c r="G9516" s="19">
        <v>0</v>
      </c>
    </row>
    <row r="9517" spans="1:7" x14ac:dyDescent="0.2">
      <c r="A9517" s="19">
        <v>10100</v>
      </c>
      <c r="B9517" s="19">
        <v>0.18240000000000001</v>
      </c>
      <c r="C9517" s="19" t="s">
        <v>39</v>
      </c>
      <c r="D9517" s="19">
        <v>40000</v>
      </c>
      <c r="E9517" s="19">
        <v>60</v>
      </c>
      <c r="F9517" s="19">
        <v>10</v>
      </c>
      <c r="G9517" s="19">
        <v>0</v>
      </c>
    </row>
    <row r="9518" spans="1:7" x14ac:dyDescent="0.2">
      <c r="A9518" s="19">
        <v>16800</v>
      </c>
      <c r="B9518" s="19">
        <v>0.1699</v>
      </c>
      <c r="C9518" s="19" t="s">
        <v>41</v>
      </c>
      <c r="D9518" s="19">
        <v>155000</v>
      </c>
      <c r="E9518" s="19">
        <v>60</v>
      </c>
      <c r="F9518" s="19">
        <v>2</v>
      </c>
      <c r="G9518" s="19">
        <v>0</v>
      </c>
    </row>
    <row r="9519" spans="1:7" x14ac:dyDescent="0.2">
      <c r="A9519" s="19">
        <v>25825</v>
      </c>
      <c r="B9519" s="19">
        <v>0.18240000000000001</v>
      </c>
      <c r="C9519" s="19" t="s">
        <v>39</v>
      </c>
      <c r="D9519" s="19">
        <v>65273</v>
      </c>
      <c r="E9519" s="19">
        <v>60</v>
      </c>
      <c r="F9519" s="19">
        <v>10</v>
      </c>
      <c r="G9519" s="19">
        <v>1</v>
      </c>
    </row>
    <row r="9520" spans="1:7" x14ac:dyDescent="0.2">
      <c r="A9520" s="19">
        <v>17975</v>
      </c>
      <c r="B9520" s="19">
        <v>0.1449</v>
      </c>
      <c r="C9520" s="19" t="s">
        <v>39</v>
      </c>
      <c r="D9520" s="19">
        <v>40000</v>
      </c>
      <c r="E9520" s="19">
        <v>60</v>
      </c>
      <c r="F9520" s="19">
        <v>10</v>
      </c>
      <c r="G9520" s="19">
        <v>0</v>
      </c>
    </row>
    <row r="9521" spans="1:7" x14ac:dyDescent="0.2">
      <c r="A9521" s="19">
        <v>4000</v>
      </c>
      <c r="B9521" s="19">
        <v>8.3900000000000002E-2</v>
      </c>
      <c r="C9521" s="19" t="s">
        <v>41</v>
      </c>
      <c r="D9521" s="19">
        <v>36000</v>
      </c>
      <c r="E9521" s="19">
        <v>36</v>
      </c>
      <c r="F9521" s="19">
        <v>5</v>
      </c>
      <c r="G9521" s="19">
        <v>0</v>
      </c>
    </row>
    <row r="9522" spans="1:7" x14ac:dyDescent="0.2">
      <c r="A9522" s="19">
        <v>17425</v>
      </c>
      <c r="B9522" s="19">
        <v>0.15609999999999999</v>
      </c>
      <c r="C9522" s="19" t="s">
        <v>41</v>
      </c>
      <c r="D9522" s="19">
        <v>41600</v>
      </c>
      <c r="E9522" s="19">
        <v>60</v>
      </c>
      <c r="F9522" s="19">
        <v>10</v>
      </c>
      <c r="G9522" s="19">
        <v>0</v>
      </c>
    </row>
    <row r="9523" spans="1:7" x14ac:dyDescent="0.2">
      <c r="A9523" s="19">
        <v>16375</v>
      </c>
      <c r="B9523" s="19">
        <v>0.1757</v>
      </c>
      <c r="C9523" s="19" t="s">
        <v>39</v>
      </c>
      <c r="D9523" s="19">
        <v>39000</v>
      </c>
      <c r="E9523" s="19">
        <v>60</v>
      </c>
      <c r="F9523" s="19">
        <v>10</v>
      </c>
      <c r="G9523" s="19">
        <v>0</v>
      </c>
    </row>
    <row r="9524" spans="1:7" x14ac:dyDescent="0.2">
      <c r="A9524" s="19">
        <v>35000</v>
      </c>
      <c r="B9524" s="19">
        <v>0.1449</v>
      </c>
      <c r="C9524" s="19" t="s">
        <v>41</v>
      </c>
      <c r="D9524" s="19">
        <v>81702.649999999994</v>
      </c>
      <c r="E9524" s="19">
        <v>60</v>
      </c>
      <c r="F9524" s="19">
        <v>10</v>
      </c>
      <c r="G9524" s="19">
        <v>0</v>
      </c>
    </row>
    <row r="9525" spans="1:7" x14ac:dyDescent="0.2">
      <c r="A9525" s="19">
        <v>5300</v>
      </c>
      <c r="B9525" s="19">
        <v>0.23430000000000001</v>
      </c>
      <c r="C9525" s="19" t="s">
        <v>40</v>
      </c>
      <c r="D9525" s="19">
        <v>40000</v>
      </c>
      <c r="E9525" s="19">
        <v>36</v>
      </c>
      <c r="F9525" s="19">
        <v>2</v>
      </c>
      <c r="G9525" s="19">
        <v>0</v>
      </c>
    </row>
    <row r="9526" spans="1:7" x14ac:dyDescent="0.2">
      <c r="A9526" s="19">
        <v>26925</v>
      </c>
      <c r="B9526" s="19">
        <v>0.1699</v>
      </c>
      <c r="C9526" s="19" t="s">
        <v>41</v>
      </c>
      <c r="D9526" s="19">
        <v>89000</v>
      </c>
      <c r="E9526" s="19">
        <v>60</v>
      </c>
      <c r="F9526" s="19">
        <v>4</v>
      </c>
      <c r="G9526" s="19">
        <v>0</v>
      </c>
    </row>
    <row r="9527" spans="1:7" x14ac:dyDescent="0.2">
      <c r="A9527" s="19">
        <v>18000</v>
      </c>
      <c r="B9527" s="19">
        <v>0.13350000000000001</v>
      </c>
      <c r="C9527" s="19" t="s">
        <v>39</v>
      </c>
      <c r="D9527" s="19">
        <v>45000</v>
      </c>
      <c r="E9527" s="19">
        <v>36</v>
      </c>
      <c r="F9527" s="19">
        <v>0.5</v>
      </c>
      <c r="G9527" s="19">
        <v>1</v>
      </c>
    </row>
    <row r="9528" spans="1:7" x14ac:dyDescent="0.2">
      <c r="A9528" s="19">
        <v>8000</v>
      </c>
      <c r="B9528" s="19">
        <v>0.1699</v>
      </c>
      <c r="C9528" s="19" t="s">
        <v>41</v>
      </c>
      <c r="D9528" s="19">
        <v>65000</v>
      </c>
      <c r="E9528" s="19">
        <v>36</v>
      </c>
      <c r="F9528" s="19">
        <v>9</v>
      </c>
      <c r="G9528" s="19">
        <v>0</v>
      </c>
    </row>
    <row r="9529" spans="1:7" x14ac:dyDescent="0.2">
      <c r="A9529" s="19">
        <v>7500</v>
      </c>
      <c r="B9529" s="19">
        <v>0.13980000000000001</v>
      </c>
      <c r="C9529" s="19" t="s">
        <v>41</v>
      </c>
      <c r="D9529" s="19">
        <v>60000</v>
      </c>
      <c r="E9529" s="19">
        <v>36</v>
      </c>
      <c r="F9529" s="19">
        <v>10</v>
      </c>
      <c r="G9529" s="19">
        <v>0</v>
      </c>
    </row>
    <row r="9530" spans="1:7" x14ac:dyDescent="0.2">
      <c r="A9530" s="19">
        <v>15000</v>
      </c>
      <c r="B9530" s="19">
        <v>0.10150000000000001</v>
      </c>
      <c r="C9530" s="19" t="s">
        <v>41</v>
      </c>
      <c r="D9530" s="19">
        <v>75000</v>
      </c>
      <c r="E9530" s="19">
        <v>36</v>
      </c>
      <c r="F9530" s="19">
        <v>10</v>
      </c>
      <c r="G9530" s="19">
        <v>0</v>
      </c>
    </row>
    <row r="9531" spans="1:7" x14ac:dyDescent="0.2">
      <c r="A9531" s="19">
        <v>10000</v>
      </c>
      <c r="B9531" s="19">
        <v>0.1167</v>
      </c>
      <c r="C9531" s="19" t="s">
        <v>41</v>
      </c>
      <c r="D9531" s="19">
        <v>52000</v>
      </c>
      <c r="E9531" s="19">
        <v>36</v>
      </c>
      <c r="F9531" s="19">
        <v>6</v>
      </c>
      <c r="G9531" s="19">
        <v>0</v>
      </c>
    </row>
    <row r="9532" spans="1:7" x14ac:dyDescent="0.2">
      <c r="A9532" s="19">
        <v>17100</v>
      </c>
      <c r="B9532" s="19">
        <v>0.18990000000000001</v>
      </c>
      <c r="C9532" s="19" t="s">
        <v>40</v>
      </c>
      <c r="D9532" s="19">
        <v>47500</v>
      </c>
      <c r="E9532" s="19">
        <v>36</v>
      </c>
      <c r="F9532" s="19">
        <v>5</v>
      </c>
      <c r="G9532" s="19">
        <v>0</v>
      </c>
    </row>
    <row r="9533" spans="1:7" x14ac:dyDescent="0.2">
      <c r="A9533" s="19">
        <v>16000</v>
      </c>
      <c r="B9533" s="19">
        <v>0.1449</v>
      </c>
      <c r="C9533" s="19" t="s">
        <v>39</v>
      </c>
      <c r="D9533" s="19">
        <v>40000</v>
      </c>
      <c r="E9533" s="19">
        <v>36</v>
      </c>
      <c r="F9533" s="19">
        <v>0.5</v>
      </c>
      <c r="G9533" s="19">
        <v>1</v>
      </c>
    </row>
    <row r="9534" spans="1:7" x14ac:dyDescent="0.2">
      <c r="A9534" s="19">
        <v>24500</v>
      </c>
      <c r="B9534" s="19">
        <v>8.3900000000000002E-2</v>
      </c>
      <c r="C9534" s="19" t="s">
        <v>41</v>
      </c>
      <c r="D9534" s="19">
        <v>70000</v>
      </c>
      <c r="E9534" s="19">
        <v>36</v>
      </c>
      <c r="F9534" s="19">
        <v>10</v>
      </c>
      <c r="G9534" s="19">
        <v>0</v>
      </c>
    </row>
    <row r="9535" spans="1:7" x14ac:dyDescent="0.2">
      <c r="A9535" s="19">
        <v>3000</v>
      </c>
      <c r="B9535" s="19">
        <v>0.12989999999999999</v>
      </c>
      <c r="C9535" s="19" t="s">
        <v>41</v>
      </c>
      <c r="D9535" s="19">
        <v>39000</v>
      </c>
      <c r="E9535" s="19">
        <v>36</v>
      </c>
      <c r="F9535" s="19">
        <v>4</v>
      </c>
      <c r="G9535" s="19">
        <v>0</v>
      </c>
    </row>
    <row r="9536" spans="1:7" x14ac:dyDescent="0.2">
      <c r="A9536" s="19">
        <v>8575</v>
      </c>
      <c r="B9536" s="19">
        <v>7.6899999999999996E-2</v>
      </c>
      <c r="C9536" s="19" t="s">
        <v>39</v>
      </c>
      <c r="D9536" s="19">
        <v>48000</v>
      </c>
      <c r="E9536" s="19">
        <v>36</v>
      </c>
      <c r="F9536" s="19">
        <v>3</v>
      </c>
      <c r="G9536" s="19">
        <v>0</v>
      </c>
    </row>
    <row r="9537" spans="1:7" x14ac:dyDescent="0.2">
      <c r="A9537" s="19">
        <v>3000</v>
      </c>
      <c r="B9537" s="19">
        <v>6.4899999999999999E-2</v>
      </c>
      <c r="C9537" s="19" t="s">
        <v>39</v>
      </c>
      <c r="D9537" s="19">
        <v>50000</v>
      </c>
      <c r="E9537" s="19">
        <v>36</v>
      </c>
      <c r="F9537" s="19">
        <v>1</v>
      </c>
      <c r="G9537" s="19">
        <v>0</v>
      </c>
    </row>
    <row r="9538" spans="1:7" x14ac:dyDescent="0.2">
      <c r="A9538" s="19">
        <v>18050</v>
      </c>
      <c r="B9538" s="19">
        <v>0.1757</v>
      </c>
      <c r="C9538" s="19" t="s">
        <v>41</v>
      </c>
      <c r="D9538" s="19">
        <v>48000</v>
      </c>
      <c r="E9538" s="19">
        <v>60</v>
      </c>
      <c r="F9538" s="19">
        <v>10</v>
      </c>
      <c r="G9538" s="19">
        <v>0</v>
      </c>
    </row>
    <row r="9539" spans="1:7" x14ac:dyDescent="0.2">
      <c r="A9539" s="19">
        <v>28000</v>
      </c>
      <c r="B9539" s="19">
        <v>6.4899999999999999E-2</v>
      </c>
      <c r="C9539" s="19" t="s">
        <v>41</v>
      </c>
      <c r="D9539" s="19">
        <v>78000</v>
      </c>
      <c r="E9539" s="19">
        <v>36</v>
      </c>
      <c r="F9539" s="19">
        <v>10</v>
      </c>
      <c r="G9539" s="19">
        <v>0</v>
      </c>
    </row>
    <row r="9540" spans="1:7" x14ac:dyDescent="0.2">
      <c r="A9540" s="19">
        <v>6825</v>
      </c>
      <c r="B9540" s="19">
        <v>0.245</v>
      </c>
      <c r="C9540" s="19" t="s">
        <v>39</v>
      </c>
      <c r="D9540" s="19">
        <v>38400</v>
      </c>
      <c r="E9540" s="19">
        <v>36</v>
      </c>
      <c r="F9540" s="19">
        <v>6</v>
      </c>
      <c r="G9540" s="19">
        <v>1</v>
      </c>
    </row>
    <row r="9541" spans="1:7" x14ac:dyDescent="0.2">
      <c r="A9541" s="19">
        <v>18075</v>
      </c>
      <c r="B9541" s="19">
        <v>0.19520000000000001</v>
      </c>
      <c r="C9541" s="19" t="s">
        <v>39</v>
      </c>
      <c r="D9541" s="19">
        <v>57650</v>
      </c>
      <c r="E9541" s="19">
        <v>36</v>
      </c>
      <c r="F9541" s="19">
        <v>10</v>
      </c>
      <c r="G9541" s="19">
        <v>1</v>
      </c>
    </row>
    <row r="9542" spans="1:7" x14ac:dyDescent="0.2">
      <c r="A9542" s="19">
        <v>5500</v>
      </c>
      <c r="B9542" s="19">
        <v>0.14990000000000001</v>
      </c>
      <c r="C9542" s="19" t="s">
        <v>40</v>
      </c>
      <c r="D9542" s="19">
        <v>24000</v>
      </c>
      <c r="E9542" s="19">
        <v>36</v>
      </c>
      <c r="F9542" s="19">
        <v>10</v>
      </c>
      <c r="G9542" s="19">
        <v>0</v>
      </c>
    </row>
    <row r="9543" spans="1:7" x14ac:dyDescent="0.2">
      <c r="A9543" s="19">
        <v>10000</v>
      </c>
      <c r="B9543" s="19">
        <v>0.13350000000000001</v>
      </c>
      <c r="C9543" s="19" t="s">
        <v>39</v>
      </c>
      <c r="D9543" s="19">
        <v>83000</v>
      </c>
      <c r="E9543" s="19">
        <v>36</v>
      </c>
      <c r="F9543" s="19">
        <v>8</v>
      </c>
      <c r="G9543" s="19">
        <v>1</v>
      </c>
    </row>
    <row r="9544" spans="1:7" x14ac:dyDescent="0.2">
      <c r="A9544" s="19">
        <v>28000</v>
      </c>
      <c r="B9544" s="19">
        <v>0.1449</v>
      </c>
      <c r="C9544" s="19" t="s">
        <v>41</v>
      </c>
      <c r="D9544" s="19">
        <v>70000</v>
      </c>
      <c r="E9544" s="19">
        <v>60</v>
      </c>
      <c r="F9544" s="19">
        <v>7</v>
      </c>
      <c r="G9544" s="19">
        <v>0</v>
      </c>
    </row>
    <row r="9545" spans="1:7" x14ac:dyDescent="0.2">
      <c r="A9545" s="19">
        <v>19300</v>
      </c>
      <c r="B9545" s="19">
        <v>0.18240000000000001</v>
      </c>
      <c r="C9545" s="19" t="s">
        <v>41</v>
      </c>
      <c r="D9545" s="19">
        <v>46100</v>
      </c>
      <c r="E9545" s="19">
        <v>60</v>
      </c>
      <c r="F9545" s="19">
        <v>2</v>
      </c>
      <c r="G9545" s="19">
        <v>0</v>
      </c>
    </row>
    <row r="9546" spans="1:7" x14ac:dyDescent="0.2">
      <c r="A9546" s="19">
        <v>13500</v>
      </c>
      <c r="B9546" s="19">
        <v>0.14990000000000001</v>
      </c>
      <c r="C9546" s="19" t="s">
        <v>39</v>
      </c>
      <c r="D9546" s="19">
        <v>60000</v>
      </c>
      <c r="E9546" s="19">
        <v>60</v>
      </c>
      <c r="F9546" s="19">
        <v>3</v>
      </c>
      <c r="G9546" s="19">
        <v>0</v>
      </c>
    </row>
    <row r="9547" spans="1:7" x14ac:dyDescent="0.2">
      <c r="A9547" s="19">
        <v>4800</v>
      </c>
      <c r="B9547" s="19">
        <v>0.14990000000000001</v>
      </c>
      <c r="C9547" s="19" t="s">
        <v>39</v>
      </c>
      <c r="D9547" s="19">
        <v>52000</v>
      </c>
      <c r="E9547" s="19">
        <v>36</v>
      </c>
      <c r="F9547" s="19">
        <v>4</v>
      </c>
      <c r="G9547" s="19">
        <v>1</v>
      </c>
    </row>
    <row r="9548" spans="1:7" x14ac:dyDescent="0.2">
      <c r="A9548" s="19">
        <v>14000</v>
      </c>
      <c r="B9548" s="19">
        <v>0.1167</v>
      </c>
      <c r="C9548" s="19" t="s">
        <v>41</v>
      </c>
      <c r="D9548" s="19">
        <v>82000</v>
      </c>
      <c r="E9548" s="19">
        <v>36</v>
      </c>
      <c r="F9548" s="19">
        <v>10</v>
      </c>
      <c r="G9548" s="19">
        <v>0</v>
      </c>
    </row>
    <row r="9549" spans="1:7" x14ac:dyDescent="0.2">
      <c r="A9549" s="19">
        <v>30000</v>
      </c>
      <c r="B9549" s="19">
        <v>0.24079999999999999</v>
      </c>
      <c r="C9549" s="19" t="s">
        <v>41</v>
      </c>
      <c r="D9549" s="19">
        <v>80000</v>
      </c>
      <c r="E9549" s="19">
        <v>60</v>
      </c>
      <c r="F9549" s="19">
        <v>10</v>
      </c>
      <c r="G9549" s="19">
        <v>0</v>
      </c>
    </row>
    <row r="9550" spans="1:7" x14ac:dyDescent="0.2">
      <c r="A9550" s="19">
        <v>3500</v>
      </c>
      <c r="B9550" s="19">
        <v>0.12989999999999999</v>
      </c>
      <c r="C9550" s="19" t="s">
        <v>41</v>
      </c>
      <c r="D9550" s="19">
        <v>93600</v>
      </c>
      <c r="E9550" s="19">
        <v>36</v>
      </c>
      <c r="F9550" s="19">
        <v>0.5</v>
      </c>
      <c r="G9550" s="19">
        <v>0</v>
      </c>
    </row>
    <row r="9551" spans="1:7" x14ac:dyDescent="0.2">
      <c r="A9551" s="19">
        <v>8000</v>
      </c>
      <c r="B9551" s="19">
        <v>0.1099</v>
      </c>
      <c r="C9551" s="19" t="s">
        <v>39</v>
      </c>
      <c r="D9551" s="19">
        <v>60000</v>
      </c>
      <c r="E9551" s="19">
        <v>36</v>
      </c>
      <c r="F9551" s="19">
        <v>10</v>
      </c>
      <c r="G9551" s="19">
        <v>0</v>
      </c>
    </row>
    <row r="9552" spans="1:7" x14ac:dyDescent="0.2">
      <c r="A9552" s="19">
        <v>19200</v>
      </c>
      <c r="B9552" s="19">
        <v>6.4899999999999999E-2</v>
      </c>
      <c r="C9552" s="19" t="s">
        <v>41</v>
      </c>
      <c r="D9552" s="19">
        <v>78000</v>
      </c>
      <c r="E9552" s="19">
        <v>36</v>
      </c>
      <c r="F9552" s="19">
        <v>10</v>
      </c>
      <c r="G9552" s="19">
        <v>0</v>
      </c>
    </row>
    <row r="9553" spans="1:7" x14ac:dyDescent="0.2">
      <c r="A9553" s="19">
        <v>20500</v>
      </c>
      <c r="B9553" s="19">
        <v>0.2099</v>
      </c>
      <c r="C9553" s="19" t="s">
        <v>41</v>
      </c>
      <c r="D9553" s="19">
        <v>57000</v>
      </c>
      <c r="E9553" s="19">
        <v>60</v>
      </c>
      <c r="F9553" s="19">
        <v>10</v>
      </c>
      <c r="G9553" s="19">
        <v>1</v>
      </c>
    </row>
    <row r="9554" spans="1:7" x14ac:dyDescent="0.2">
      <c r="A9554" s="19">
        <v>2125</v>
      </c>
      <c r="B9554" s="19">
        <v>0.19520000000000001</v>
      </c>
      <c r="C9554" s="19" t="s">
        <v>41</v>
      </c>
      <c r="D9554" s="19">
        <v>46675</v>
      </c>
      <c r="E9554" s="19">
        <v>36</v>
      </c>
      <c r="F9554" s="19">
        <v>8</v>
      </c>
      <c r="G9554" s="19">
        <v>1</v>
      </c>
    </row>
    <row r="9555" spans="1:7" x14ac:dyDescent="0.2">
      <c r="A9555" s="19">
        <v>9725</v>
      </c>
      <c r="B9555" s="19">
        <v>8.3900000000000002E-2</v>
      </c>
      <c r="C9555" s="19" t="s">
        <v>39</v>
      </c>
      <c r="D9555" s="19">
        <v>58000</v>
      </c>
      <c r="E9555" s="19">
        <v>36</v>
      </c>
      <c r="F9555" s="19">
        <v>0.5</v>
      </c>
      <c r="G9555" s="19">
        <v>0</v>
      </c>
    </row>
    <row r="9556" spans="1:7" x14ac:dyDescent="0.2">
      <c r="A9556" s="19">
        <v>8000</v>
      </c>
      <c r="B9556" s="19">
        <v>0.1249</v>
      </c>
      <c r="C9556" s="19" t="s">
        <v>39</v>
      </c>
      <c r="D9556" s="19">
        <v>30000</v>
      </c>
      <c r="E9556" s="19">
        <v>36</v>
      </c>
      <c r="F9556" s="19">
        <v>3</v>
      </c>
      <c r="G9556" s="19">
        <v>0</v>
      </c>
    </row>
    <row r="9557" spans="1:7" x14ac:dyDescent="0.2">
      <c r="A9557" s="19">
        <v>8775</v>
      </c>
      <c r="B9557" s="19">
        <v>0.14990000000000001</v>
      </c>
      <c r="C9557" s="19" t="s">
        <v>39</v>
      </c>
      <c r="D9557" s="19">
        <v>42000</v>
      </c>
      <c r="E9557" s="19">
        <v>36</v>
      </c>
      <c r="F9557" s="19">
        <v>6</v>
      </c>
      <c r="G9557" s="19">
        <v>0</v>
      </c>
    </row>
    <row r="9558" spans="1:7" x14ac:dyDescent="0.2">
      <c r="A9558" s="19">
        <v>2000</v>
      </c>
      <c r="B9558" s="19">
        <v>0.18990000000000001</v>
      </c>
      <c r="C9558" s="19" t="s">
        <v>39</v>
      </c>
      <c r="D9558" s="19">
        <v>65000</v>
      </c>
      <c r="E9558" s="19">
        <v>36</v>
      </c>
      <c r="F9558" s="19">
        <v>10</v>
      </c>
      <c r="G9558" s="19">
        <v>0</v>
      </c>
    </row>
    <row r="9559" spans="1:7" x14ac:dyDescent="0.2">
      <c r="A9559" s="19">
        <v>20900</v>
      </c>
      <c r="B9559" s="19">
        <v>0.1249</v>
      </c>
      <c r="C9559" s="19" t="s">
        <v>40</v>
      </c>
      <c r="D9559" s="19">
        <v>55000</v>
      </c>
      <c r="E9559" s="19">
        <v>36</v>
      </c>
      <c r="F9559" s="19">
        <v>10</v>
      </c>
      <c r="G9559" s="19">
        <v>0</v>
      </c>
    </row>
    <row r="9560" spans="1:7" x14ac:dyDescent="0.2">
      <c r="A9560" s="19">
        <v>5000</v>
      </c>
      <c r="B9560" s="19">
        <v>0.12989999999999999</v>
      </c>
      <c r="C9560" s="19" t="s">
        <v>39</v>
      </c>
      <c r="D9560" s="19">
        <v>65000</v>
      </c>
      <c r="E9560" s="19">
        <v>36</v>
      </c>
      <c r="F9560" s="19">
        <v>7</v>
      </c>
      <c r="G9560" s="19">
        <v>1</v>
      </c>
    </row>
    <row r="9561" spans="1:7" x14ac:dyDescent="0.2">
      <c r="A9561" s="19">
        <v>14000</v>
      </c>
      <c r="B9561" s="19">
        <v>9.1700000000000004E-2</v>
      </c>
      <c r="C9561" s="19" t="s">
        <v>41</v>
      </c>
      <c r="D9561" s="19">
        <v>42000</v>
      </c>
      <c r="E9561" s="19">
        <v>36</v>
      </c>
      <c r="F9561" s="19">
        <v>9</v>
      </c>
      <c r="G9561" s="19">
        <v>0</v>
      </c>
    </row>
    <row r="9562" spans="1:7" x14ac:dyDescent="0.2">
      <c r="A9562" s="19">
        <v>6350</v>
      </c>
      <c r="B9562" s="19">
        <v>0.1699</v>
      </c>
      <c r="C9562" s="19" t="s">
        <v>41</v>
      </c>
      <c r="D9562" s="19">
        <v>31928</v>
      </c>
      <c r="E9562" s="19">
        <v>36</v>
      </c>
      <c r="F9562" s="19">
        <v>6</v>
      </c>
      <c r="G9562" s="19">
        <v>1</v>
      </c>
    </row>
    <row r="9563" spans="1:7" x14ac:dyDescent="0.2">
      <c r="A9563" s="19">
        <v>14825</v>
      </c>
      <c r="B9563" s="19">
        <v>0.13980000000000001</v>
      </c>
      <c r="C9563" s="19" t="s">
        <v>39</v>
      </c>
      <c r="D9563" s="19">
        <v>33000</v>
      </c>
      <c r="E9563" s="19">
        <v>36</v>
      </c>
      <c r="F9563" s="19">
        <v>0.5</v>
      </c>
      <c r="G9563" s="19">
        <v>0</v>
      </c>
    </row>
    <row r="9564" spans="1:7" x14ac:dyDescent="0.2">
      <c r="A9564" s="19">
        <v>15000</v>
      </c>
      <c r="B9564" s="19">
        <v>0.1099</v>
      </c>
      <c r="C9564" s="19" t="s">
        <v>39</v>
      </c>
      <c r="D9564" s="19">
        <v>63000</v>
      </c>
      <c r="E9564" s="19">
        <v>36</v>
      </c>
      <c r="F9564" s="19">
        <v>2</v>
      </c>
      <c r="G9564" s="19">
        <v>0</v>
      </c>
    </row>
    <row r="9565" spans="1:7" x14ac:dyDescent="0.2">
      <c r="A9565" s="19">
        <v>14000</v>
      </c>
      <c r="B9565" s="19">
        <v>0.16289999999999999</v>
      </c>
      <c r="C9565" s="19" t="s">
        <v>41</v>
      </c>
      <c r="D9565" s="19">
        <v>120000</v>
      </c>
      <c r="E9565" s="19">
        <v>60</v>
      </c>
      <c r="F9565" s="19">
        <v>10</v>
      </c>
      <c r="G9565" s="19">
        <v>0</v>
      </c>
    </row>
    <row r="9566" spans="1:7" x14ac:dyDescent="0.2">
      <c r="A9566" s="19">
        <v>21600</v>
      </c>
      <c r="B9566" s="19">
        <v>6.4899999999999999E-2</v>
      </c>
      <c r="C9566" s="19" t="s">
        <v>39</v>
      </c>
      <c r="D9566" s="19">
        <v>108000</v>
      </c>
      <c r="E9566" s="19">
        <v>36</v>
      </c>
      <c r="F9566" s="19">
        <v>3</v>
      </c>
      <c r="G9566" s="19">
        <v>0</v>
      </c>
    </row>
    <row r="9567" spans="1:7" x14ac:dyDescent="0.2">
      <c r="A9567" s="19">
        <v>12050</v>
      </c>
      <c r="B9567" s="19">
        <v>0.20200000000000001</v>
      </c>
      <c r="C9567" s="19" t="s">
        <v>41</v>
      </c>
      <c r="D9567" s="19">
        <v>70000</v>
      </c>
      <c r="E9567" s="19">
        <v>36</v>
      </c>
      <c r="F9567" s="19">
        <v>3</v>
      </c>
      <c r="G9567" s="19">
        <v>1</v>
      </c>
    </row>
    <row r="9568" spans="1:7" x14ac:dyDescent="0.2">
      <c r="A9568" s="19">
        <v>9075</v>
      </c>
      <c r="B9568" s="19">
        <v>0.13350000000000001</v>
      </c>
      <c r="C9568" s="19" t="s">
        <v>41</v>
      </c>
      <c r="D9568" s="19">
        <v>72000</v>
      </c>
      <c r="E9568" s="19">
        <v>36</v>
      </c>
      <c r="F9568" s="19">
        <v>7</v>
      </c>
      <c r="G9568" s="19">
        <v>0</v>
      </c>
    </row>
    <row r="9569" spans="1:7" x14ac:dyDescent="0.2">
      <c r="A9569" s="19">
        <v>25000</v>
      </c>
      <c r="B9569" s="19">
        <v>0.13350000000000001</v>
      </c>
      <c r="C9569" s="19" t="s">
        <v>41</v>
      </c>
      <c r="D9569" s="19">
        <v>75000</v>
      </c>
      <c r="E9569" s="19">
        <v>36</v>
      </c>
      <c r="F9569" s="19">
        <v>10</v>
      </c>
      <c r="G9569" s="19">
        <v>0</v>
      </c>
    </row>
    <row r="9570" spans="1:7" x14ac:dyDescent="0.2">
      <c r="A9570" s="19">
        <v>6500</v>
      </c>
      <c r="B9570" s="19">
        <v>0.1249</v>
      </c>
      <c r="C9570" s="19" t="s">
        <v>39</v>
      </c>
      <c r="D9570" s="19">
        <v>35000</v>
      </c>
      <c r="E9570" s="19">
        <v>36</v>
      </c>
      <c r="F9570" s="19">
        <v>10</v>
      </c>
      <c r="G9570" s="19">
        <v>1</v>
      </c>
    </row>
    <row r="9571" spans="1:7" x14ac:dyDescent="0.2">
      <c r="A9571" s="19">
        <v>35000</v>
      </c>
      <c r="B9571" s="19">
        <v>0.16289999999999999</v>
      </c>
      <c r="C9571" s="19" t="s">
        <v>41</v>
      </c>
      <c r="D9571" s="20">
        <v>100000</v>
      </c>
      <c r="E9571" s="19">
        <v>36</v>
      </c>
      <c r="F9571" s="19">
        <v>10</v>
      </c>
      <c r="G9571" s="19">
        <v>1</v>
      </c>
    </row>
    <row r="9572" spans="1:7" x14ac:dyDescent="0.2">
      <c r="A9572" s="19">
        <v>6000</v>
      </c>
      <c r="B9572" s="19">
        <v>9.1700000000000004E-2</v>
      </c>
      <c r="C9572" s="19" t="s">
        <v>39</v>
      </c>
      <c r="D9572" s="19">
        <v>65093</v>
      </c>
      <c r="E9572" s="19">
        <v>36</v>
      </c>
      <c r="F9572" s="19">
        <v>10</v>
      </c>
      <c r="G9572" s="19">
        <v>0</v>
      </c>
    </row>
    <row r="9573" spans="1:7" x14ac:dyDescent="0.2">
      <c r="A9573" s="19">
        <v>14000</v>
      </c>
      <c r="B9573" s="19">
        <v>0.1099</v>
      </c>
      <c r="C9573" s="19" t="s">
        <v>39</v>
      </c>
      <c r="D9573" s="19">
        <v>140000</v>
      </c>
      <c r="E9573" s="19">
        <v>36</v>
      </c>
      <c r="F9573" s="19">
        <v>3</v>
      </c>
      <c r="G9573" s="19">
        <v>0</v>
      </c>
    </row>
    <row r="9574" spans="1:7" x14ac:dyDescent="0.2">
      <c r="A9574" s="19">
        <v>12375</v>
      </c>
      <c r="B9574" s="19">
        <v>0.19520000000000001</v>
      </c>
      <c r="C9574" s="19" t="s">
        <v>41</v>
      </c>
      <c r="D9574" s="19">
        <v>70000</v>
      </c>
      <c r="E9574" s="19">
        <v>60</v>
      </c>
      <c r="F9574" s="19">
        <v>7</v>
      </c>
      <c r="G9574" s="19">
        <v>0</v>
      </c>
    </row>
    <row r="9575" spans="1:7" x14ac:dyDescent="0.2">
      <c r="A9575" s="19">
        <v>8400</v>
      </c>
      <c r="B9575" s="19">
        <v>0.1249</v>
      </c>
      <c r="C9575" s="19" t="s">
        <v>40</v>
      </c>
      <c r="D9575" s="19">
        <v>24000</v>
      </c>
      <c r="E9575" s="19">
        <v>36</v>
      </c>
      <c r="F9575" s="19">
        <v>3</v>
      </c>
      <c r="G9575" s="19">
        <v>0</v>
      </c>
    </row>
    <row r="9576" spans="1:7" x14ac:dyDescent="0.2">
      <c r="A9576" s="19">
        <v>20000</v>
      </c>
      <c r="B9576" s="19">
        <v>0.19520000000000001</v>
      </c>
      <c r="C9576" s="19" t="s">
        <v>41</v>
      </c>
      <c r="D9576" s="19">
        <v>52000</v>
      </c>
      <c r="E9576" s="19">
        <v>60</v>
      </c>
      <c r="F9576" s="19">
        <v>10</v>
      </c>
      <c r="G9576" s="19">
        <v>1</v>
      </c>
    </row>
    <row r="9577" spans="1:7" x14ac:dyDescent="0.2">
      <c r="A9577" s="19">
        <v>30275</v>
      </c>
      <c r="B9577" s="19">
        <v>0.1099</v>
      </c>
      <c r="C9577" s="19" t="s">
        <v>41</v>
      </c>
      <c r="D9577" s="19">
        <v>110000</v>
      </c>
      <c r="E9577" s="19">
        <v>36</v>
      </c>
      <c r="F9577" s="19">
        <v>10</v>
      </c>
      <c r="G9577" s="19">
        <v>0</v>
      </c>
    </row>
    <row r="9578" spans="1:7" x14ac:dyDescent="0.2">
      <c r="A9578" s="19">
        <v>20000</v>
      </c>
      <c r="B9578" s="19">
        <v>0.13350000000000001</v>
      </c>
      <c r="C9578" s="19" t="s">
        <v>41</v>
      </c>
      <c r="D9578" s="19">
        <v>87000</v>
      </c>
      <c r="E9578" s="19">
        <v>36</v>
      </c>
      <c r="F9578" s="19">
        <v>10</v>
      </c>
      <c r="G9578" s="19">
        <v>0</v>
      </c>
    </row>
    <row r="9579" spans="1:7" x14ac:dyDescent="0.2">
      <c r="A9579" s="19">
        <v>12700</v>
      </c>
      <c r="B9579" s="19">
        <v>0.1757</v>
      </c>
      <c r="C9579" s="19" t="s">
        <v>41</v>
      </c>
      <c r="D9579" s="19">
        <v>51000</v>
      </c>
      <c r="E9579" s="19">
        <v>60</v>
      </c>
      <c r="F9579" s="19">
        <v>6</v>
      </c>
      <c r="G9579" s="19">
        <v>1</v>
      </c>
    </row>
    <row r="9580" spans="1:7" x14ac:dyDescent="0.2">
      <c r="A9580" s="19">
        <v>13625</v>
      </c>
      <c r="B9580" s="19">
        <v>0.1249</v>
      </c>
      <c r="C9580" s="19" t="s">
        <v>41</v>
      </c>
      <c r="D9580" s="19">
        <v>83300</v>
      </c>
      <c r="E9580" s="19">
        <v>36</v>
      </c>
      <c r="F9580" s="19">
        <v>10</v>
      </c>
      <c r="G9580" s="19">
        <v>0</v>
      </c>
    </row>
    <row r="9581" spans="1:7" x14ac:dyDescent="0.2">
      <c r="A9581" s="19">
        <v>16000</v>
      </c>
      <c r="B9581" s="19">
        <v>0.12989999999999999</v>
      </c>
      <c r="C9581" s="19" t="s">
        <v>41</v>
      </c>
      <c r="D9581" s="19">
        <v>180000</v>
      </c>
      <c r="E9581" s="19">
        <v>36</v>
      </c>
      <c r="F9581" s="19">
        <v>10</v>
      </c>
      <c r="G9581" s="19">
        <v>0</v>
      </c>
    </row>
    <row r="9582" spans="1:7" x14ac:dyDescent="0.2">
      <c r="A9582" s="19">
        <v>15000</v>
      </c>
      <c r="B9582" s="19">
        <v>0.20200000000000001</v>
      </c>
      <c r="C9582" s="19" t="s">
        <v>39</v>
      </c>
      <c r="D9582" s="19">
        <v>75000</v>
      </c>
      <c r="E9582" s="19">
        <v>60</v>
      </c>
      <c r="F9582" s="19">
        <v>4</v>
      </c>
      <c r="G9582" s="19">
        <v>1</v>
      </c>
    </row>
    <row r="9583" spans="1:7" x14ac:dyDescent="0.2">
      <c r="A9583" s="19">
        <v>28000</v>
      </c>
      <c r="B9583" s="19">
        <v>6.4899999999999999E-2</v>
      </c>
      <c r="C9583" s="19" t="s">
        <v>39</v>
      </c>
      <c r="D9583" s="20">
        <v>500000</v>
      </c>
      <c r="E9583" s="19">
        <v>36</v>
      </c>
      <c r="F9583" s="19">
        <v>3</v>
      </c>
      <c r="G9583" s="19">
        <v>0</v>
      </c>
    </row>
    <row r="9584" spans="1:7" x14ac:dyDescent="0.2">
      <c r="A9584" s="19">
        <v>14150</v>
      </c>
      <c r="B9584" s="19">
        <v>0.1699</v>
      </c>
      <c r="C9584" s="19" t="s">
        <v>40</v>
      </c>
      <c r="D9584" s="19">
        <v>40000</v>
      </c>
      <c r="E9584" s="19">
        <v>60</v>
      </c>
      <c r="F9584" s="19">
        <v>10</v>
      </c>
      <c r="G9584" s="19">
        <v>1</v>
      </c>
    </row>
    <row r="9585" spans="1:7" x14ac:dyDescent="0.2">
      <c r="A9585" s="19">
        <v>10000</v>
      </c>
      <c r="B9585" s="19">
        <v>0.1249</v>
      </c>
      <c r="C9585" s="19" t="s">
        <v>39</v>
      </c>
      <c r="D9585" s="19">
        <v>50000</v>
      </c>
      <c r="E9585" s="19">
        <v>36</v>
      </c>
      <c r="F9585" s="19">
        <v>10</v>
      </c>
      <c r="G9585" s="19">
        <v>0</v>
      </c>
    </row>
    <row r="9586" spans="1:7" x14ac:dyDescent="0.2">
      <c r="A9586" s="19">
        <v>11775</v>
      </c>
      <c r="B9586" s="19">
        <v>0.14990000000000001</v>
      </c>
      <c r="C9586" s="19" t="s">
        <v>41</v>
      </c>
      <c r="D9586" s="19">
        <v>35000</v>
      </c>
      <c r="E9586" s="19">
        <v>36</v>
      </c>
      <c r="F9586" s="19">
        <v>0.5</v>
      </c>
      <c r="G9586" s="19">
        <v>0</v>
      </c>
    </row>
    <row r="9587" spans="1:7" x14ac:dyDescent="0.2">
      <c r="A9587" s="19">
        <v>1250</v>
      </c>
      <c r="B9587" s="19">
        <v>0.1449</v>
      </c>
      <c r="C9587" s="19" t="s">
        <v>39</v>
      </c>
      <c r="D9587" s="19">
        <v>25000</v>
      </c>
      <c r="E9587" s="19">
        <v>36</v>
      </c>
      <c r="F9587" s="19">
        <v>9</v>
      </c>
      <c r="G9587" s="19">
        <v>0</v>
      </c>
    </row>
    <row r="9588" spans="1:7" x14ac:dyDescent="0.2">
      <c r="A9588" s="19">
        <v>15000</v>
      </c>
      <c r="B9588" s="19">
        <v>0.16289999999999999</v>
      </c>
      <c r="C9588" s="19" t="s">
        <v>41</v>
      </c>
      <c r="D9588" s="19">
        <v>185210</v>
      </c>
      <c r="E9588" s="19">
        <v>36</v>
      </c>
      <c r="F9588" s="19">
        <v>3</v>
      </c>
      <c r="G9588" s="19">
        <v>0</v>
      </c>
    </row>
    <row r="9589" spans="1:7" x14ac:dyDescent="0.2">
      <c r="A9589" s="19">
        <v>16950</v>
      </c>
      <c r="B9589" s="19">
        <v>0.23430000000000001</v>
      </c>
      <c r="C9589" s="19" t="s">
        <v>41</v>
      </c>
      <c r="D9589" s="19">
        <v>80000</v>
      </c>
      <c r="E9589" s="19">
        <v>60</v>
      </c>
      <c r="F9589" s="19">
        <v>10</v>
      </c>
      <c r="G9589" s="19">
        <v>0</v>
      </c>
    </row>
    <row r="9590" spans="1:7" x14ac:dyDescent="0.2">
      <c r="A9590" s="19">
        <v>35000</v>
      </c>
      <c r="B9590" s="19">
        <v>0.245</v>
      </c>
      <c r="C9590" s="19" t="s">
        <v>41</v>
      </c>
      <c r="D9590" s="19">
        <v>120000</v>
      </c>
      <c r="E9590" s="19">
        <v>60</v>
      </c>
      <c r="F9590" s="19">
        <v>10</v>
      </c>
      <c r="G9590" s="19">
        <v>0</v>
      </c>
    </row>
    <row r="9591" spans="1:7" x14ac:dyDescent="0.2">
      <c r="A9591" s="19">
        <v>7200</v>
      </c>
      <c r="B9591" s="19">
        <v>0.13350000000000001</v>
      </c>
      <c r="C9591" s="19" t="s">
        <v>39</v>
      </c>
      <c r="D9591" s="19">
        <v>73000</v>
      </c>
      <c r="E9591" s="19">
        <v>36</v>
      </c>
      <c r="F9591" s="19">
        <v>10</v>
      </c>
      <c r="G9591" s="19">
        <v>0</v>
      </c>
    </row>
    <row r="9592" spans="1:7" x14ac:dyDescent="0.2">
      <c r="A9592" s="19">
        <v>21325</v>
      </c>
      <c r="B9592" s="19">
        <v>0.25829999999999997</v>
      </c>
      <c r="C9592" s="19" t="s">
        <v>40</v>
      </c>
      <c r="D9592" s="19">
        <v>63000</v>
      </c>
      <c r="E9592" s="19">
        <v>60</v>
      </c>
      <c r="F9592" s="19">
        <v>5</v>
      </c>
      <c r="G9592" s="19">
        <v>0</v>
      </c>
    </row>
    <row r="9593" spans="1:7" x14ac:dyDescent="0.2">
      <c r="A9593" s="19">
        <v>5000</v>
      </c>
      <c r="B9593" s="19">
        <v>8.3900000000000002E-2</v>
      </c>
      <c r="C9593" s="19" t="s">
        <v>39</v>
      </c>
      <c r="D9593" s="19">
        <v>56000</v>
      </c>
      <c r="E9593" s="19">
        <v>36</v>
      </c>
      <c r="F9593" s="19">
        <v>3</v>
      </c>
      <c r="G9593" s="19">
        <v>0</v>
      </c>
    </row>
    <row r="9594" spans="1:7" x14ac:dyDescent="0.2">
      <c r="A9594" s="19">
        <v>9500</v>
      </c>
      <c r="B9594" s="19">
        <v>0.10150000000000001</v>
      </c>
      <c r="C9594" s="19" t="s">
        <v>39</v>
      </c>
      <c r="D9594" s="19">
        <v>27598</v>
      </c>
      <c r="E9594" s="19">
        <v>36</v>
      </c>
      <c r="F9594" s="19">
        <v>0.5</v>
      </c>
      <c r="G9594" s="19">
        <v>0</v>
      </c>
    </row>
    <row r="9595" spans="1:7" x14ac:dyDescent="0.2">
      <c r="A9595" s="19">
        <v>7800</v>
      </c>
      <c r="B9595" s="19">
        <v>0.1449</v>
      </c>
      <c r="C9595" s="19" t="s">
        <v>39</v>
      </c>
      <c r="D9595" s="19">
        <v>29000</v>
      </c>
      <c r="E9595" s="19">
        <v>36</v>
      </c>
      <c r="F9595" s="19">
        <v>1</v>
      </c>
      <c r="G9595" s="19">
        <v>0</v>
      </c>
    </row>
    <row r="9596" spans="1:7" x14ac:dyDescent="0.2">
      <c r="A9596" s="19">
        <v>28050</v>
      </c>
      <c r="B9596" s="19">
        <v>0.15609999999999999</v>
      </c>
      <c r="C9596" s="19" t="s">
        <v>41</v>
      </c>
      <c r="D9596" s="19">
        <v>80000</v>
      </c>
      <c r="E9596" s="19">
        <v>60</v>
      </c>
      <c r="F9596" s="19">
        <v>7</v>
      </c>
      <c r="G9596" s="19">
        <v>0</v>
      </c>
    </row>
    <row r="9597" spans="1:7" x14ac:dyDescent="0.2">
      <c r="A9597" s="19">
        <v>7500</v>
      </c>
      <c r="B9597" s="19">
        <v>0.16289999999999999</v>
      </c>
      <c r="C9597" s="19" t="s">
        <v>39</v>
      </c>
      <c r="D9597" s="19">
        <v>42000</v>
      </c>
      <c r="E9597" s="19">
        <v>36</v>
      </c>
      <c r="F9597" s="19">
        <v>2</v>
      </c>
      <c r="G9597" s="19">
        <v>0</v>
      </c>
    </row>
    <row r="9598" spans="1:7" x14ac:dyDescent="0.2">
      <c r="A9598" s="19">
        <v>2400</v>
      </c>
      <c r="B9598" s="19">
        <v>0.14990000000000001</v>
      </c>
      <c r="C9598" s="19" t="s">
        <v>41</v>
      </c>
      <c r="D9598" s="19">
        <v>35000</v>
      </c>
      <c r="E9598" s="19">
        <v>36</v>
      </c>
      <c r="F9598" s="19">
        <v>2</v>
      </c>
      <c r="G9598" s="19">
        <v>0</v>
      </c>
    </row>
    <row r="9599" spans="1:7" x14ac:dyDescent="0.2">
      <c r="A9599" s="19">
        <v>35000</v>
      </c>
      <c r="B9599" s="19">
        <v>0.13980000000000001</v>
      </c>
      <c r="C9599" s="19" t="s">
        <v>41</v>
      </c>
      <c r="D9599" s="19">
        <v>225000</v>
      </c>
      <c r="E9599" s="19">
        <v>36</v>
      </c>
      <c r="F9599" s="19">
        <v>10</v>
      </c>
      <c r="G9599" s="19">
        <v>0</v>
      </c>
    </row>
    <row r="9600" spans="1:7" x14ac:dyDescent="0.2">
      <c r="A9600" s="19">
        <v>18000</v>
      </c>
      <c r="B9600" s="19">
        <v>0.1699</v>
      </c>
      <c r="C9600" s="19" t="s">
        <v>41</v>
      </c>
      <c r="D9600" s="19">
        <v>72000</v>
      </c>
      <c r="E9600" s="19">
        <v>60</v>
      </c>
      <c r="F9600" s="19">
        <v>10</v>
      </c>
      <c r="G9600" s="19">
        <v>0</v>
      </c>
    </row>
    <row r="9601" spans="1:7" x14ac:dyDescent="0.2">
      <c r="A9601" s="19">
        <v>19200</v>
      </c>
      <c r="B9601" s="19">
        <v>0.1099</v>
      </c>
      <c r="C9601" s="19" t="s">
        <v>41</v>
      </c>
      <c r="D9601" s="19">
        <v>220000</v>
      </c>
      <c r="E9601" s="19">
        <v>36</v>
      </c>
      <c r="F9601" s="19">
        <v>4</v>
      </c>
      <c r="G9601" s="19">
        <v>1</v>
      </c>
    </row>
    <row r="9602" spans="1:7" x14ac:dyDescent="0.2">
      <c r="A9602" s="19">
        <v>11500</v>
      </c>
      <c r="B9602" s="19">
        <v>9.1700000000000004E-2</v>
      </c>
      <c r="C9602" s="19" t="s">
        <v>41</v>
      </c>
      <c r="D9602" s="19">
        <v>69000</v>
      </c>
      <c r="E9602" s="19">
        <v>36</v>
      </c>
      <c r="F9602" s="19">
        <v>10</v>
      </c>
      <c r="G9602" s="19">
        <v>0</v>
      </c>
    </row>
    <row r="9603" spans="1:7" x14ac:dyDescent="0.2">
      <c r="A9603" s="19">
        <v>14400</v>
      </c>
      <c r="B9603" s="19">
        <v>0.16289999999999999</v>
      </c>
      <c r="C9603" s="19" t="s">
        <v>39</v>
      </c>
      <c r="D9603" s="19">
        <v>69000</v>
      </c>
      <c r="E9603" s="19">
        <v>60</v>
      </c>
      <c r="F9603" s="19">
        <v>8</v>
      </c>
      <c r="G9603" s="19">
        <v>0</v>
      </c>
    </row>
    <row r="9604" spans="1:7" x14ac:dyDescent="0.2">
      <c r="A9604" s="19">
        <v>2700</v>
      </c>
      <c r="B9604" s="19">
        <v>9.1700000000000004E-2</v>
      </c>
      <c r="C9604" s="19" t="s">
        <v>39</v>
      </c>
      <c r="D9604" s="19">
        <v>60000</v>
      </c>
      <c r="E9604" s="19">
        <v>36</v>
      </c>
      <c r="F9604" s="19">
        <v>10</v>
      </c>
      <c r="G9604" s="19">
        <v>0</v>
      </c>
    </row>
    <row r="9605" spans="1:7" x14ac:dyDescent="0.2">
      <c r="A9605" s="19">
        <v>8000</v>
      </c>
      <c r="B9605" s="19">
        <v>0.18990000000000001</v>
      </c>
      <c r="C9605" s="19" t="s">
        <v>39</v>
      </c>
      <c r="D9605" s="19">
        <v>70990</v>
      </c>
      <c r="E9605" s="19">
        <v>36</v>
      </c>
      <c r="F9605" s="19">
        <v>10</v>
      </c>
      <c r="G9605" s="19">
        <v>0</v>
      </c>
    </row>
    <row r="9606" spans="1:7" x14ac:dyDescent="0.2">
      <c r="A9606" s="19">
        <v>2000</v>
      </c>
      <c r="B9606" s="19">
        <v>0.12989999999999999</v>
      </c>
      <c r="C9606" s="19" t="s">
        <v>41</v>
      </c>
      <c r="D9606" s="19">
        <v>52565</v>
      </c>
      <c r="E9606" s="19">
        <v>36</v>
      </c>
      <c r="F9606" s="19">
        <v>10</v>
      </c>
      <c r="G9606" s="19">
        <v>1</v>
      </c>
    </row>
    <row r="9607" spans="1:7" x14ac:dyDescent="0.2">
      <c r="A9607" s="19">
        <v>8000</v>
      </c>
      <c r="B9607" s="19">
        <v>0.18240000000000001</v>
      </c>
      <c r="C9607" s="19" t="s">
        <v>39</v>
      </c>
      <c r="D9607" s="19">
        <v>99850</v>
      </c>
      <c r="E9607" s="19">
        <v>36</v>
      </c>
      <c r="F9607" s="19">
        <v>0.5</v>
      </c>
      <c r="G9607" s="19">
        <v>0</v>
      </c>
    </row>
    <row r="9608" spans="1:7" x14ac:dyDescent="0.2">
      <c r="A9608" s="19">
        <v>9500</v>
      </c>
      <c r="B9608" s="19">
        <v>0.13350000000000001</v>
      </c>
      <c r="C9608" s="19" t="s">
        <v>39</v>
      </c>
      <c r="D9608" s="19">
        <v>43000</v>
      </c>
      <c r="E9608" s="19">
        <v>36</v>
      </c>
      <c r="F9608" s="19">
        <v>10</v>
      </c>
      <c r="G9608" s="19">
        <v>0</v>
      </c>
    </row>
    <row r="9609" spans="1:7" x14ac:dyDescent="0.2">
      <c r="A9609" s="19">
        <v>5000</v>
      </c>
      <c r="B9609" s="19">
        <v>0.1099</v>
      </c>
      <c r="C9609" s="19" t="s">
        <v>41</v>
      </c>
      <c r="D9609" s="19">
        <v>52500</v>
      </c>
      <c r="E9609" s="19">
        <v>36</v>
      </c>
      <c r="F9609" s="19">
        <v>3</v>
      </c>
      <c r="G9609" s="19">
        <v>1</v>
      </c>
    </row>
    <row r="9610" spans="1:7" x14ac:dyDescent="0.2">
      <c r="A9610" s="19">
        <v>13000</v>
      </c>
      <c r="B9610" s="19">
        <v>0.2215</v>
      </c>
      <c r="C9610" s="19" t="s">
        <v>41</v>
      </c>
      <c r="D9610" s="19">
        <v>125000</v>
      </c>
      <c r="E9610" s="19">
        <v>60</v>
      </c>
      <c r="F9610" s="19">
        <v>1</v>
      </c>
      <c r="G9610" s="19">
        <v>1</v>
      </c>
    </row>
    <row r="9611" spans="1:7" x14ac:dyDescent="0.2">
      <c r="A9611" s="19">
        <v>19250</v>
      </c>
      <c r="B9611" s="19">
        <v>0.19520000000000001</v>
      </c>
      <c r="C9611" s="19" t="s">
        <v>41</v>
      </c>
      <c r="D9611" s="19">
        <v>50000</v>
      </c>
      <c r="E9611" s="19">
        <v>60</v>
      </c>
      <c r="F9611" s="19">
        <v>10</v>
      </c>
      <c r="G9611" s="19">
        <v>0</v>
      </c>
    </row>
    <row r="9612" spans="1:7" x14ac:dyDescent="0.2">
      <c r="A9612" s="19">
        <v>2000</v>
      </c>
      <c r="B9612" s="19">
        <v>0.2215</v>
      </c>
      <c r="C9612" s="19" t="s">
        <v>39</v>
      </c>
      <c r="D9612" s="19">
        <v>50000</v>
      </c>
      <c r="E9612" s="19">
        <v>36</v>
      </c>
      <c r="F9612" s="19">
        <v>2</v>
      </c>
      <c r="G9612" s="19">
        <v>0</v>
      </c>
    </row>
    <row r="9613" spans="1:7" x14ac:dyDescent="0.2">
      <c r="A9613" s="19">
        <v>13825</v>
      </c>
      <c r="B9613" s="19">
        <v>0.2099</v>
      </c>
      <c r="C9613" s="19" t="s">
        <v>41</v>
      </c>
      <c r="D9613" s="19">
        <v>55000</v>
      </c>
      <c r="E9613" s="19">
        <v>60</v>
      </c>
      <c r="F9613" s="19">
        <v>2</v>
      </c>
      <c r="G9613" s="19">
        <v>1</v>
      </c>
    </row>
    <row r="9614" spans="1:7" x14ac:dyDescent="0.2">
      <c r="A9614" s="19">
        <v>24000</v>
      </c>
      <c r="B9614" s="19">
        <v>7.1199999999999999E-2</v>
      </c>
      <c r="C9614" s="19" t="s">
        <v>41</v>
      </c>
      <c r="D9614" s="19">
        <v>130000</v>
      </c>
      <c r="E9614" s="19">
        <v>36</v>
      </c>
      <c r="F9614" s="19">
        <v>3</v>
      </c>
      <c r="G9614" s="19">
        <v>0</v>
      </c>
    </row>
    <row r="9615" spans="1:7" x14ac:dyDescent="0.2">
      <c r="A9615" s="19">
        <v>12000</v>
      </c>
      <c r="B9615" s="19">
        <v>9.1700000000000004E-2</v>
      </c>
      <c r="C9615" s="19" t="s">
        <v>41</v>
      </c>
      <c r="D9615" s="19">
        <v>65000</v>
      </c>
      <c r="E9615" s="19">
        <v>36</v>
      </c>
      <c r="F9615" s="19">
        <v>10</v>
      </c>
      <c r="G9615" s="19">
        <v>1</v>
      </c>
    </row>
    <row r="9616" spans="1:7" x14ac:dyDescent="0.2">
      <c r="A9616" s="19">
        <v>18000</v>
      </c>
      <c r="B9616" s="19">
        <v>0.18240000000000001</v>
      </c>
      <c r="C9616" s="19" t="s">
        <v>39</v>
      </c>
      <c r="D9616" s="19">
        <v>75000</v>
      </c>
      <c r="E9616" s="19">
        <v>60</v>
      </c>
      <c r="F9616" s="19">
        <v>1</v>
      </c>
      <c r="G9616" s="19">
        <v>0</v>
      </c>
    </row>
    <row r="9617" spans="1:7" x14ac:dyDescent="0.2">
      <c r="A9617" s="19">
        <v>8100</v>
      </c>
      <c r="B9617" s="19">
        <v>0.12989999999999999</v>
      </c>
      <c r="C9617" s="19" t="s">
        <v>40</v>
      </c>
      <c r="D9617" s="19">
        <v>30000</v>
      </c>
      <c r="E9617" s="19">
        <v>36</v>
      </c>
      <c r="F9617" s="19">
        <v>2</v>
      </c>
      <c r="G9617" s="19">
        <v>0</v>
      </c>
    </row>
    <row r="9618" spans="1:7" x14ac:dyDescent="0.2">
      <c r="A9618" s="19">
        <v>12000</v>
      </c>
      <c r="B9618" s="19">
        <v>0.15609999999999999</v>
      </c>
      <c r="C9618" s="19" t="s">
        <v>41</v>
      </c>
      <c r="D9618" s="19">
        <v>54000</v>
      </c>
      <c r="E9618" s="19">
        <v>60</v>
      </c>
      <c r="F9618" s="19">
        <v>10</v>
      </c>
      <c r="G9618" s="19">
        <v>0</v>
      </c>
    </row>
    <row r="9619" spans="1:7" x14ac:dyDescent="0.2">
      <c r="A9619" s="19">
        <v>10400</v>
      </c>
      <c r="B9619" s="19">
        <v>7.1199999999999999E-2</v>
      </c>
      <c r="C9619" s="19" t="s">
        <v>39</v>
      </c>
      <c r="D9619" s="19">
        <v>90000</v>
      </c>
      <c r="E9619" s="19">
        <v>36</v>
      </c>
      <c r="F9619" s="19">
        <v>2</v>
      </c>
      <c r="G9619" s="19">
        <v>0</v>
      </c>
    </row>
    <row r="9620" spans="1:7" x14ac:dyDescent="0.2">
      <c r="A9620" s="19">
        <v>25200</v>
      </c>
      <c r="B9620" s="19">
        <v>0.2099</v>
      </c>
      <c r="C9620" s="19" t="s">
        <v>41</v>
      </c>
      <c r="D9620" s="19">
        <v>60000</v>
      </c>
      <c r="E9620" s="19">
        <v>60</v>
      </c>
      <c r="F9620" s="19">
        <v>10</v>
      </c>
      <c r="G9620" s="19">
        <v>0</v>
      </c>
    </row>
    <row r="9621" spans="1:7" x14ac:dyDescent="0.2">
      <c r="A9621" s="19">
        <v>6000</v>
      </c>
      <c r="B9621" s="19">
        <v>6.0299999999999999E-2</v>
      </c>
      <c r="C9621" s="19" t="s">
        <v>41</v>
      </c>
      <c r="D9621" s="19">
        <v>57000</v>
      </c>
      <c r="E9621" s="19">
        <v>36</v>
      </c>
      <c r="F9621" s="19">
        <v>6</v>
      </c>
      <c r="G9621" s="19">
        <v>0</v>
      </c>
    </row>
    <row r="9622" spans="1:7" x14ac:dyDescent="0.2">
      <c r="A9622" s="19">
        <v>5000</v>
      </c>
      <c r="B9622" s="19">
        <v>0.15609999999999999</v>
      </c>
      <c r="C9622" s="19" t="s">
        <v>39</v>
      </c>
      <c r="D9622" s="19">
        <v>20000</v>
      </c>
      <c r="E9622" s="19">
        <v>60</v>
      </c>
      <c r="F9622" s="19">
        <v>2</v>
      </c>
      <c r="G9622" s="19">
        <v>0</v>
      </c>
    </row>
    <row r="9623" spans="1:7" x14ac:dyDescent="0.2">
      <c r="A9623" s="19">
        <v>10000</v>
      </c>
      <c r="B9623" s="19">
        <v>7.6899999999999996E-2</v>
      </c>
      <c r="C9623" s="19" t="s">
        <v>39</v>
      </c>
      <c r="D9623" s="19">
        <v>116000</v>
      </c>
      <c r="E9623" s="19">
        <v>36</v>
      </c>
      <c r="F9623" s="19">
        <v>0.5</v>
      </c>
      <c r="G9623" s="19">
        <v>0</v>
      </c>
    </row>
    <row r="9624" spans="1:7" x14ac:dyDescent="0.2">
      <c r="A9624" s="19">
        <v>23475</v>
      </c>
      <c r="B9624" s="19">
        <v>0.1167</v>
      </c>
      <c r="C9624" s="19" t="s">
        <v>39</v>
      </c>
      <c r="D9624" s="19">
        <v>107000</v>
      </c>
      <c r="E9624" s="19">
        <v>36</v>
      </c>
      <c r="F9624" s="19">
        <v>0.5</v>
      </c>
      <c r="G9624" s="19">
        <v>0</v>
      </c>
    </row>
    <row r="9625" spans="1:7" x14ac:dyDescent="0.2">
      <c r="A9625" s="19">
        <v>17000</v>
      </c>
      <c r="B9625" s="19">
        <v>0.1249</v>
      </c>
      <c r="C9625" s="19" t="s">
        <v>41</v>
      </c>
      <c r="D9625" s="19">
        <v>69000</v>
      </c>
      <c r="E9625" s="19">
        <v>36</v>
      </c>
      <c r="F9625" s="19">
        <v>10</v>
      </c>
      <c r="G9625" s="19">
        <v>0</v>
      </c>
    </row>
    <row r="9626" spans="1:7" x14ac:dyDescent="0.2">
      <c r="A9626" s="19">
        <v>35000</v>
      </c>
      <c r="B9626" s="19">
        <v>0.2215</v>
      </c>
      <c r="C9626" s="19" t="s">
        <v>41</v>
      </c>
      <c r="D9626" s="19">
        <v>103000</v>
      </c>
      <c r="E9626" s="19">
        <v>60</v>
      </c>
      <c r="F9626" s="19">
        <v>7</v>
      </c>
      <c r="G9626" s="19">
        <v>0</v>
      </c>
    </row>
    <row r="9627" spans="1:7" x14ac:dyDescent="0.2">
      <c r="A9627" s="19">
        <v>4350</v>
      </c>
      <c r="B9627" s="19">
        <v>0.1699</v>
      </c>
      <c r="C9627" s="19" t="s">
        <v>39</v>
      </c>
      <c r="D9627" s="19">
        <v>53000</v>
      </c>
      <c r="E9627" s="19">
        <v>36</v>
      </c>
      <c r="F9627" s="19">
        <v>3</v>
      </c>
      <c r="G9627" s="19">
        <v>0</v>
      </c>
    </row>
    <row r="9628" spans="1:7" x14ac:dyDescent="0.2">
      <c r="A9628" s="19">
        <v>6825</v>
      </c>
      <c r="B9628" s="19">
        <v>0.19520000000000001</v>
      </c>
      <c r="C9628" s="19" t="s">
        <v>39</v>
      </c>
      <c r="D9628" s="19">
        <v>27000</v>
      </c>
      <c r="E9628" s="19">
        <v>36</v>
      </c>
      <c r="F9628" s="19">
        <v>3</v>
      </c>
      <c r="G9628" s="19">
        <v>0</v>
      </c>
    </row>
    <row r="9629" spans="1:7" x14ac:dyDescent="0.2">
      <c r="A9629" s="19">
        <v>15000</v>
      </c>
      <c r="B9629" s="19">
        <v>0.1449</v>
      </c>
      <c r="C9629" s="19" t="s">
        <v>41</v>
      </c>
      <c r="D9629" s="19">
        <v>110000</v>
      </c>
      <c r="E9629" s="19">
        <v>60</v>
      </c>
      <c r="F9629" s="19">
        <v>1</v>
      </c>
      <c r="G9629" s="19">
        <v>0</v>
      </c>
    </row>
    <row r="9630" spans="1:7" x14ac:dyDescent="0.2">
      <c r="A9630" s="19">
        <v>20000</v>
      </c>
      <c r="B9630" s="19">
        <v>0.14990000000000001</v>
      </c>
      <c r="C9630" s="19" t="s">
        <v>41</v>
      </c>
      <c r="D9630" s="19">
        <v>90000</v>
      </c>
      <c r="E9630" s="19">
        <v>36</v>
      </c>
      <c r="F9630" s="19">
        <v>10</v>
      </c>
      <c r="G9630" s="19">
        <v>0</v>
      </c>
    </row>
    <row r="9631" spans="1:7" x14ac:dyDescent="0.2">
      <c r="A9631" s="19">
        <v>20000</v>
      </c>
      <c r="B9631" s="19">
        <v>0.13350000000000001</v>
      </c>
      <c r="C9631" s="19" t="s">
        <v>41</v>
      </c>
      <c r="D9631" s="19">
        <v>102000</v>
      </c>
      <c r="E9631" s="19">
        <v>60</v>
      </c>
      <c r="F9631" s="19">
        <v>1</v>
      </c>
      <c r="G9631" s="19">
        <v>0</v>
      </c>
    </row>
    <row r="9632" spans="1:7" x14ac:dyDescent="0.2">
      <c r="A9632" s="19">
        <v>22600</v>
      </c>
      <c r="B9632" s="19">
        <v>0.14990000000000001</v>
      </c>
      <c r="C9632" s="19" t="s">
        <v>39</v>
      </c>
      <c r="D9632" s="19">
        <v>85000</v>
      </c>
      <c r="E9632" s="19">
        <v>60</v>
      </c>
      <c r="F9632" s="19">
        <v>10</v>
      </c>
      <c r="G9632" s="19">
        <v>1</v>
      </c>
    </row>
    <row r="9633" spans="1:7" x14ac:dyDescent="0.2">
      <c r="A9633" s="19">
        <v>12000</v>
      </c>
      <c r="B9633" s="19">
        <v>0.16289999999999999</v>
      </c>
      <c r="C9633" s="19" t="s">
        <v>41</v>
      </c>
      <c r="D9633" s="19">
        <v>60000</v>
      </c>
      <c r="E9633" s="19">
        <v>60</v>
      </c>
      <c r="F9633" s="19">
        <v>3</v>
      </c>
      <c r="G9633" s="19">
        <v>0</v>
      </c>
    </row>
    <row r="9634" spans="1:7" x14ac:dyDescent="0.2">
      <c r="A9634" s="19">
        <v>35000</v>
      </c>
      <c r="B9634" s="19">
        <v>0.19520000000000001</v>
      </c>
      <c r="C9634" s="19" t="s">
        <v>41</v>
      </c>
      <c r="D9634" s="19">
        <v>114000</v>
      </c>
      <c r="E9634" s="19">
        <v>36</v>
      </c>
      <c r="F9634" s="19">
        <v>10</v>
      </c>
      <c r="G9634" s="19">
        <v>1</v>
      </c>
    </row>
    <row r="9635" spans="1:7" x14ac:dyDescent="0.2">
      <c r="A9635" s="19">
        <v>7250</v>
      </c>
      <c r="B9635" s="19">
        <v>0.1449</v>
      </c>
      <c r="C9635" s="19" t="s">
        <v>41</v>
      </c>
      <c r="D9635" s="19">
        <v>80000</v>
      </c>
      <c r="E9635" s="19">
        <v>36</v>
      </c>
      <c r="F9635" s="19">
        <v>6</v>
      </c>
      <c r="G9635" s="19">
        <v>1</v>
      </c>
    </row>
    <row r="9636" spans="1:7" x14ac:dyDescent="0.2">
      <c r="A9636" s="19">
        <v>9000</v>
      </c>
      <c r="B9636" s="19">
        <v>7.1199999999999999E-2</v>
      </c>
      <c r="C9636" s="19" t="s">
        <v>41</v>
      </c>
      <c r="D9636" s="19">
        <v>85000</v>
      </c>
      <c r="E9636" s="19">
        <v>36</v>
      </c>
      <c r="F9636" s="19">
        <v>1</v>
      </c>
      <c r="G9636" s="19">
        <v>0</v>
      </c>
    </row>
    <row r="9637" spans="1:7" x14ac:dyDescent="0.2">
      <c r="A9637" s="19">
        <v>16500</v>
      </c>
      <c r="B9637" s="19">
        <v>9.1700000000000004E-2</v>
      </c>
      <c r="C9637" s="19" t="s">
        <v>41</v>
      </c>
      <c r="D9637" s="19">
        <v>106500</v>
      </c>
      <c r="E9637" s="19">
        <v>36</v>
      </c>
      <c r="F9637" s="19">
        <v>1</v>
      </c>
      <c r="G9637" s="19">
        <v>0</v>
      </c>
    </row>
    <row r="9638" spans="1:7" x14ac:dyDescent="0.2">
      <c r="A9638" s="19">
        <v>12000</v>
      </c>
      <c r="B9638" s="19">
        <v>0.2606</v>
      </c>
      <c r="C9638" s="19" t="s">
        <v>39</v>
      </c>
      <c r="D9638" s="19">
        <v>40000</v>
      </c>
      <c r="E9638" s="19">
        <v>60</v>
      </c>
      <c r="F9638" s="19">
        <v>0.5</v>
      </c>
      <c r="G9638" s="19">
        <v>1</v>
      </c>
    </row>
    <row r="9639" spans="1:7" x14ac:dyDescent="0.2">
      <c r="A9639" s="19">
        <v>24000</v>
      </c>
      <c r="B9639" s="19">
        <v>0.1249</v>
      </c>
      <c r="C9639" s="19" t="s">
        <v>40</v>
      </c>
      <c r="D9639" s="19">
        <v>158000</v>
      </c>
      <c r="E9639" s="19">
        <v>60</v>
      </c>
      <c r="F9639" s="19">
        <v>10</v>
      </c>
      <c r="G9639" s="19">
        <v>0</v>
      </c>
    </row>
    <row r="9640" spans="1:7" x14ac:dyDescent="0.2">
      <c r="A9640" s="19">
        <v>15600</v>
      </c>
      <c r="B9640" s="19">
        <v>0.20200000000000001</v>
      </c>
      <c r="C9640" s="19" t="s">
        <v>41</v>
      </c>
      <c r="D9640" s="19">
        <v>61500</v>
      </c>
      <c r="E9640" s="19">
        <v>60</v>
      </c>
      <c r="F9640" s="19">
        <v>7</v>
      </c>
      <c r="G9640" s="19">
        <v>0</v>
      </c>
    </row>
    <row r="9641" spans="1:7" x14ac:dyDescent="0.2">
      <c r="A9641" s="19">
        <v>2000</v>
      </c>
      <c r="B9641" s="19">
        <v>0.13980000000000001</v>
      </c>
      <c r="C9641" s="19" t="s">
        <v>39</v>
      </c>
      <c r="D9641" s="19">
        <v>24000</v>
      </c>
      <c r="E9641" s="19">
        <v>36</v>
      </c>
      <c r="F9641" s="19">
        <v>10</v>
      </c>
      <c r="G9641" s="19">
        <v>0</v>
      </c>
    </row>
    <row r="9642" spans="1:7" x14ac:dyDescent="0.2">
      <c r="A9642" s="19">
        <v>23450</v>
      </c>
      <c r="B9642" s="19">
        <v>0.1757</v>
      </c>
      <c r="C9642" s="19" t="s">
        <v>41</v>
      </c>
      <c r="D9642" s="19">
        <v>56000</v>
      </c>
      <c r="E9642" s="19">
        <v>60</v>
      </c>
      <c r="F9642" s="19">
        <v>8</v>
      </c>
      <c r="G9642" s="19">
        <v>1</v>
      </c>
    </row>
    <row r="9643" spans="1:7" x14ac:dyDescent="0.2">
      <c r="A9643" s="19">
        <v>8000</v>
      </c>
      <c r="B9643" s="19">
        <v>9.1700000000000004E-2</v>
      </c>
      <c r="C9643" s="19" t="s">
        <v>39</v>
      </c>
      <c r="D9643" s="19">
        <v>20000</v>
      </c>
      <c r="E9643" s="19">
        <v>36</v>
      </c>
      <c r="F9643" s="19">
        <v>4</v>
      </c>
      <c r="G9643" s="19">
        <v>0</v>
      </c>
    </row>
    <row r="9644" spans="1:7" x14ac:dyDescent="0.2">
      <c r="A9644" s="19">
        <v>12950</v>
      </c>
      <c r="B9644" s="19">
        <v>0.13350000000000001</v>
      </c>
      <c r="C9644" s="19" t="s">
        <v>39</v>
      </c>
      <c r="D9644" s="19">
        <v>36012</v>
      </c>
      <c r="E9644" s="19">
        <v>36</v>
      </c>
      <c r="F9644" s="19">
        <v>1</v>
      </c>
      <c r="G9644" s="19">
        <v>0</v>
      </c>
    </row>
    <row r="9645" spans="1:7" x14ac:dyDescent="0.2">
      <c r="A9645" s="19">
        <v>10000</v>
      </c>
      <c r="B9645" s="19">
        <v>7.1199999999999999E-2</v>
      </c>
      <c r="C9645" s="19" t="s">
        <v>41</v>
      </c>
      <c r="D9645" s="19">
        <v>54232</v>
      </c>
      <c r="E9645" s="19">
        <v>36</v>
      </c>
      <c r="F9645" s="19">
        <v>8</v>
      </c>
      <c r="G9645" s="19">
        <v>1</v>
      </c>
    </row>
    <row r="9646" spans="1:7" x14ac:dyDescent="0.2">
      <c r="A9646" s="19">
        <v>18500</v>
      </c>
      <c r="B9646" s="19">
        <v>0.13980000000000001</v>
      </c>
      <c r="C9646" s="19" t="s">
        <v>39</v>
      </c>
      <c r="D9646" s="19">
        <v>89000</v>
      </c>
      <c r="E9646" s="19">
        <v>60</v>
      </c>
      <c r="F9646" s="19">
        <v>10</v>
      </c>
      <c r="G9646" s="19">
        <v>0</v>
      </c>
    </row>
    <row r="9647" spans="1:7" x14ac:dyDescent="0.2">
      <c r="A9647" s="19">
        <v>21000</v>
      </c>
      <c r="B9647" s="19">
        <v>0.20200000000000001</v>
      </c>
      <c r="C9647" s="19" t="s">
        <v>41</v>
      </c>
      <c r="D9647" s="19">
        <v>85600</v>
      </c>
      <c r="E9647" s="19">
        <v>60</v>
      </c>
      <c r="F9647" s="19">
        <v>10</v>
      </c>
      <c r="G9647" s="19">
        <v>0</v>
      </c>
    </row>
    <row r="9648" spans="1:7" x14ac:dyDescent="0.2">
      <c r="A9648" s="19">
        <v>7200</v>
      </c>
      <c r="B9648" s="19">
        <v>0.1099</v>
      </c>
      <c r="C9648" s="19" t="s">
        <v>41</v>
      </c>
      <c r="D9648" s="19">
        <v>70000</v>
      </c>
      <c r="E9648" s="19">
        <v>36</v>
      </c>
      <c r="F9648" s="19">
        <v>4</v>
      </c>
      <c r="G9648" s="19">
        <v>0</v>
      </c>
    </row>
    <row r="9649" spans="1:7" x14ac:dyDescent="0.2">
      <c r="A9649" s="19">
        <v>8000</v>
      </c>
      <c r="B9649" s="19">
        <v>0.1167</v>
      </c>
      <c r="C9649" s="19" t="s">
        <v>41</v>
      </c>
      <c r="D9649" s="19">
        <v>65000</v>
      </c>
      <c r="E9649" s="19">
        <v>36</v>
      </c>
      <c r="F9649" s="19">
        <v>9</v>
      </c>
      <c r="G9649" s="19">
        <v>0</v>
      </c>
    </row>
    <row r="9650" spans="1:7" x14ac:dyDescent="0.2">
      <c r="A9650" s="19">
        <v>8000</v>
      </c>
      <c r="B9650" s="19">
        <v>6.0299999999999999E-2</v>
      </c>
      <c r="C9650" s="19" t="s">
        <v>39</v>
      </c>
      <c r="D9650" s="19">
        <v>40000</v>
      </c>
      <c r="E9650" s="19">
        <v>36</v>
      </c>
      <c r="F9650" s="19">
        <v>0.5</v>
      </c>
      <c r="G9650" s="19">
        <v>1</v>
      </c>
    </row>
    <row r="9651" spans="1:7" x14ac:dyDescent="0.2">
      <c r="A9651" s="19">
        <v>28000</v>
      </c>
      <c r="B9651" s="19">
        <v>7.1199999999999999E-2</v>
      </c>
      <c r="C9651" s="19" t="s">
        <v>39</v>
      </c>
      <c r="D9651" s="19">
        <v>150000</v>
      </c>
      <c r="E9651" s="19">
        <v>36</v>
      </c>
      <c r="F9651" s="19">
        <v>7</v>
      </c>
      <c r="G9651" s="19">
        <v>0</v>
      </c>
    </row>
    <row r="9652" spans="1:7" x14ac:dyDescent="0.2">
      <c r="A9652" s="19">
        <v>2875</v>
      </c>
      <c r="B9652" s="19">
        <v>0.13350000000000001</v>
      </c>
      <c r="C9652" s="19" t="s">
        <v>39</v>
      </c>
      <c r="D9652" s="19">
        <v>58680</v>
      </c>
      <c r="E9652" s="19">
        <v>36</v>
      </c>
      <c r="F9652" s="19">
        <v>0.5</v>
      </c>
      <c r="G9652" s="19">
        <v>0</v>
      </c>
    </row>
    <row r="9653" spans="1:7" x14ac:dyDescent="0.2">
      <c r="A9653" s="19">
        <v>12825</v>
      </c>
      <c r="B9653" s="19">
        <v>0.2099</v>
      </c>
      <c r="C9653" s="19" t="s">
        <v>39</v>
      </c>
      <c r="D9653" s="19">
        <v>43000</v>
      </c>
      <c r="E9653" s="19">
        <v>60</v>
      </c>
      <c r="F9653" s="19">
        <v>10</v>
      </c>
      <c r="G9653" s="19">
        <v>0</v>
      </c>
    </row>
    <row r="9654" spans="1:7" x14ac:dyDescent="0.2">
      <c r="A9654" s="19">
        <v>7600</v>
      </c>
      <c r="B9654" s="19">
        <v>0.14990000000000001</v>
      </c>
      <c r="C9654" s="19" t="s">
        <v>39</v>
      </c>
      <c r="D9654" s="19">
        <v>56000</v>
      </c>
      <c r="E9654" s="19">
        <v>36</v>
      </c>
      <c r="F9654" s="19">
        <v>9</v>
      </c>
      <c r="G9654" s="19">
        <v>0</v>
      </c>
    </row>
    <row r="9655" spans="1:7" x14ac:dyDescent="0.2">
      <c r="A9655" s="19">
        <v>18100</v>
      </c>
      <c r="B9655" s="19">
        <v>0.25990000000000002</v>
      </c>
      <c r="C9655" s="19" t="s">
        <v>41</v>
      </c>
      <c r="D9655" s="19">
        <v>87000</v>
      </c>
      <c r="E9655" s="19">
        <v>60</v>
      </c>
      <c r="F9655" s="19">
        <v>10</v>
      </c>
      <c r="G9655" s="19">
        <v>0</v>
      </c>
    </row>
    <row r="9656" spans="1:7" x14ac:dyDescent="0.2">
      <c r="A9656" s="19">
        <v>2600</v>
      </c>
      <c r="B9656" s="19">
        <v>9.1700000000000004E-2</v>
      </c>
      <c r="C9656" s="19" t="s">
        <v>41</v>
      </c>
      <c r="D9656" s="19">
        <v>80000</v>
      </c>
      <c r="E9656" s="19">
        <v>36</v>
      </c>
      <c r="F9656" s="19">
        <v>3</v>
      </c>
      <c r="G9656" s="19">
        <v>0</v>
      </c>
    </row>
    <row r="9657" spans="1:7" x14ac:dyDescent="0.2">
      <c r="A9657" s="19">
        <v>15000</v>
      </c>
      <c r="B9657" s="19">
        <v>0.13980000000000001</v>
      </c>
      <c r="C9657" s="19" t="s">
        <v>39</v>
      </c>
      <c r="D9657" s="19">
        <v>52000</v>
      </c>
      <c r="E9657" s="19">
        <v>60</v>
      </c>
      <c r="F9657" s="19">
        <v>3</v>
      </c>
      <c r="G9657" s="19">
        <v>0</v>
      </c>
    </row>
    <row r="9658" spans="1:7" x14ac:dyDescent="0.2">
      <c r="A9658" s="19">
        <v>8400</v>
      </c>
      <c r="B9658" s="19">
        <v>0.12989999999999999</v>
      </c>
      <c r="C9658" s="19" t="s">
        <v>39</v>
      </c>
      <c r="D9658" s="19">
        <v>19740</v>
      </c>
      <c r="E9658" s="19">
        <v>36</v>
      </c>
      <c r="F9658" s="19">
        <v>2</v>
      </c>
      <c r="G9658" s="19">
        <v>0</v>
      </c>
    </row>
    <row r="9659" spans="1:7" x14ac:dyDescent="0.2">
      <c r="A9659" s="19">
        <v>10000</v>
      </c>
      <c r="B9659" s="19">
        <v>0.1249</v>
      </c>
      <c r="C9659" s="19" t="s">
        <v>41</v>
      </c>
      <c r="D9659" s="19">
        <v>69000</v>
      </c>
      <c r="E9659" s="19">
        <v>36</v>
      </c>
      <c r="F9659" s="19">
        <v>10</v>
      </c>
      <c r="G9659" s="19">
        <v>0</v>
      </c>
    </row>
    <row r="9660" spans="1:7" x14ac:dyDescent="0.2">
      <c r="A9660" s="19">
        <v>5900</v>
      </c>
      <c r="B9660" s="19">
        <v>0.12989999999999999</v>
      </c>
      <c r="C9660" s="19" t="s">
        <v>39</v>
      </c>
      <c r="D9660" s="19">
        <v>41000</v>
      </c>
      <c r="E9660" s="19">
        <v>36</v>
      </c>
      <c r="F9660" s="19">
        <v>10</v>
      </c>
      <c r="G9660" s="19">
        <v>1</v>
      </c>
    </row>
    <row r="9661" spans="1:7" x14ac:dyDescent="0.2">
      <c r="A9661" s="19">
        <v>12000</v>
      </c>
      <c r="B9661" s="19">
        <v>0.10150000000000001</v>
      </c>
      <c r="C9661" s="19" t="s">
        <v>40</v>
      </c>
      <c r="D9661" s="19">
        <v>150000</v>
      </c>
      <c r="E9661" s="19">
        <v>36</v>
      </c>
      <c r="F9661" s="19">
        <v>4</v>
      </c>
      <c r="G9661" s="19">
        <v>0</v>
      </c>
    </row>
    <row r="9662" spans="1:7" x14ac:dyDescent="0.2">
      <c r="A9662" s="19">
        <v>31000</v>
      </c>
      <c r="B9662" s="19">
        <v>0.1757</v>
      </c>
      <c r="C9662" s="19" t="s">
        <v>40</v>
      </c>
      <c r="D9662" s="19">
        <v>90000</v>
      </c>
      <c r="E9662" s="19">
        <v>60</v>
      </c>
      <c r="F9662" s="19">
        <v>9</v>
      </c>
      <c r="G9662" s="19">
        <v>0</v>
      </c>
    </row>
    <row r="9663" spans="1:7" x14ac:dyDescent="0.2">
      <c r="A9663" s="19">
        <v>2700</v>
      </c>
      <c r="B9663" s="19">
        <v>0.12989999999999999</v>
      </c>
      <c r="C9663" s="19" t="s">
        <v>39</v>
      </c>
      <c r="D9663" s="19">
        <v>45000</v>
      </c>
      <c r="E9663" s="19">
        <v>36</v>
      </c>
      <c r="F9663" s="19">
        <v>5</v>
      </c>
      <c r="G9663" s="19">
        <v>1</v>
      </c>
    </row>
    <row r="9664" spans="1:7" x14ac:dyDescent="0.2">
      <c r="A9664" s="19">
        <v>15000</v>
      </c>
      <c r="B9664" s="19">
        <v>6.0299999999999999E-2</v>
      </c>
      <c r="C9664" s="19" t="s">
        <v>41</v>
      </c>
      <c r="D9664" s="19">
        <v>110000</v>
      </c>
      <c r="E9664" s="19">
        <v>36</v>
      </c>
      <c r="F9664" s="19">
        <v>5</v>
      </c>
      <c r="G9664" s="19">
        <v>0</v>
      </c>
    </row>
    <row r="9665" spans="1:7" x14ac:dyDescent="0.2">
      <c r="A9665" s="19">
        <v>13500</v>
      </c>
      <c r="B9665" s="19">
        <v>0.15609999999999999</v>
      </c>
      <c r="C9665" s="19" t="s">
        <v>39</v>
      </c>
      <c r="D9665" s="19">
        <v>60000</v>
      </c>
      <c r="E9665" s="19">
        <v>60</v>
      </c>
      <c r="F9665" s="19">
        <v>10</v>
      </c>
      <c r="G9665" s="19">
        <v>1</v>
      </c>
    </row>
    <row r="9666" spans="1:7" x14ac:dyDescent="0.2">
      <c r="A9666" s="19">
        <v>18000</v>
      </c>
      <c r="B9666" s="19">
        <v>6.4899999999999999E-2</v>
      </c>
      <c r="C9666" s="19" t="s">
        <v>41</v>
      </c>
      <c r="D9666" s="19">
        <v>50000</v>
      </c>
      <c r="E9666" s="19">
        <v>36</v>
      </c>
      <c r="F9666" s="19">
        <v>3</v>
      </c>
      <c r="G9666" s="19">
        <v>1</v>
      </c>
    </row>
    <row r="9667" spans="1:7" x14ac:dyDescent="0.2">
      <c r="A9667" s="19">
        <v>12825</v>
      </c>
      <c r="B9667" s="19">
        <v>0.16289999999999999</v>
      </c>
      <c r="C9667" s="19" t="s">
        <v>39</v>
      </c>
      <c r="D9667" s="19">
        <v>38000</v>
      </c>
      <c r="E9667" s="19">
        <v>36</v>
      </c>
      <c r="F9667" s="19">
        <v>0.5</v>
      </c>
      <c r="G9667" s="19">
        <v>0</v>
      </c>
    </row>
    <row r="9668" spans="1:7" x14ac:dyDescent="0.2">
      <c r="A9668" s="19">
        <v>24500</v>
      </c>
      <c r="B9668" s="19">
        <v>0.18240000000000001</v>
      </c>
      <c r="C9668" s="19" t="s">
        <v>41</v>
      </c>
      <c r="D9668" s="19">
        <v>110000</v>
      </c>
      <c r="E9668" s="19">
        <v>60</v>
      </c>
      <c r="F9668" s="19">
        <v>8</v>
      </c>
      <c r="G9668" s="19">
        <v>0</v>
      </c>
    </row>
    <row r="9669" spans="1:7" x14ac:dyDescent="0.2">
      <c r="A9669" s="19">
        <v>25000</v>
      </c>
      <c r="B9669" s="19">
        <v>0.13980000000000001</v>
      </c>
      <c r="C9669" s="19" t="s">
        <v>41</v>
      </c>
      <c r="D9669" s="19">
        <v>90000</v>
      </c>
      <c r="E9669" s="19">
        <v>60</v>
      </c>
      <c r="F9669" s="19">
        <v>10</v>
      </c>
      <c r="G9669" s="19">
        <v>0</v>
      </c>
    </row>
    <row r="9670" spans="1:7" x14ac:dyDescent="0.2">
      <c r="A9670" s="19">
        <v>6500</v>
      </c>
      <c r="B9670" s="19">
        <v>8.3900000000000002E-2</v>
      </c>
      <c r="C9670" s="19" t="s">
        <v>39</v>
      </c>
      <c r="D9670" s="19">
        <v>67000</v>
      </c>
      <c r="E9670" s="19">
        <v>36</v>
      </c>
      <c r="F9670" s="19">
        <v>3</v>
      </c>
      <c r="G9670" s="19">
        <v>0</v>
      </c>
    </row>
    <row r="9671" spans="1:7" x14ac:dyDescent="0.2">
      <c r="A9671" s="19">
        <v>35000</v>
      </c>
      <c r="B9671" s="19">
        <v>0.14990000000000001</v>
      </c>
      <c r="C9671" s="19" t="s">
        <v>41</v>
      </c>
      <c r="D9671" s="19">
        <v>275000</v>
      </c>
      <c r="E9671" s="19">
        <v>36</v>
      </c>
      <c r="F9671" s="19">
        <v>4</v>
      </c>
      <c r="G9671" s="19">
        <v>0</v>
      </c>
    </row>
    <row r="9672" spans="1:7" x14ac:dyDescent="0.2">
      <c r="A9672" s="19">
        <v>11000</v>
      </c>
      <c r="B9672" s="19">
        <v>0.1099</v>
      </c>
      <c r="C9672" s="19" t="s">
        <v>40</v>
      </c>
      <c r="D9672" s="19">
        <v>44000</v>
      </c>
      <c r="E9672" s="19">
        <v>36</v>
      </c>
      <c r="F9672" s="19">
        <v>10</v>
      </c>
      <c r="G9672" s="19">
        <v>0</v>
      </c>
    </row>
    <row r="9673" spans="1:7" x14ac:dyDescent="0.2">
      <c r="A9673" s="19">
        <v>28800</v>
      </c>
      <c r="B9673" s="19">
        <v>0.1167</v>
      </c>
      <c r="C9673" s="19" t="s">
        <v>39</v>
      </c>
      <c r="D9673" s="19">
        <v>88000</v>
      </c>
      <c r="E9673" s="19">
        <v>36</v>
      </c>
      <c r="F9673" s="19">
        <v>4</v>
      </c>
      <c r="G9673" s="19">
        <v>1</v>
      </c>
    </row>
    <row r="9674" spans="1:7" x14ac:dyDescent="0.2">
      <c r="A9674" s="19">
        <v>23125</v>
      </c>
      <c r="B9674" s="19">
        <v>0.20200000000000001</v>
      </c>
      <c r="C9674" s="19" t="s">
        <v>41</v>
      </c>
      <c r="D9674" s="19">
        <v>58000</v>
      </c>
      <c r="E9674" s="19">
        <v>60</v>
      </c>
      <c r="F9674" s="19">
        <v>10</v>
      </c>
      <c r="G9674" s="19">
        <v>0</v>
      </c>
    </row>
    <row r="9675" spans="1:7" x14ac:dyDescent="0.2">
      <c r="A9675" s="19">
        <v>10500</v>
      </c>
      <c r="B9675" s="19">
        <v>0.1249</v>
      </c>
      <c r="C9675" s="19" t="s">
        <v>39</v>
      </c>
      <c r="D9675" s="19">
        <v>60000</v>
      </c>
      <c r="E9675" s="19">
        <v>36</v>
      </c>
      <c r="F9675" s="19">
        <v>10</v>
      </c>
      <c r="G9675" s="19">
        <v>0</v>
      </c>
    </row>
    <row r="9676" spans="1:7" x14ac:dyDescent="0.2">
      <c r="A9676" s="19">
        <v>7000</v>
      </c>
      <c r="B9676" s="19">
        <v>0.13350000000000001</v>
      </c>
      <c r="C9676" s="19" t="s">
        <v>40</v>
      </c>
      <c r="D9676" s="19">
        <v>40000</v>
      </c>
      <c r="E9676" s="19">
        <v>36</v>
      </c>
      <c r="F9676" s="19">
        <v>1</v>
      </c>
      <c r="G9676" s="19">
        <v>0</v>
      </c>
    </row>
    <row r="9677" spans="1:7" x14ac:dyDescent="0.2">
      <c r="A9677" s="19">
        <v>19575</v>
      </c>
      <c r="B9677" s="19">
        <v>0.20200000000000001</v>
      </c>
      <c r="C9677" s="19" t="s">
        <v>41</v>
      </c>
      <c r="D9677" s="19">
        <v>49000</v>
      </c>
      <c r="E9677" s="19">
        <v>60</v>
      </c>
      <c r="F9677" s="19">
        <v>4</v>
      </c>
      <c r="G9677" s="19">
        <v>1</v>
      </c>
    </row>
    <row r="9678" spans="1:7" x14ac:dyDescent="0.2">
      <c r="A9678" s="19">
        <v>9600</v>
      </c>
      <c r="B9678" s="19">
        <v>8.3900000000000002E-2</v>
      </c>
      <c r="C9678" s="19" t="s">
        <v>41</v>
      </c>
      <c r="D9678" s="19">
        <v>65000</v>
      </c>
      <c r="E9678" s="19">
        <v>36</v>
      </c>
      <c r="F9678" s="19">
        <v>2</v>
      </c>
      <c r="G9678" s="19">
        <v>0</v>
      </c>
    </row>
    <row r="9679" spans="1:7" x14ac:dyDescent="0.2">
      <c r="A9679" s="19">
        <v>20000</v>
      </c>
      <c r="B9679" s="19">
        <v>0.13350000000000001</v>
      </c>
      <c r="C9679" s="19" t="s">
        <v>41</v>
      </c>
      <c r="D9679" s="19">
        <v>67000</v>
      </c>
      <c r="E9679" s="19">
        <v>36</v>
      </c>
      <c r="F9679" s="19">
        <v>10</v>
      </c>
      <c r="G9679" s="19">
        <v>0</v>
      </c>
    </row>
    <row r="9680" spans="1:7" x14ac:dyDescent="0.2">
      <c r="A9680" s="19">
        <v>10000</v>
      </c>
      <c r="B9680" s="19">
        <v>0.1167</v>
      </c>
      <c r="C9680" s="19" t="s">
        <v>39</v>
      </c>
      <c r="D9680" s="19">
        <v>55000</v>
      </c>
      <c r="E9680" s="19">
        <v>36</v>
      </c>
      <c r="F9680" s="19">
        <v>10</v>
      </c>
      <c r="G9680" s="19">
        <v>0</v>
      </c>
    </row>
    <row r="9681" spans="1:7" x14ac:dyDescent="0.2">
      <c r="A9681" s="19">
        <v>9600</v>
      </c>
      <c r="B9681" s="19">
        <v>0.1249</v>
      </c>
      <c r="C9681" s="19" t="s">
        <v>39</v>
      </c>
      <c r="D9681" s="19">
        <v>45000</v>
      </c>
      <c r="E9681" s="19">
        <v>36</v>
      </c>
      <c r="F9681" s="19">
        <v>10</v>
      </c>
      <c r="G9681" s="19">
        <v>0</v>
      </c>
    </row>
    <row r="9682" spans="1:7" x14ac:dyDescent="0.2">
      <c r="A9682" s="19">
        <v>13625</v>
      </c>
      <c r="B9682" s="19">
        <v>9.1700000000000004E-2</v>
      </c>
      <c r="C9682" s="19" t="s">
        <v>41</v>
      </c>
      <c r="D9682" s="19">
        <v>96000</v>
      </c>
      <c r="E9682" s="19">
        <v>36</v>
      </c>
      <c r="F9682" s="19">
        <v>10</v>
      </c>
      <c r="G9682" s="19">
        <v>0</v>
      </c>
    </row>
    <row r="9683" spans="1:7" x14ac:dyDescent="0.2">
      <c r="A9683" s="19">
        <v>16100</v>
      </c>
      <c r="B9683" s="19">
        <v>0.1249</v>
      </c>
      <c r="C9683" s="19" t="s">
        <v>41</v>
      </c>
      <c r="D9683" s="19">
        <v>122000</v>
      </c>
      <c r="E9683" s="19">
        <v>36</v>
      </c>
      <c r="F9683" s="19">
        <v>10</v>
      </c>
      <c r="G9683" s="19">
        <v>0</v>
      </c>
    </row>
    <row r="9684" spans="1:7" x14ac:dyDescent="0.2">
      <c r="A9684" s="19">
        <v>5000</v>
      </c>
      <c r="B9684" s="19">
        <v>9.1700000000000004E-2</v>
      </c>
      <c r="C9684" s="19" t="s">
        <v>39</v>
      </c>
      <c r="D9684" s="19">
        <v>36444</v>
      </c>
      <c r="E9684" s="19">
        <v>36</v>
      </c>
      <c r="F9684" s="19">
        <v>6</v>
      </c>
      <c r="G9684" s="19">
        <v>0</v>
      </c>
    </row>
    <row r="9685" spans="1:7" x14ac:dyDescent="0.2">
      <c r="A9685" s="19">
        <v>30000</v>
      </c>
      <c r="B9685" s="19">
        <v>0.13980000000000001</v>
      </c>
      <c r="C9685" s="19" t="s">
        <v>41</v>
      </c>
      <c r="D9685" s="19">
        <v>120000</v>
      </c>
      <c r="E9685" s="19">
        <v>36</v>
      </c>
      <c r="F9685" s="19">
        <v>10</v>
      </c>
      <c r="G9685" s="19">
        <v>0</v>
      </c>
    </row>
    <row r="9686" spans="1:7" x14ac:dyDescent="0.2">
      <c r="A9686" s="19">
        <v>5000</v>
      </c>
      <c r="B9686" s="19">
        <v>0.1449</v>
      </c>
      <c r="C9686" s="19" t="s">
        <v>39</v>
      </c>
      <c r="D9686" s="19">
        <v>16000</v>
      </c>
      <c r="E9686" s="19">
        <v>36</v>
      </c>
      <c r="F9686" s="19">
        <v>1</v>
      </c>
      <c r="G9686" s="19">
        <v>0</v>
      </c>
    </row>
    <row r="9687" spans="1:7" x14ac:dyDescent="0.2">
      <c r="A9687" s="19">
        <v>15000</v>
      </c>
      <c r="B9687" s="19">
        <v>0.1099</v>
      </c>
      <c r="C9687" s="19" t="s">
        <v>39</v>
      </c>
      <c r="D9687" s="19">
        <v>38000</v>
      </c>
      <c r="E9687" s="19">
        <v>36</v>
      </c>
      <c r="F9687" s="19">
        <v>3</v>
      </c>
      <c r="G9687" s="19">
        <v>1</v>
      </c>
    </row>
    <row r="9688" spans="1:7" x14ac:dyDescent="0.2">
      <c r="A9688" s="19">
        <v>25000</v>
      </c>
      <c r="B9688" s="19">
        <v>0.13350000000000001</v>
      </c>
      <c r="C9688" s="19" t="s">
        <v>41</v>
      </c>
      <c r="D9688" s="19">
        <v>127000</v>
      </c>
      <c r="E9688" s="19">
        <v>60</v>
      </c>
      <c r="F9688" s="19">
        <v>10</v>
      </c>
      <c r="G9688" s="19">
        <v>0</v>
      </c>
    </row>
    <row r="9689" spans="1:7" x14ac:dyDescent="0.2">
      <c r="A9689" s="19">
        <v>20000</v>
      </c>
      <c r="B9689" s="19">
        <v>0.15609999999999999</v>
      </c>
      <c r="C9689" s="19" t="s">
        <v>41</v>
      </c>
      <c r="D9689" s="19">
        <v>98500</v>
      </c>
      <c r="E9689" s="19">
        <v>60</v>
      </c>
      <c r="F9689" s="19">
        <v>4</v>
      </c>
      <c r="G9689" s="19">
        <v>0</v>
      </c>
    </row>
    <row r="9690" spans="1:7" x14ac:dyDescent="0.2">
      <c r="A9690" s="19">
        <v>25000</v>
      </c>
      <c r="B9690" s="19">
        <v>0.18240000000000001</v>
      </c>
      <c r="C9690" s="19" t="s">
        <v>41</v>
      </c>
      <c r="D9690" s="19">
        <v>98000</v>
      </c>
      <c r="E9690" s="19">
        <v>60</v>
      </c>
      <c r="F9690" s="19">
        <v>9</v>
      </c>
      <c r="G9690" s="19">
        <v>1</v>
      </c>
    </row>
    <row r="9691" spans="1:7" x14ac:dyDescent="0.2">
      <c r="A9691" s="19">
        <v>16000</v>
      </c>
      <c r="B9691" s="19">
        <v>7.6899999999999996E-2</v>
      </c>
      <c r="C9691" s="19" t="s">
        <v>41</v>
      </c>
      <c r="D9691" s="19">
        <v>128000</v>
      </c>
      <c r="E9691" s="19">
        <v>36</v>
      </c>
      <c r="F9691" s="19">
        <v>1</v>
      </c>
      <c r="G9691" s="19">
        <v>0</v>
      </c>
    </row>
    <row r="9692" spans="1:7" x14ac:dyDescent="0.2">
      <c r="A9692" s="19">
        <v>10000</v>
      </c>
      <c r="B9692" s="19">
        <v>0.13350000000000001</v>
      </c>
      <c r="C9692" s="19" t="s">
        <v>39</v>
      </c>
      <c r="D9692" s="19">
        <v>80000</v>
      </c>
      <c r="E9692" s="19">
        <v>36</v>
      </c>
      <c r="F9692" s="19">
        <v>7</v>
      </c>
      <c r="G9692" s="19">
        <v>0</v>
      </c>
    </row>
    <row r="9693" spans="1:7" x14ac:dyDescent="0.2">
      <c r="A9693" s="19">
        <v>20000</v>
      </c>
      <c r="B9693" s="19">
        <v>0.1167</v>
      </c>
      <c r="C9693" s="19" t="s">
        <v>41</v>
      </c>
      <c r="D9693" s="19">
        <v>70000</v>
      </c>
      <c r="E9693" s="19">
        <v>60</v>
      </c>
      <c r="F9693" s="19">
        <v>10</v>
      </c>
      <c r="G9693" s="19">
        <v>0</v>
      </c>
    </row>
    <row r="9694" spans="1:7" x14ac:dyDescent="0.2">
      <c r="A9694" s="19">
        <v>4575</v>
      </c>
      <c r="B9694" s="19">
        <v>0.1449</v>
      </c>
      <c r="C9694" s="19" t="s">
        <v>40</v>
      </c>
      <c r="D9694" s="19">
        <v>68000</v>
      </c>
      <c r="E9694" s="19">
        <v>36</v>
      </c>
      <c r="F9694" s="19">
        <v>6</v>
      </c>
      <c r="G9694" s="19">
        <v>0</v>
      </c>
    </row>
    <row r="9695" spans="1:7" x14ac:dyDescent="0.2">
      <c r="A9695" s="19">
        <v>35000</v>
      </c>
      <c r="B9695" s="19">
        <v>0.13980000000000001</v>
      </c>
      <c r="C9695" s="19" t="s">
        <v>39</v>
      </c>
      <c r="D9695" s="19">
        <v>95000</v>
      </c>
      <c r="E9695" s="19">
        <v>60</v>
      </c>
      <c r="F9695" s="19">
        <v>1</v>
      </c>
      <c r="G9695" s="19">
        <v>0</v>
      </c>
    </row>
    <row r="9696" spans="1:7" x14ac:dyDescent="0.2">
      <c r="A9696" s="19">
        <v>10000</v>
      </c>
      <c r="B9696" s="19">
        <v>0.15609999999999999</v>
      </c>
      <c r="C9696" s="19" t="s">
        <v>41</v>
      </c>
      <c r="D9696" s="19">
        <v>75000</v>
      </c>
      <c r="E9696" s="19">
        <v>60</v>
      </c>
      <c r="F9696" s="19">
        <v>6</v>
      </c>
      <c r="G9696" s="19">
        <v>0</v>
      </c>
    </row>
    <row r="9697" spans="1:7" x14ac:dyDescent="0.2">
      <c r="A9697" s="19">
        <v>7200</v>
      </c>
      <c r="B9697" s="19">
        <v>8.3900000000000002E-2</v>
      </c>
      <c r="C9697" s="19" t="s">
        <v>41</v>
      </c>
      <c r="D9697" s="19">
        <v>62380</v>
      </c>
      <c r="E9697" s="19">
        <v>36</v>
      </c>
      <c r="F9697" s="19">
        <v>6</v>
      </c>
      <c r="G9697" s="19">
        <v>0</v>
      </c>
    </row>
    <row r="9698" spans="1:7" x14ac:dyDescent="0.2">
      <c r="A9698" s="19">
        <v>23100</v>
      </c>
      <c r="B9698" s="19">
        <v>0.15609999999999999</v>
      </c>
      <c r="C9698" s="19" t="s">
        <v>40</v>
      </c>
      <c r="D9698" s="19">
        <v>59100</v>
      </c>
      <c r="E9698" s="19">
        <v>60</v>
      </c>
      <c r="F9698" s="19">
        <v>4</v>
      </c>
      <c r="G9698" s="19">
        <v>1</v>
      </c>
    </row>
    <row r="9699" spans="1:7" x14ac:dyDescent="0.2">
      <c r="A9699" s="19">
        <v>16500</v>
      </c>
      <c r="B9699" s="19">
        <v>7.6899999999999996E-2</v>
      </c>
      <c r="C9699" s="19" t="s">
        <v>41</v>
      </c>
      <c r="D9699" s="19">
        <v>95000</v>
      </c>
      <c r="E9699" s="19">
        <v>36</v>
      </c>
      <c r="F9699" s="19">
        <v>9</v>
      </c>
      <c r="G9699" s="19">
        <v>0</v>
      </c>
    </row>
    <row r="9700" spans="1:7" x14ac:dyDescent="0.2">
      <c r="A9700" s="19">
        <v>3300</v>
      </c>
      <c r="B9700" s="19">
        <v>0.13980000000000001</v>
      </c>
      <c r="C9700" s="19" t="s">
        <v>40</v>
      </c>
      <c r="D9700" s="19">
        <v>16000</v>
      </c>
      <c r="E9700" s="19">
        <v>36</v>
      </c>
      <c r="F9700" s="19">
        <v>1</v>
      </c>
      <c r="G9700" s="19">
        <v>0</v>
      </c>
    </row>
    <row r="9701" spans="1:7" x14ac:dyDescent="0.2">
      <c r="A9701" s="19">
        <v>24000</v>
      </c>
      <c r="B9701" s="19">
        <v>0.18240000000000001</v>
      </c>
      <c r="C9701" s="19" t="s">
        <v>40</v>
      </c>
      <c r="D9701" s="19">
        <v>75000</v>
      </c>
      <c r="E9701" s="19">
        <v>60</v>
      </c>
      <c r="F9701" s="19">
        <v>2</v>
      </c>
      <c r="G9701" s="19">
        <v>0</v>
      </c>
    </row>
    <row r="9702" spans="1:7" x14ac:dyDescent="0.2">
      <c r="A9702" s="19">
        <v>16000</v>
      </c>
      <c r="B9702" s="19">
        <v>0.20200000000000001</v>
      </c>
      <c r="C9702" s="19" t="s">
        <v>41</v>
      </c>
      <c r="D9702" s="20">
        <v>100000</v>
      </c>
      <c r="E9702" s="19">
        <v>60</v>
      </c>
      <c r="F9702" s="19">
        <v>7</v>
      </c>
      <c r="G9702" s="19">
        <v>0</v>
      </c>
    </row>
    <row r="9703" spans="1:7" x14ac:dyDescent="0.2">
      <c r="A9703" s="19">
        <v>12000</v>
      </c>
      <c r="B9703" s="19">
        <v>0.1757</v>
      </c>
      <c r="C9703" s="19" t="s">
        <v>40</v>
      </c>
      <c r="D9703" s="19">
        <v>50000</v>
      </c>
      <c r="E9703" s="19">
        <v>60</v>
      </c>
      <c r="F9703" s="19">
        <v>10</v>
      </c>
      <c r="G9703" s="19">
        <v>0</v>
      </c>
    </row>
    <row r="9704" spans="1:7" x14ac:dyDescent="0.2">
      <c r="A9704" s="19">
        <v>8050</v>
      </c>
      <c r="B9704" s="19">
        <v>0.16289999999999999</v>
      </c>
      <c r="C9704" s="19" t="s">
        <v>39</v>
      </c>
      <c r="D9704" s="19">
        <v>62000</v>
      </c>
      <c r="E9704" s="19">
        <v>36</v>
      </c>
      <c r="F9704" s="19">
        <v>2</v>
      </c>
      <c r="G9704" s="19">
        <v>0</v>
      </c>
    </row>
    <row r="9705" spans="1:7" x14ac:dyDescent="0.2">
      <c r="A9705" s="19">
        <v>12000</v>
      </c>
      <c r="B9705" s="19">
        <v>0.1167</v>
      </c>
      <c r="C9705" s="19" t="s">
        <v>40</v>
      </c>
      <c r="D9705" s="19">
        <v>60000</v>
      </c>
      <c r="E9705" s="19">
        <v>36</v>
      </c>
      <c r="F9705" s="19">
        <v>3</v>
      </c>
      <c r="G9705" s="19">
        <v>0</v>
      </c>
    </row>
    <row r="9706" spans="1:7" x14ac:dyDescent="0.2">
      <c r="A9706" s="19">
        <v>7200</v>
      </c>
      <c r="B9706" s="19">
        <v>0.1167</v>
      </c>
      <c r="C9706" s="19" t="s">
        <v>41</v>
      </c>
      <c r="D9706" s="19">
        <v>43000</v>
      </c>
      <c r="E9706" s="19">
        <v>36</v>
      </c>
      <c r="F9706" s="19">
        <v>9</v>
      </c>
      <c r="G9706" s="19">
        <v>0</v>
      </c>
    </row>
    <row r="9707" spans="1:7" x14ac:dyDescent="0.2">
      <c r="A9707" s="19">
        <v>15000</v>
      </c>
      <c r="B9707" s="19">
        <v>6.6199999999999995E-2</v>
      </c>
      <c r="C9707" s="19" t="s">
        <v>41</v>
      </c>
      <c r="D9707" s="19">
        <v>68000</v>
      </c>
      <c r="E9707" s="19">
        <v>36</v>
      </c>
      <c r="F9707" s="19">
        <v>2</v>
      </c>
      <c r="G9707" s="19">
        <v>0</v>
      </c>
    </row>
    <row r="9708" spans="1:7" x14ac:dyDescent="0.2">
      <c r="A9708" s="19">
        <v>5000</v>
      </c>
      <c r="B9708" s="19">
        <v>0.1099</v>
      </c>
      <c r="C9708" s="19" t="s">
        <v>40</v>
      </c>
      <c r="D9708" s="19">
        <v>68000</v>
      </c>
      <c r="E9708" s="19">
        <v>36</v>
      </c>
      <c r="F9708" s="19">
        <v>10</v>
      </c>
      <c r="G9708" s="19">
        <v>0</v>
      </c>
    </row>
    <row r="9709" spans="1:7" x14ac:dyDescent="0.2">
      <c r="A9709" s="19">
        <v>20000</v>
      </c>
      <c r="B9709" s="19">
        <v>0.19470000000000001</v>
      </c>
      <c r="C9709" s="19" t="s">
        <v>39</v>
      </c>
      <c r="D9709" s="19">
        <v>55000</v>
      </c>
      <c r="E9709" s="19">
        <v>60</v>
      </c>
      <c r="F9709" s="19">
        <v>7</v>
      </c>
      <c r="G9709" s="19">
        <v>0</v>
      </c>
    </row>
    <row r="9710" spans="1:7" x14ac:dyDescent="0.2">
      <c r="A9710" s="19">
        <v>20000</v>
      </c>
      <c r="B9710" s="19">
        <v>0.19470000000000001</v>
      </c>
      <c r="C9710" s="19" t="s">
        <v>41</v>
      </c>
      <c r="D9710" s="19">
        <v>140000</v>
      </c>
      <c r="E9710" s="19">
        <v>36</v>
      </c>
      <c r="F9710" s="19">
        <v>10</v>
      </c>
      <c r="G9710" s="19">
        <v>0</v>
      </c>
    </row>
    <row r="9711" spans="1:7" x14ac:dyDescent="0.2">
      <c r="A9711" s="19">
        <v>15000</v>
      </c>
      <c r="B9711" s="19">
        <v>0.21179999999999999</v>
      </c>
      <c r="C9711" s="19" t="s">
        <v>39</v>
      </c>
      <c r="D9711" s="19">
        <v>65000</v>
      </c>
      <c r="E9711" s="19">
        <v>36</v>
      </c>
      <c r="F9711" s="19">
        <v>0.5</v>
      </c>
      <c r="G9711" s="19">
        <v>1</v>
      </c>
    </row>
    <row r="9712" spans="1:7" x14ac:dyDescent="0.2">
      <c r="A9712" s="19">
        <v>24000</v>
      </c>
      <c r="B9712" s="19">
        <v>0.15609999999999999</v>
      </c>
      <c r="C9712" s="19" t="s">
        <v>39</v>
      </c>
      <c r="D9712" s="19">
        <v>69000</v>
      </c>
      <c r="E9712" s="19">
        <v>36</v>
      </c>
      <c r="F9712" s="19">
        <v>4</v>
      </c>
      <c r="G9712" s="19">
        <v>0</v>
      </c>
    </row>
    <row r="9713" spans="1:7" x14ac:dyDescent="0.2">
      <c r="A9713" s="19">
        <v>28000</v>
      </c>
      <c r="B9713" s="19">
        <v>0.1825</v>
      </c>
      <c r="C9713" s="19" t="s">
        <v>41</v>
      </c>
      <c r="D9713" s="19">
        <v>90000</v>
      </c>
      <c r="E9713" s="19">
        <v>60</v>
      </c>
      <c r="F9713" s="19">
        <v>10</v>
      </c>
      <c r="G9713" s="19">
        <v>0</v>
      </c>
    </row>
    <row r="9714" spans="1:7" x14ac:dyDescent="0.2">
      <c r="A9714" s="19">
        <v>27125</v>
      </c>
      <c r="B9714" s="19">
        <v>0.25990000000000002</v>
      </c>
      <c r="C9714" s="19" t="s">
        <v>41</v>
      </c>
      <c r="D9714" s="19">
        <v>80000</v>
      </c>
      <c r="E9714" s="19">
        <v>60</v>
      </c>
      <c r="F9714" s="19">
        <v>10</v>
      </c>
      <c r="G9714" s="19">
        <v>1</v>
      </c>
    </row>
    <row r="9715" spans="1:7" x14ac:dyDescent="0.2">
      <c r="A9715" s="19">
        <v>4375</v>
      </c>
      <c r="B9715" s="19">
        <v>0.15310000000000001</v>
      </c>
      <c r="C9715" s="19" t="s">
        <v>39</v>
      </c>
      <c r="D9715" s="19">
        <v>43000</v>
      </c>
      <c r="E9715" s="19">
        <v>36</v>
      </c>
      <c r="F9715" s="19">
        <v>3</v>
      </c>
      <c r="G9715" s="19">
        <v>0</v>
      </c>
    </row>
    <row r="9716" spans="1:7" x14ac:dyDescent="0.2">
      <c r="A9716" s="19">
        <v>22000</v>
      </c>
      <c r="B9716" s="19">
        <v>0.1757</v>
      </c>
      <c r="C9716" s="19" t="s">
        <v>39</v>
      </c>
      <c r="D9716" s="20">
        <v>100000</v>
      </c>
      <c r="E9716" s="19">
        <v>60</v>
      </c>
      <c r="F9716" s="19">
        <v>8</v>
      </c>
      <c r="G9716" s="19">
        <v>0</v>
      </c>
    </row>
    <row r="9717" spans="1:7" x14ac:dyDescent="0.2">
      <c r="A9717" s="19">
        <v>8500</v>
      </c>
      <c r="B9717" s="19">
        <v>0.1099</v>
      </c>
      <c r="C9717" s="19" t="s">
        <v>41</v>
      </c>
      <c r="D9717" s="19">
        <v>70000</v>
      </c>
      <c r="E9717" s="19">
        <v>36</v>
      </c>
      <c r="F9717" s="19">
        <v>10</v>
      </c>
      <c r="G9717" s="19">
        <v>0</v>
      </c>
    </row>
    <row r="9718" spans="1:7" x14ac:dyDescent="0.2">
      <c r="A9718" s="19">
        <v>18000</v>
      </c>
      <c r="B9718" s="19">
        <v>0.1099</v>
      </c>
      <c r="C9718" s="19" t="s">
        <v>41</v>
      </c>
      <c r="D9718" s="19">
        <v>82500</v>
      </c>
      <c r="E9718" s="19">
        <v>36</v>
      </c>
      <c r="F9718" s="19">
        <v>7</v>
      </c>
      <c r="G9718" s="19">
        <v>0</v>
      </c>
    </row>
    <row r="9719" spans="1:7" x14ac:dyDescent="0.2">
      <c r="A9719" s="19">
        <v>12625</v>
      </c>
      <c r="B9719" s="19">
        <v>0.1825</v>
      </c>
      <c r="C9719" s="19" t="s">
        <v>41</v>
      </c>
      <c r="D9719" s="19">
        <v>55000</v>
      </c>
      <c r="E9719" s="19">
        <v>60</v>
      </c>
      <c r="F9719" s="19">
        <v>10</v>
      </c>
      <c r="G9719" s="19">
        <v>0</v>
      </c>
    </row>
    <row r="9720" spans="1:7" x14ac:dyDescent="0.2">
      <c r="A9720" s="19">
        <v>35000</v>
      </c>
      <c r="B9720" s="19">
        <v>0.13650000000000001</v>
      </c>
      <c r="C9720" s="19" t="s">
        <v>41</v>
      </c>
      <c r="D9720" s="19">
        <v>162000</v>
      </c>
      <c r="E9720" s="19">
        <v>36</v>
      </c>
      <c r="F9720" s="19">
        <v>10</v>
      </c>
      <c r="G9720" s="19">
        <v>0</v>
      </c>
    </row>
    <row r="9721" spans="1:7" x14ac:dyDescent="0.2">
      <c r="A9721" s="19">
        <v>4825</v>
      </c>
      <c r="B9721" s="19">
        <v>0.18920000000000001</v>
      </c>
      <c r="C9721" s="19" t="s">
        <v>39</v>
      </c>
      <c r="D9721" s="19">
        <v>40000</v>
      </c>
      <c r="E9721" s="19">
        <v>36</v>
      </c>
      <c r="F9721" s="19">
        <v>2</v>
      </c>
      <c r="G9721" s="19">
        <v>1</v>
      </c>
    </row>
    <row r="9722" spans="1:7" x14ac:dyDescent="0.2">
      <c r="A9722" s="19">
        <v>14400</v>
      </c>
      <c r="B9722" s="19">
        <v>0.1249</v>
      </c>
      <c r="C9722" s="19" t="s">
        <v>41</v>
      </c>
      <c r="D9722" s="19">
        <v>108000</v>
      </c>
      <c r="E9722" s="19">
        <v>36</v>
      </c>
      <c r="F9722" s="19">
        <v>2</v>
      </c>
      <c r="G9722" s="19">
        <v>0</v>
      </c>
    </row>
    <row r="9723" spans="1:7" x14ac:dyDescent="0.2">
      <c r="A9723" s="19">
        <v>6000</v>
      </c>
      <c r="B9723" s="19">
        <v>0.13650000000000001</v>
      </c>
      <c r="C9723" s="19" t="s">
        <v>41</v>
      </c>
      <c r="D9723" s="19">
        <v>108000</v>
      </c>
      <c r="E9723" s="19">
        <v>36</v>
      </c>
      <c r="F9723" s="19">
        <v>9</v>
      </c>
      <c r="G9723" s="19">
        <v>0</v>
      </c>
    </row>
    <row r="9724" spans="1:7" x14ac:dyDescent="0.2">
      <c r="A9724" s="19">
        <v>20000</v>
      </c>
      <c r="B9724" s="19">
        <v>0.24990000000000001</v>
      </c>
      <c r="C9724" s="19" t="s">
        <v>39</v>
      </c>
      <c r="D9724" s="19">
        <v>70000</v>
      </c>
      <c r="E9724" s="19">
        <v>60</v>
      </c>
      <c r="F9724" s="19">
        <v>10</v>
      </c>
      <c r="G9724" s="19">
        <v>1</v>
      </c>
    </row>
    <row r="9725" spans="1:7" x14ac:dyDescent="0.2">
      <c r="A9725" s="19">
        <v>12000</v>
      </c>
      <c r="B9725" s="19">
        <v>8.8999999999999996E-2</v>
      </c>
      <c r="C9725" s="19" t="s">
        <v>41</v>
      </c>
      <c r="D9725" s="19">
        <v>49000</v>
      </c>
      <c r="E9725" s="19">
        <v>36</v>
      </c>
      <c r="F9725" s="19">
        <v>10</v>
      </c>
      <c r="G9725" s="19">
        <v>0</v>
      </c>
    </row>
    <row r="9726" spans="1:7" x14ac:dyDescent="0.2">
      <c r="A9726" s="19">
        <v>7950</v>
      </c>
      <c r="B9726" s="19">
        <v>0.15310000000000001</v>
      </c>
      <c r="C9726" s="19" t="s">
        <v>39</v>
      </c>
      <c r="D9726" s="19">
        <v>55500</v>
      </c>
      <c r="E9726" s="19">
        <v>36</v>
      </c>
      <c r="F9726" s="19">
        <v>9</v>
      </c>
      <c r="G9726" s="19">
        <v>0</v>
      </c>
    </row>
    <row r="9727" spans="1:7" x14ac:dyDescent="0.2">
      <c r="A9727" s="19">
        <v>20000</v>
      </c>
      <c r="B9727" s="19">
        <v>7.9000000000000001E-2</v>
      </c>
      <c r="C9727" s="19" t="s">
        <v>41</v>
      </c>
      <c r="D9727" s="19">
        <v>81000</v>
      </c>
      <c r="E9727" s="19">
        <v>36</v>
      </c>
      <c r="F9727" s="19">
        <v>2</v>
      </c>
      <c r="G9727" s="19">
        <v>0</v>
      </c>
    </row>
    <row r="9728" spans="1:7" x14ac:dyDescent="0.2">
      <c r="A9728" s="19">
        <v>15000</v>
      </c>
      <c r="B9728" s="19">
        <v>0.13650000000000001</v>
      </c>
      <c r="C9728" s="19" t="s">
        <v>41</v>
      </c>
      <c r="D9728" s="19">
        <v>180000</v>
      </c>
      <c r="E9728" s="19">
        <v>36</v>
      </c>
      <c r="F9728" s="19">
        <v>0.5</v>
      </c>
      <c r="G9728" s="19">
        <v>0</v>
      </c>
    </row>
    <row r="9729" spans="1:7" x14ac:dyDescent="0.2">
      <c r="A9729" s="19">
        <v>20000</v>
      </c>
      <c r="B9729" s="19">
        <v>0.21179999999999999</v>
      </c>
      <c r="C9729" s="19" t="s">
        <v>41</v>
      </c>
      <c r="D9729" s="19">
        <v>55000</v>
      </c>
      <c r="E9729" s="19">
        <v>60</v>
      </c>
      <c r="F9729" s="19">
        <v>4</v>
      </c>
      <c r="G9729" s="19">
        <v>0</v>
      </c>
    </row>
    <row r="9730" spans="1:7" x14ac:dyDescent="0.2">
      <c r="A9730" s="19">
        <v>8650</v>
      </c>
      <c r="B9730" s="19">
        <v>0.19989999999999999</v>
      </c>
      <c r="C9730" s="19" t="s">
        <v>41</v>
      </c>
      <c r="D9730" s="19">
        <v>40000</v>
      </c>
      <c r="E9730" s="19">
        <v>36</v>
      </c>
      <c r="F9730" s="19">
        <v>4</v>
      </c>
      <c r="G9730" s="19">
        <v>0</v>
      </c>
    </row>
    <row r="9731" spans="1:7" x14ac:dyDescent="0.2">
      <c r="A9731" s="19">
        <v>11400</v>
      </c>
      <c r="B9731" s="19">
        <v>0.19470000000000001</v>
      </c>
      <c r="C9731" s="19" t="s">
        <v>39</v>
      </c>
      <c r="D9731" s="19">
        <v>26000</v>
      </c>
      <c r="E9731" s="19">
        <v>60</v>
      </c>
      <c r="F9731" s="19">
        <v>2</v>
      </c>
      <c r="G9731" s="19">
        <v>0</v>
      </c>
    </row>
    <row r="9732" spans="1:7" x14ac:dyDescent="0.2">
      <c r="A9732" s="19">
        <v>32875</v>
      </c>
      <c r="B9732" s="19">
        <v>0.19989999999999999</v>
      </c>
      <c r="C9732" s="19" t="s">
        <v>41</v>
      </c>
      <c r="D9732" s="19">
        <v>78298.73</v>
      </c>
      <c r="E9732" s="19">
        <v>60</v>
      </c>
      <c r="F9732" s="19">
        <v>5</v>
      </c>
      <c r="G9732" s="19">
        <v>1</v>
      </c>
    </row>
    <row r="9733" spans="1:7" x14ac:dyDescent="0.2">
      <c r="A9733" s="19">
        <v>35000</v>
      </c>
      <c r="B9733" s="19">
        <v>0.15609999999999999</v>
      </c>
      <c r="C9733" s="19" t="s">
        <v>41</v>
      </c>
      <c r="D9733" s="19">
        <v>220000</v>
      </c>
      <c r="E9733" s="19">
        <v>60</v>
      </c>
      <c r="F9733" s="19">
        <v>6</v>
      </c>
      <c r="G9733" s="19">
        <v>0</v>
      </c>
    </row>
    <row r="9734" spans="1:7" x14ac:dyDescent="0.2">
      <c r="A9734" s="19">
        <v>8000</v>
      </c>
      <c r="B9734" s="19">
        <v>0.15609999999999999</v>
      </c>
      <c r="C9734" s="19" t="s">
        <v>39</v>
      </c>
      <c r="D9734" s="19">
        <v>44000</v>
      </c>
      <c r="E9734" s="19">
        <v>36</v>
      </c>
      <c r="F9734" s="19">
        <v>8</v>
      </c>
      <c r="G9734" s="19">
        <v>1</v>
      </c>
    </row>
    <row r="9735" spans="1:7" x14ac:dyDescent="0.2">
      <c r="A9735" s="19">
        <v>26925</v>
      </c>
      <c r="B9735" s="19">
        <v>0.18920000000000001</v>
      </c>
      <c r="C9735" s="19" t="s">
        <v>39</v>
      </c>
      <c r="D9735" s="19">
        <v>150000</v>
      </c>
      <c r="E9735" s="19">
        <v>36</v>
      </c>
      <c r="F9735" s="19">
        <v>2</v>
      </c>
      <c r="G9735" s="19">
        <v>0</v>
      </c>
    </row>
    <row r="9736" spans="1:7" x14ac:dyDescent="0.2">
      <c r="A9736" s="19">
        <v>12000</v>
      </c>
      <c r="B9736" s="19">
        <v>0.11990000000000001</v>
      </c>
      <c r="C9736" s="19" t="s">
        <v>41</v>
      </c>
      <c r="D9736" s="19">
        <v>54000</v>
      </c>
      <c r="E9736" s="19">
        <v>36</v>
      </c>
      <c r="F9736" s="19">
        <v>6</v>
      </c>
      <c r="G9736" s="19">
        <v>0</v>
      </c>
    </row>
    <row r="9737" spans="1:7" x14ac:dyDescent="0.2">
      <c r="A9737" s="19">
        <v>23000</v>
      </c>
      <c r="B9737" s="19">
        <v>0.21179999999999999</v>
      </c>
      <c r="C9737" s="19" t="s">
        <v>41</v>
      </c>
      <c r="D9737" s="19">
        <v>93000</v>
      </c>
      <c r="E9737" s="19">
        <v>60</v>
      </c>
      <c r="F9737" s="19">
        <v>10</v>
      </c>
      <c r="G9737" s="19">
        <v>0</v>
      </c>
    </row>
    <row r="9738" spans="1:7" x14ac:dyDescent="0.2">
      <c r="A9738" s="19">
        <v>14025</v>
      </c>
      <c r="B9738" s="19">
        <v>0.15310000000000001</v>
      </c>
      <c r="C9738" s="19" t="s">
        <v>41</v>
      </c>
      <c r="D9738" s="19">
        <v>63000</v>
      </c>
      <c r="E9738" s="19">
        <v>36</v>
      </c>
      <c r="F9738" s="19">
        <v>10</v>
      </c>
      <c r="G9738" s="19">
        <v>0</v>
      </c>
    </row>
    <row r="9739" spans="1:7" x14ac:dyDescent="0.2">
      <c r="A9739" s="19">
        <v>10000</v>
      </c>
      <c r="B9739" s="19">
        <v>0.15310000000000001</v>
      </c>
      <c r="C9739" s="19" t="s">
        <v>41</v>
      </c>
      <c r="D9739" s="19">
        <v>45000</v>
      </c>
      <c r="E9739" s="19">
        <v>36</v>
      </c>
      <c r="F9739" s="19">
        <v>3</v>
      </c>
      <c r="G9739" s="19">
        <v>0</v>
      </c>
    </row>
    <row r="9740" spans="1:7" x14ac:dyDescent="0.2">
      <c r="A9740" s="19">
        <v>12000</v>
      </c>
      <c r="B9740" s="19">
        <v>8.8999999999999996E-2</v>
      </c>
      <c r="C9740" s="19" t="s">
        <v>41</v>
      </c>
      <c r="D9740" s="19">
        <v>104000</v>
      </c>
      <c r="E9740" s="19">
        <v>36</v>
      </c>
      <c r="F9740" s="19">
        <v>10</v>
      </c>
      <c r="G9740" s="19">
        <v>0</v>
      </c>
    </row>
    <row r="9741" spans="1:7" x14ac:dyDescent="0.2">
      <c r="A9741" s="19">
        <v>20000</v>
      </c>
      <c r="B9741" s="19">
        <v>0.1099</v>
      </c>
      <c r="C9741" s="19" t="s">
        <v>39</v>
      </c>
      <c r="D9741" s="19">
        <v>120000</v>
      </c>
      <c r="E9741" s="19">
        <v>36</v>
      </c>
      <c r="F9741" s="19">
        <v>3</v>
      </c>
      <c r="G9741" s="19">
        <v>0</v>
      </c>
    </row>
    <row r="9742" spans="1:7" x14ac:dyDescent="0.2">
      <c r="A9742" s="19">
        <v>10000</v>
      </c>
      <c r="B9742" s="19">
        <v>0.21990000000000001</v>
      </c>
      <c r="C9742" s="19" t="s">
        <v>39</v>
      </c>
      <c r="D9742" s="19">
        <v>53000</v>
      </c>
      <c r="E9742" s="19">
        <v>60</v>
      </c>
      <c r="F9742" s="19">
        <v>2</v>
      </c>
      <c r="G9742" s="19">
        <v>0</v>
      </c>
    </row>
    <row r="9743" spans="1:7" x14ac:dyDescent="0.2">
      <c r="A9743" s="19">
        <v>12000</v>
      </c>
      <c r="B9743" s="19">
        <v>0.15310000000000001</v>
      </c>
      <c r="C9743" s="19" t="s">
        <v>39</v>
      </c>
      <c r="D9743" s="20">
        <v>100000</v>
      </c>
      <c r="E9743" s="19">
        <v>36</v>
      </c>
      <c r="F9743" s="19">
        <v>4</v>
      </c>
      <c r="G9743" s="19">
        <v>0</v>
      </c>
    </row>
    <row r="9744" spans="1:7" x14ac:dyDescent="0.2">
      <c r="A9744" s="19">
        <v>16000</v>
      </c>
      <c r="B9744" s="19">
        <v>7.9000000000000001E-2</v>
      </c>
      <c r="C9744" s="19" t="s">
        <v>41</v>
      </c>
      <c r="D9744" s="19">
        <v>95000</v>
      </c>
      <c r="E9744" s="19">
        <v>36</v>
      </c>
      <c r="F9744" s="19">
        <v>7</v>
      </c>
      <c r="G9744" s="19">
        <v>1</v>
      </c>
    </row>
    <row r="9745" spans="1:7" x14ac:dyDescent="0.2">
      <c r="A9745" s="19">
        <v>14975</v>
      </c>
      <c r="B9745" s="19">
        <v>0.1416</v>
      </c>
      <c r="C9745" s="19" t="s">
        <v>41</v>
      </c>
      <c r="D9745" s="19">
        <v>63000</v>
      </c>
      <c r="E9745" s="19">
        <v>36</v>
      </c>
      <c r="F9745" s="19">
        <v>8</v>
      </c>
      <c r="G9745" s="19">
        <v>1</v>
      </c>
    </row>
    <row r="9746" spans="1:7" x14ac:dyDescent="0.2">
      <c r="A9746" s="19">
        <v>3000</v>
      </c>
      <c r="B9746" s="19">
        <v>7.6200000000000004E-2</v>
      </c>
      <c r="C9746" s="19" t="s">
        <v>39</v>
      </c>
      <c r="D9746" s="19">
        <v>18000</v>
      </c>
      <c r="E9746" s="19">
        <v>36</v>
      </c>
      <c r="F9746" s="19">
        <v>5</v>
      </c>
      <c r="G9746" s="19">
        <v>0</v>
      </c>
    </row>
    <row r="9747" spans="1:7" x14ac:dyDescent="0.2">
      <c r="A9747" s="19">
        <v>16500</v>
      </c>
      <c r="B9747" s="19">
        <v>0.1099</v>
      </c>
      <c r="C9747" s="19" t="s">
        <v>41</v>
      </c>
      <c r="D9747" s="19">
        <v>77000</v>
      </c>
      <c r="E9747" s="19">
        <v>36</v>
      </c>
      <c r="F9747" s="19">
        <v>4</v>
      </c>
      <c r="G9747" s="19">
        <v>0</v>
      </c>
    </row>
    <row r="9748" spans="1:7" x14ac:dyDescent="0.2">
      <c r="A9748" s="19">
        <v>10000</v>
      </c>
      <c r="B9748" s="19">
        <v>0.1416</v>
      </c>
      <c r="C9748" s="19" t="s">
        <v>41</v>
      </c>
      <c r="D9748" s="19">
        <v>34000</v>
      </c>
      <c r="E9748" s="19">
        <v>36</v>
      </c>
      <c r="F9748" s="19">
        <v>4</v>
      </c>
      <c r="G9748" s="19">
        <v>1</v>
      </c>
    </row>
    <row r="9749" spans="1:7" x14ac:dyDescent="0.2">
      <c r="A9749" s="19">
        <v>29700</v>
      </c>
      <c r="B9749" s="19">
        <v>0.18920000000000001</v>
      </c>
      <c r="C9749" s="19" t="s">
        <v>39</v>
      </c>
      <c r="D9749" s="19">
        <v>62000</v>
      </c>
      <c r="E9749" s="19">
        <v>60</v>
      </c>
      <c r="F9749" s="19">
        <v>3</v>
      </c>
      <c r="G9749" s="19">
        <v>0</v>
      </c>
    </row>
    <row r="9750" spans="1:7" x14ac:dyDescent="0.2">
      <c r="A9750" s="19">
        <v>22000</v>
      </c>
      <c r="B9750" s="19">
        <v>0.19470000000000001</v>
      </c>
      <c r="C9750" s="19" t="s">
        <v>41</v>
      </c>
      <c r="D9750" s="19">
        <v>55000</v>
      </c>
      <c r="E9750" s="19">
        <v>60</v>
      </c>
      <c r="F9750" s="19">
        <v>7</v>
      </c>
      <c r="G9750" s="19">
        <v>0</v>
      </c>
    </row>
    <row r="9751" spans="1:7" x14ac:dyDescent="0.2">
      <c r="A9751" s="19">
        <v>24000</v>
      </c>
      <c r="B9751" s="19">
        <v>0.16589999999999999</v>
      </c>
      <c r="C9751" s="19" t="s">
        <v>39</v>
      </c>
      <c r="D9751" s="19">
        <v>220000</v>
      </c>
      <c r="E9751" s="19">
        <v>60</v>
      </c>
      <c r="F9751" s="19">
        <v>0.5</v>
      </c>
      <c r="G9751" s="19">
        <v>0</v>
      </c>
    </row>
    <row r="9752" spans="1:7" x14ac:dyDescent="0.2">
      <c r="A9752" s="19">
        <v>18000</v>
      </c>
      <c r="B9752" s="19">
        <v>0.16589999999999999</v>
      </c>
      <c r="C9752" s="19" t="s">
        <v>41</v>
      </c>
      <c r="D9752" s="19">
        <v>89000</v>
      </c>
      <c r="E9752" s="19">
        <v>60</v>
      </c>
      <c r="F9752" s="19">
        <v>10</v>
      </c>
      <c r="G9752" s="19">
        <v>0</v>
      </c>
    </row>
    <row r="9753" spans="1:7" x14ac:dyDescent="0.2">
      <c r="A9753" s="19">
        <v>8500</v>
      </c>
      <c r="B9753" s="19">
        <v>6.6199999999999995E-2</v>
      </c>
      <c r="C9753" s="19" t="s">
        <v>41</v>
      </c>
      <c r="D9753" s="19">
        <v>60000</v>
      </c>
      <c r="E9753" s="19">
        <v>36</v>
      </c>
      <c r="F9753" s="19">
        <v>10</v>
      </c>
      <c r="G9753" s="19">
        <v>0</v>
      </c>
    </row>
    <row r="9754" spans="1:7" x14ac:dyDescent="0.2">
      <c r="A9754" s="19">
        <v>10325</v>
      </c>
      <c r="B9754" s="19">
        <v>0.2049</v>
      </c>
      <c r="C9754" s="19" t="s">
        <v>41</v>
      </c>
      <c r="D9754" s="19">
        <v>28900</v>
      </c>
      <c r="E9754" s="19">
        <v>60</v>
      </c>
      <c r="F9754" s="19">
        <v>1</v>
      </c>
      <c r="G9754" s="19">
        <v>1</v>
      </c>
    </row>
    <row r="9755" spans="1:7" x14ac:dyDescent="0.2">
      <c r="A9755" s="19">
        <v>15000</v>
      </c>
      <c r="B9755" s="19">
        <v>0.21179999999999999</v>
      </c>
      <c r="C9755" s="19" t="s">
        <v>41</v>
      </c>
      <c r="D9755" s="19">
        <v>85000</v>
      </c>
      <c r="E9755" s="19">
        <v>60</v>
      </c>
      <c r="F9755" s="19">
        <v>10</v>
      </c>
      <c r="G9755" s="19">
        <v>0</v>
      </c>
    </row>
    <row r="9756" spans="1:7" x14ac:dyDescent="0.2">
      <c r="A9756" s="19">
        <v>6000</v>
      </c>
      <c r="B9756" s="19">
        <v>0.16589999999999999</v>
      </c>
      <c r="C9756" s="19" t="s">
        <v>41</v>
      </c>
      <c r="D9756" s="19">
        <v>63000</v>
      </c>
      <c r="E9756" s="19">
        <v>36</v>
      </c>
      <c r="F9756" s="19">
        <v>3</v>
      </c>
      <c r="G9756" s="19">
        <v>0</v>
      </c>
    </row>
    <row r="9757" spans="1:7" x14ac:dyDescent="0.2">
      <c r="A9757" s="19">
        <v>22500</v>
      </c>
      <c r="B9757" s="19">
        <v>6.6199999999999995E-2</v>
      </c>
      <c r="C9757" s="19" t="s">
        <v>41</v>
      </c>
      <c r="D9757" s="19">
        <v>65000</v>
      </c>
      <c r="E9757" s="19">
        <v>36</v>
      </c>
      <c r="F9757" s="19">
        <v>1</v>
      </c>
      <c r="G9757" s="19">
        <v>0</v>
      </c>
    </row>
    <row r="9758" spans="1:7" x14ac:dyDescent="0.2">
      <c r="A9758" s="19">
        <v>16000</v>
      </c>
      <c r="B9758" s="19">
        <v>0.1249</v>
      </c>
      <c r="C9758" s="19" t="s">
        <v>39</v>
      </c>
      <c r="D9758" s="19">
        <v>54000</v>
      </c>
      <c r="E9758" s="19">
        <v>36</v>
      </c>
      <c r="F9758" s="19">
        <v>1</v>
      </c>
      <c r="G9758" s="19">
        <v>0</v>
      </c>
    </row>
    <row r="9759" spans="1:7" x14ac:dyDescent="0.2">
      <c r="A9759" s="19">
        <v>10000</v>
      </c>
      <c r="B9759" s="19">
        <v>0.18920000000000001</v>
      </c>
      <c r="C9759" s="19" t="s">
        <v>39</v>
      </c>
      <c r="D9759" s="19">
        <v>45000</v>
      </c>
      <c r="E9759" s="19">
        <v>36</v>
      </c>
      <c r="F9759" s="19">
        <v>10</v>
      </c>
      <c r="G9759" s="19">
        <v>0</v>
      </c>
    </row>
    <row r="9760" spans="1:7" x14ac:dyDescent="0.2">
      <c r="A9760" s="19">
        <v>9275</v>
      </c>
      <c r="B9760" s="19">
        <v>0.1757</v>
      </c>
      <c r="C9760" s="19" t="s">
        <v>41</v>
      </c>
      <c r="D9760" s="19">
        <v>44000</v>
      </c>
      <c r="E9760" s="19">
        <v>36</v>
      </c>
      <c r="F9760" s="19">
        <v>10</v>
      </c>
      <c r="G9760" s="19">
        <v>0</v>
      </c>
    </row>
    <row r="9761" spans="1:7" x14ac:dyDescent="0.2">
      <c r="A9761" s="19">
        <v>3500</v>
      </c>
      <c r="B9761" s="19">
        <v>0.1099</v>
      </c>
      <c r="C9761" s="19" t="s">
        <v>40</v>
      </c>
      <c r="D9761" s="19">
        <v>46000</v>
      </c>
      <c r="E9761" s="19">
        <v>36</v>
      </c>
      <c r="F9761" s="19">
        <v>5</v>
      </c>
      <c r="G9761" s="19">
        <v>0</v>
      </c>
    </row>
    <row r="9762" spans="1:7" x14ac:dyDescent="0.2">
      <c r="A9762" s="19">
        <v>16325</v>
      </c>
      <c r="B9762" s="19">
        <v>0.1464</v>
      </c>
      <c r="C9762" s="19" t="s">
        <v>41</v>
      </c>
      <c r="D9762" s="19">
        <v>41000</v>
      </c>
      <c r="E9762" s="19">
        <v>36</v>
      </c>
      <c r="F9762" s="19">
        <v>0.5</v>
      </c>
      <c r="G9762" s="19">
        <v>0</v>
      </c>
    </row>
    <row r="9763" spans="1:7" x14ac:dyDescent="0.2">
      <c r="A9763" s="19">
        <v>7000</v>
      </c>
      <c r="B9763" s="19">
        <v>8.8999999999999996E-2</v>
      </c>
      <c r="C9763" s="19" t="s">
        <v>39</v>
      </c>
      <c r="D9763" s="19">
        <v>38500</v>
      </c>
      <c r="E9763" s="19">
        <v>36</v>
      </c>
      <c r="F9763" s="19">
        <v>4</v>
      </c>
      <c r="G9763" s="19">
        <v>0</v>
      </c>
    </row>
    <row r="9764" spans="1:7" x14ac:dyDescent="0.2">
      <c r="A9764" s="19">
        <v>10000</v>
      </c>
      <c r="B9764" s="19">
        <v>0.13650000000000001</v>
      </c>
      <c r="C9764" s="19" t="s">
        <v>39</v>
      </c>
      <c r="D9764" s="19">
        <v>56000</v>
      </c>
      <c r="E9764" s="19">
        <v>36</v>
      </c>
      <c r="F9764" s="19">
        <v>4</v>
      </c>
      <c r="G9764" s="19">
        <v>0</v>
      </c>
    </row>
    <row r="9765" spans="1:7" x14ac:dyDescent="0.2">
      <c r="A9765" s="19">
        <v>4800</v>
      </c>
      <c r="B9765" s="19">
        <v>8.8999999999999996E-2</v>
      </c>
      <c r="C9765" s="19" t="s">
        <v>41</v>
      </c>
      <c r="D9765" s="19">
        <v>65000</v>
      </c>
      <c r="E9765" s="19">
        <v>36</v>
      </c>
      <c r="F9765" s="19">
        <v>10</v>
      </c>
      <c r="G9765" s="19">
        <v>0</v>
      </c>
    </row>
    <row r="9766" spans="1:7" x14ac:dyDescent="0.2">
      <c r="A9766" s="19">
        <v>12000</v>
      </c>
      <c r="B9766" s="19">
        <v>6.0299999999999999E-2</v>
      </c>
      <c r="C9766" s="19" t="s">
        <v>41</v>
      </c>
      <c r="D9766" s="19">
        <v>95000</v>
      </c>
      <c r="E9766" s="19">
        <v>36</v>
      </c>
      <c r="F9766" s="19">
        <v>10</v>
      </c>
      <c r="G9766" s="19">
        <v>0</v>
      </c>
    </row>
    <row r="9767" spans="1:7" x14ac:dyDescent="0.2">
      <c r="A9767" s="19">
        <v>2250</v>
      </c>
      <c r="B9767" s="19">
        <v>0.11990000000000001</v>
      </c>
      <c r="C9767" s="19" t="s">
        <v>39</v>
      </c>
      <c r="D9767" s="19">
        <v>73000</v>
      </c>
      <c r="E9767" s="19">
        <v>36</v>
      </c>
      <c r="F9767" s="19">
        <v>5</v>
      </c>
      <c r="G9767" s="19">
        <v>0</v>
      </c>
    </row>
    <row r="9768" spans="1:7" x14ac:dyDescent="0.2">
      <c r="A9768" s="19">
        <v>5125</v>
      </c>
      <c r="B9768" s="19">
        <v>0.23430000000000001</v>
      </c>
      <c r="C9768" s="19" t="s">
        <v>39</v>
      </c>
      <c r="D9768" s="19">
        <v>55320</v>
      </c>
      <c r="E9768" s="19">
        <v>36</v>
      </c>
      <c r="F9768" s="19">
        <v>3</v>
      </c>
      <c r="G9768" s="19">
        <v>1</v>
      </c>
    </row>
    <row r="9769" spans="1:7" x14ac:dyDescent="0.2">
      <c r="A9769" s="19">
        <v>5500</v>
      </c>
      <c r="B9769" s="19">
        <v>0.1464</v>
      </c>
      <c r="C9769" s="19" t="s">
        <v>39</v>
      </c>
      <c r="D9769" s="19">
        <v>90000</v>
      </c>
      <c r="E9769" s="19">
        <v>36</v>
      </c>
      <c r="F9769" s="19">
        <v>0.5</v>
      </c>
      <c r="G9769" s="19">
        <v>0</v>
      </c>
    </row>
    <row r="9770" spans="1:7" x14ac:dyDescent="0.2">
      <c r="A9770" s="19">
        <v>35000</v>
      </c>
      <c r="B9770" s="19">
        <v>8.8999999999999996E-2</v>
      </c>
      <c r="C9770" s="19" t="s">
        <v>41</v>
      </c>
      <c r="D9770" s="19">
        <v>298000</v>
      </c>
      <c r="E9770" s="19">
        <v>36</v>
      </c>
      <c r="F9770" s="19">
        <v>1</v>
      </c>
      <c r="G9770" s="19">
        <v>0</v>
      </c>
    </row>
    <row r="9771" spans="1:7" x14ac:dyDescent="0.2">
      <c r="A9771" s="19">
        <v>13000</v>
      </c>
      <c r="B9771" s="19">
        <v>8.8999999999999996E-2</v>
      </c>
      <c r="C9771" s="19" t="s">
        <v>41</v>
      </c>
      <c r="D9771" s="19">
        <v>71000</v>
      </c>
      <c r="E9771" s="19">
        <v>36</v>
      </c>
      <c r="F9771" s="19">
        <v>2</v>
      </c>
      <c r="G9771" s="19">
        <v>0</v>
      </c>
    </row>
    <row r="9772" spans="1:7" x14ac:dyDescent="0.2">
      <c r="A9772" s="19">
        <v>3900</v>
      </c>
      <c r="B9772" s="19">
        <v>0.1464</v>
      </c>
      <c r="C9772" s="19" t="s">
        <v>41</v>
      </c>
      <c r="D9772" s="19">
        <v>41000</v>
      </c>
      <c r="E9772" s="19">
        <v>36</v>
      </c>
      <c r="F9772" s="19">
        <v>5</v>
      </c>
      <c r="G9772" s="19">
        <v>0</v>
      </c>
    </row>
    <row r="9773" spans="1:7" x14ac:dyDescent="0.2">
      <c r="A9773" s="19">
        <v>2975</v>
      </c>
      <c r="B9773" s="19">
        <v>0.1825</v>
      </c>
      <c r="C9773" s="19" t="s">
        <v>39</v>
      </c>
      <c r="D9773" s="19">
        <v>30000</v>
      </c>
      <c r="E9773" s="19">
        <v>36</v>
      </c>
      <c r="F9773" s="19">
        <v>4</v>
      </c>
      <c r="G9773" s="19">
        <v>1</v>
      </c>
    </row>
    <row r="9774" spans="1:7" x14ac:dyDescent="0.2">
      <c r="A9774" s="19">
        <v>15000</v>
      </c>
      <c r="B9774" s="19">
        <v>0.1464</v>
      </c>
      <c r="C9774" s="19" t="s">
        <v>39</v>
      </c>
      <c r="D9774" s="19">
        <v>55000</v>
      </c>
      <c r="E9774" s="19">
        <v>36</v>
      </c>
      <c r="F9774" s="19">
        <v>6</v>
      </c>
      <c r="G9774" s="19">
        <v>0</v>
      </c>
    </row>
    <row r="9775" spans="1:7" x14ac:dyDescent="0.2">
      <c r="A9775" s="19">
        <v>7700</v>
      </c>
      <c r="B9775" s="19">
        <v>0.15609999999999999</v>
      </c>
      <c r="C9775" s="19" t="s">
        <v>41</v>
      </c>
      <c r="D9775" s="19">
        <v>62000</v>
      </c>
      <c r="E9775" s="19">
        <v>36</v>
      </c>
      <c r="F9775" s="19">
        <v>10</v>
      </c>
      <c r="G9775" s="19">
        <v>0</v>
      </c>
    </row>
    <row r="9776" spans="1:7" x14ac:dyDescent="0.2">
      <c r="A9776" s="19">
        <v>12625</v>
      </c>
      <c r="B9776" s="19">
        <v>0.16589999999999999</v>
      </c>
      <c r="C9776" s="19" t="s">
        <v>39</v>
      </c>
      <c r="D9776" s="19">
        <v>78000</v>
      </c>
      <c r="E9776" s="19">
        <v>60</v>
      </c>
      <c r="F9776" s="19">
        <v>5</v>
      </c>
      <c r="G9776" s="19">
        <v>1</v>
      </c>
    </row>
    <row r="9777" spans="1:7" x14ac:dyDescent="0.2">
      <c r="A9777" s="19">
        <v>12000</v>
      </c>
      <c r="B9777" s="19">
        <v>0.1464</v>
      </c>
      <c r="C9777" s="19" t="s">
        <v>39</v>
      </c>
      <c r="D9777" s="19">
        <v>44000</v>
      </c>
      <c r="E9777" s="19">
        <v>60</v>
      </c>
      <c r="F9777" s="19">
        <v>10</v>
      </c>
      <c r="G9777" s="19">
        <v>0</v>
      </c>
    </row>
    <row r="9778" spans="1:7" x14ac:dyDescent="0.2">
      <c r="A9778" s="19">
        <v>32500</v>
      </c>
      <c r="B9778" s="19">
        <v>0.15609999999999999</v>
      </c>
      <c r="C9778" s="19" t="s">
        <v>39</v>
      </c>
      <c r="D9778" s="19">
        <v>110000</v>
      </c>
      <c r="E9778" s="19">
        <v>60</v>
      </c>
      <c r="F9778" s="19">
        <v>1</v>
      </c>
      <c r="G9778" s="19">
        <v>1</v>
      </c>
    </row>
    <row r="9779" spans="1:7" x14ac:dyDescent="0.2">
      <c r="A9779" s="19">
        <v>3850</v>
      </c>
      <c r="B9779" s="19">
        <v>0.12989999999999999</v>
      </c>
      <c r="C9779" s="19" t="s">
        <v>39</v>
      </c>
      <c r="D9779" s="19">
        <v>19000</v>
      </c>
      <c r="E9779" s="19">
        <v>36</v>
      </c>
      <c r="F9779" s="19">
        <v>0.5</v>
      </c>
      <c r="G9779" s="19">
        <v>0</v>
      </c>
    </row>
    <row r="9780" spans="1:7" x14ac:dyDescent="0.2">
      <c r="A9780" s="19">
        <v>13000</v>
      </c>
      <c r="B9780" s="19">
        <v>0.1464</v>
      </c>
      <c r="C9780" s="19" t="s">
        <v>39</v>
      </c>
      <c r="D9780" s="19">
        <v>55000</v>
      </c>
      <c r="E9780" s="19">
        <v>60</v>
      </c>
      <c r="F9780" s="19">
        <v>6</v>
      </c>
      <c r="G9780" s="19">
        <v>0</v>
      </c>
    </row>
    <row r="9781" spans="1:7" x14ac:dyDescent="0.2">
      <c r="A9781" s="19">
        <v>5000</v>
      </c>
      <c r="B9781" s="19">
        <v>0.11990000000000001</v>
      </c>
      <c r="C9781" s="19" t="s">
        <v>39</v>
      </c>
      <c r="D9781" s="19">
        <v>109000</v>
      </c>
      <c r="E9781" s="19">
        <v>36</v>
      </c>
      <c r="F9781" s="19">
        <v>10</v>
      </c>
      <c r="G9781" s="19">
        <v>1</v>
      </c>
    </row>
    <row r="9782" spans="1:7" x14ac:dyDescent="0.2">
      <c r="A9782" s="19">
        <v>5850</v>
      </c>
      <c r="B9782" s="19">
        <v>0.11990000000000001</v>
      </c>
      <c r="C9782" s="19" t="s">
        <v>39</v>
      </c>
      <c r="D9782" s="19">
        <v>61500</v>
      </c>
      <c r="E9782" s="19">
        <v>36</v>
      </c>
      <c r="F9782" s="19">
        <v>3</v>
      </c>
      <c r="G9782" s="19">
        <v>0</v>
      </c>
    </row>
    <row r="9783" spans="1:7" x14ac:dyDescent="0.2">
      <c r="A9783" s="19">
        <v>21000</v>
      </c>
      <c r="B9783" s="19">
        <v>0.22450000000000001</v>
      </c>
      <c r="C9783" s="19" t="s">
        <v>41</v>
      </c>
      <c r="D9783" s="19">
        <v>130000</v>
      </c>
      <c r="E9783" s="19">
        <v>60</v>
      </c>
      <c r="F9783" s="19">
        <v>10</v>
      </c>
      <c r="G9783" s="19">
        <v>1</v>
      </c>
    </row>
    <row r="9784" spans="1:7" x14ac:dyDescent="0.2">
      <c r="A9784" s="19">
        <v>17000</v>
      </c>
      <c r="B9784" s="19">
        <v>0.1099</v>
      </c>
      <c r="C9784" s="19" t="s">
        <v>41</v>
      </c>
      <c r="D9784" s="19">
        <v>60000</v>
      </c>
      <c r="E9784" s="19">
        <v>36</v>
      </c>
      <c r="F9784" s="19">
        <v>2</v>
      </c>
      <c r="G9784" s="19">
        <v>0</v>
      </c>
    </row>
    <row r="9785" spans="1:7" x14ac:dyDescent="0.2">
      <c r="A9785" s="19">
        <v>18000</v>
      </c>
      <c r="B9785" s="19">
        <v>9.6699999999999994E-2</v>
      </c>
      <c r="C9785" s="19" t="s">
        <v>39</v>
      </c>
      <c r="D9785" s="19">
        <v>75000</v>
      </c>
      <c r="E9785" s="19">
        <v>36</v>
      </c>
      <c r="F9785" s="19">
        <v>3</v>
      </c>
      <c r="G9785" s="19">
        <v>0</v>
      </c>
    </row>
    <row r="9786" spans="1:7" x14ac:dyDescent="0.2">
      <c r="A9786" s="19">
        <v>7925</v>
      </c>
      <c r="B9786" s="19">
        <v>0.2049</v>
      </c>
      <c r="C9786" s="19" t="s">
        <v>39</v>
      </c>
      <c r="D9786" s="19">
        <v>50000</v>
      </c>
      <c r="E9786" s="19">
        <v>36</v>
      </c>
      <c r="F9786" s="19">
        <v>1</v>
      </c>
      <c r="G9786" s="19">
        <v>1</v>
      </c>
    </row>
    <row r="9787" spans="1:7" x14ac:dyDescent="0.2">
      <c r="A9787" s="19">
        <v>11700</v>
      </c>
      <c r="B9787" s="19">
        <v>0.15310000000000001</v>
      </c>
      <c r="C9787" s="19" t="s">
        <v>41</v>
      </c>
      <c r="D9787" s="19">
        <v>68000</v>
      </c>
      <c r="E9787" s="19">
        <v>60</v>
      </c>
      <c r="F9787" s="19">
        <v>6</v>
      </c>
      <c r="G9787" s="19">
        <v>0</v>
      </c>
    </row>
    <row r="9788" spans="1:7" x14ac:dyDescent="0.2">
      <c r="A9788" s="19">
        <v>16000</v>
      </c>
      <c r="B9788" s="19">
        <v>7.9000000000000001E-2</v>
      </c>
      <c r="C9788" s="19" t="s">
        <v>39</v>
      </c>
      <c r="D9788" s="19">
        <v>156000</v>
      </c>
      <c r="E9788" s="19">
        <v>36</v>
      </c>
      <c r="F9788" s="19">
        <v>7</v>
      </c>
      <c r="G9788" s="19">
        <v>0</v>
      </c>
    </row>
    <row r="9789" spans="1:7" x14ac:dyDescent="0.2">
      <c r="A9789" s="19">
        <v>27600</v>
      </c>
      <c r="B9789" s="19">
        <v>0.1464</v>
      </c>
      <c r="C9789" s="19" t="s">
        <v>41</v>
      </c>
      <c r="D9789" s="19">
        <v>98000</v>
      </c>
      <c r="E9789" s="19">
        <v>60</v>
      </c>
      <c r="F9789" s="19">
        <v>10</v>
      </c>
      <c r="G9789" s="19">
        <v>0</v>
      </c>
    </row>
    <row r="9790" spans="1:7" x14ac:dyDescent="0.2">
      <c r="A9790" s="19">
        <v>12000</v>
      </c>
      <c r="B9790" s="19">
        <v>6.0299999999999999E-2</v>
      </c>
      <c r="C9790" s="19" t="s">
        <v>41</v>
      </c>
      <c r="D9790" s="19">
        <v>75750</v>
      </c>
      <c r="E9790" s="19">
        <v>36</v>
      </c>
      <c r="F9790" s="19">
        <v>1</v>
      </c>
      <c r="G9790" s="19">
        <v>0</v>
      </c>
    </row>
    <row r="9791" spans="1:7" x14ac:dyDescent="0.2">
      <c r="A9791" s="19">
        <v>16000</v>
      </c>
      <c r="B9791" s="19">
        <v>0.2049</v>
      </c>
      <c r="C9791" s="19" t="s">
        <v>41</v>
      </c>
      <c r="D9791" s="19">
        <v>55000</v>
      </c>
      <c r="E9791" s="19">
        <v>60</v>
      </c>
      <c r="F9791" s="19">
        <v>10</v>
      </c>
      <c r="G9791" s="19">
        <v>0</v>
      </c>
    </row>
    <row r="9792" spans="1:7" x14ac:dyDescent="0.2">
      <c r="A9792" s="19">
        <v>10000</v>
      </c>
      <c r="B9792" s="19">
        <v>0.11990000000000001</v>
      </c>
      <c r="C9792" s="19" t="s">
        <v>39</v>
      </c>
      <c r="D9792" s="19">
        <v>45000</v>
      </c>
      <c r="E9792" s="19">
        <v>36</v>
      </c>
      <c r="F9792" s="19">
        <v>8</v>
      </c>
      <c r="G9792" s="19">
        <v>0</v>
      </c>
    </row>
    <row r="9793" spans="1:7" x14ac:dyDescent="0.2">
      <c r="A9793" s="19">
        <v>15000</v>
      </c>
      <c r="B9793" s="19">
        <v>6.0299999999999999E-2</v>
      </c>
      <c r="C9793" s="19" t="s">
        <v>40</v>
      </c>
      <c r="D9793" s="19">
        <v>210000</v>
      </c>
      <c r="E9793" s="19">
        <v>36</v>
      </c>
      <c r="F9793" s="19">
        <v>7</v>
      </c>
      <c r="G9793" s="19">
        <v>0</v>
      </c>
    </row>
    <row r="9794" spans="1:7" x14ac:dyDescent="0.2">
      <c r="A9794" s="19">
        <v>30000</v>
      </c>
      <c r="B9794" s="19">
        <v>0.15310000000000001</v>
      </c>
      <c r="C9794" s="19" t="s">
        <v>39</v>
      </c>
      <c r="D9794" s="19">
        <v>103000</v>
      </c>
      <c r="E9794" s="19">
        <v>60</v>
      </c>
      <c r="F9794" s="19">
        <v>10</v>
      </c>
      <c r="G9794" s="19">
        <v>0</v>
      </c>
    </row>
    <row r="9795" spans="1:7" x14ac:dyDescent="0.2">
      <c r="A9795" s="19">
        <v>9425</v>
      </c>
      <c r="B9795" s="19">
        <v>0.1464</v>
      </c>
      <c r="C9795" s="19" t="s">
        <v>41</v>
      </c>
      <c r="D9795" s="19">
        <v>68000</v>
      </c>
      <c r="E9795" s="19">
        <v>36</v>
      </c>
      <c r="F9795" s="19">
        <v>10</v>
      </c>
      <c r="G9795" s="19">
        <v>0</v>
      </c>
    </row>
    <row r="9796" spans="1:7" x14ac:dyDescent="0.2">
      <c r="A9796" s="19">
        <v>12000</v>
      </c>
      <c r="B9796" s="19">
        <v>0.16589999999999999</v>
      </c>
      <c r="C9796" s="19" t="s">
        <v>41</v>
      </c>
      <c r="D9796" s="19">
        <v>110000</v>
      </c>
      <c r="E9796" s="19">
        <v>36</v>
      </c>
      <c r="F9796" s="19">
        <v>0.5</v>
      </c>
      <c r="G9796" s="19">
        <v>0</v>
      </c>
    </row>
    <row r="9797" spans="1:7" x14ac:dyDescent="0.2">
      <c r="A9797" s="19">
        <v>13000</v>
      </c>
      <c r="B9797" s="19">
        <v>0.1416</v>
      </c>
      <c r="C9797" s="19" t="s">
        <v>39</v>
      </c>
      <c r="D9797" s="19">
        <v>70500</v>
      </c>
      <c r="E9797" s="19">
        <v>36</v>
      </c>
      <c r="F9797" s="19">
        <v>10</v>
      </c>
      <c r="G9797" s="19">
        <v>0</v>
      </c>
    </row>
    <row r="9798" spans="1:7" x14ac:dyDescent="0.2">
      <c r="A9798" s="19">
        <v>18000</v>
      </c>
      <c r="B9798" s="19">
        <v>0.1099</v>
      </c>
      <c r="C9798" s="19" t="s">
        <v>41</v>
      </c>
      <c r="D9798" s="19">
        <v>48000</v>
      </c>
      <c r="E9798" s="19">
        <v>36</v>
      </c>
      <c r="F9798" s="19">
        <v>2</v>
      </c>
      <c r="G9798" s="19">
        <v>0</v>
      </c>
    </row>
    <row r="9799" spans="1:7" x14ac:dyDescent="0.2">
      <c r="A9799" s="19">
        <v>5475</v>
      </c>
      <c r="B9799" s="19">
        <v>0.1464</v>
      </c>
      <c r="C9799" s="19" t="s">
        <v>41</v>
      </c>
      <c r="D9799" s="19">
        <v>47000</v>
      </c>
      <c r="E9799" s="19">
        <v>36</v>
      </c>
      <c r="F9799" s="19">
        <v>10</v>
      </c>
      <c r="G9799" s="19">
        <v>0</v>
      </c>
    </row>
    <row r="9800" spans="1:7" x14ac:dyDescent="0.2">
      <c r="A9800" s="19">
        <v>10900</v>
      </c>
      <c r="B9800" s="19">
        <v>0.16589999999999999</v>
      </c>
      <c r="C9800" s="19" t="s">
        <v>39</v>
      </c>
      <c r="D9800" s="19">
        <v>86000</v>
      </c>
      <c r="E9800" s="19">
        <v>60</v>
      </c>
      <c r="F9800" s="19">
        <v>10</v>
      </c>
      <c r="G9800" s="19">
        <v>0</v>
      </c>
    </row>
    <row r="9801" spans="1:7" x14ac:dyDescent="0.2">
      <c r="A9801" s="19">
        <v>2475</v>
      </c>
      <c r="B9801" s="19">
        <v>0.11990000000000001</v>
      </c>
      <c r="C9801" s="19" t="s">
        <v>41</v>
      </c>
      <c r="D9801" s="19">
        <v>60000</v>
      </c>
      <c r="E9801" s="19">
        <v>36</v>
      </c>
      <c r="F9801" s="19">
        <v>10</v>
      </c>
      <c r="G9801" s="19">
        <v>0</v>
      </c>
    </row>
    <row r="9802" spans="1:7" x14ac:dyDescent="0.2">
      <c r="A9802" s="19">
        <v>35000</v>
      </c>
      <c r="B9802" s="19">
        <v>0.12989999999999999</v>
      </c>
      <c r="C9802" s="19" t="s">
        <v>41</v>
      </c>
      <c r="D9802" s="19">
        <v>196000</v>
      </c>
      <c r="E9802" s="19">
        <v>36</v>
      </c>
      <c r="F9802" s="19">
        <v>9</v>
      </c>
      <c r="G9802" s="19">
        <v>0</v>
      </c>
    </row>
    <row r="9803" spans="1:7" x14ac:dyDescent="0.2">
      <c r="A9803" s="19">
        <v>4500</v>
      </c>
      <c r="B9803" s="19">
        <v>0.1249</v>
      </c>
      <c r="C9803" s="19" t="s">
        <v>41</v>
      </c>
      <c r="D9803" s="19">
        <v>35000</v>
      </c>
      <c r="E9803" s="19">
        <v>36</v>
      </c>
      <c r="F9803" s="19">
        <v>10</v>
      </c>
      <c r="G9803" s="19">
        <v>0</v>
      </c>
    </row>
    <row r="9804" spans="1:7" x14ac:dyDescent="0.2">
      <c r="A9804" s="19">
        <v>26000</v>
      </c>
      <c r="B9804" s="19">
        <v>0.16589999999999999</v>
      </c>
      <c r="C9804" s="19" t="s">
        <v>39</v>
      </c>
      <c r="D9804" s="19">
        <v>120000</v>
      </c>
      <c r="E9804" s="19">
        <v>36</v>
      </c>
      <c r="F9804" s="19">
        <v>0.5</v>
      </c>
      <c r="G9804" s="19">
        <v>0</v>
      </c>
    </row>
    <row r="9805" spans="1:7" x14ac:dyDescent="0.2">
      <c r="A9805" s="19">
        <v>35000</v>
      </c>
      <c r="B9805" s="19">
        <v>0.1464</v>
      </c>
      <c r="C9805" s="19" t="s">
        <v>41</v>
      </c>
      <c r="D9805" s="19">
        <v>150000</v>
      </c>
      <c r="E9805" s="19">
        <v>60</v>
      </c>
      <c r="F9805" s="19">
        <v>6</v>
      </c>
      <c r="G9805" s="19">
        <v>0</v>
      </c>
    </row>
    <row r="9806" spans="1:7" x14ac:dyDescent="0.2">
      <c r="A9806" s="19">
        <v>4800</v>
      </c>
      <c r="B9806" s="19">
        <v>0.15310000000000001</v>
      </c>
      <c r="C9806" s="19" t="s">
        <v>39</v>
      </c>
      <c r="D9806" s="19">
        <v>50000</v>
      </c>
      <c r="E9806" s="19">
        <v>36</v>
      </c>
      <c r="F9806" s="19">
        <v>3</v>
      </c>
      <c r="G9806" s="19">
        <v>0</v>
      </c>
    </row>
    <row r="9807" spans="1:7" x14ac:dyDescent="0.2">
      <c r="A9807" s="19">
        <v>24375</v>
      </c>
      <c r="B9807" s="19">
        <v>0.19989999999999999</v>
      </c>
      <c r="C9807" s="19" t="s">
        <v>41</v>
      </c>
      <c r="D9807" s="19">
        <v>55500</v>
      </c>
      <c r="E9807" s="19">
        <v>60</v>
      </c>
      <c r="F9807" s="19">
        <v>1</v>
      </c>
      <c r="G9807" s="19">
        <v>1</v>
      </c>
    </row>
    <row r="9808" spans="1:7" x14ac:dyDescent="0.2">
      <c r="A9808" s="19">
        <v>3600</v>
      </c>
      <c r="B9808" s="19">
        <v>0.1416</v>
      </c>
      <c r="C9808" s="19" t="s">
        <v>39</v>
      </c>
      <c r="D9808" s="19">
        <v>43000</v>
      </c>
      <c r="E9808" s="19">
        <v>36</v>
      </c>
      <c r="F9808" s="19">
        <v>10</v>
      </c>
      <c r="G9808" s="19">
        <v>0</v>
      </c>
    </row>
    <row r="9809" spans="1:7" x14ac:dyDescent="0.2">
      <c r="A9809" s="19">
        <v>9325</v>
      </c>
      <c r="B9809" s="19">
        <v>0.1757</v>
      </c>
      <c r="C9809" s="19" t="s">
        <v>41</v>
      </c>
      <c r="D9809" s="19">
        <v>92000</v>
      </c>
      <c r="E9809" s="19">
        <v>36</v>
      </c>
      <c r="F9809" s="19">
        <v>10</v>
      </c>
      <c r="G9809" s="19">
        <v>0</v>
      </c>
    </row>
    <row r="9810" spans="1:7" x14ac:dyDescent="0.2">
      <c r="A9810" s="19">
        <v>8500</v>
      </c>
      <c r="B9810" s="19">
        <v>0.13650000000000001</v>
      </c>
      <c r="C9810" s="19" t="s">
        <v>41</v>
      </c>
      <c r="D9810" s="19">
        <v>39913</v>
      </c>
      <c r="E9810" s="19">
        <v>36</v>
      </c>
      <c r="F9810" s="19">
        <v>5</v>
      </c>
      <c r="G9810" s="19">
        <v>0</v>
      </c>
    </row>
    <row r="9811" spans="1:7" x14ac:dyDescent="0.2">
      <c r="A9811" s="19">
        <v>28000</v>
      </c>
      <c r="B9811" s="19">
        <v>0.1416</v>
      </c>
      <c r="C9811" s="19" t="s">
        <v>41</v>
      </c>
      <c r="D9811" s="19">
        <v>115000</v>
      </c>
      <c r="E9811" s="19">
        <v>36</v>
      </c>
      <c r="F9811" s="19">
        <v>1</v>
      </c>
      <c r="G9811" s="19">
        <v>0</v>
      </c>
    </row>
    <row r="9812" spans="1:7" x14ac:dyDescent="0.2">
      <c r="A9812" s="19">
        <v>13400</v>
      </c>
      <c r="B9812" s="19">
        <v>0.18920000000000001</v>
      </c>
      <c r="C9812" s="19" t="s">
        <v>39</v>
      </c>
      <c r="D9812" s="19">
        <v>40000</v>
      </c>
      <c r="E9812" s="19">
        <v>36</v>
      </c>
      <c r="F9812" s="19">
        <v>3</v>
      </c>
      <c r="G9812" s="19">
        <v>0</v>
      </c>
    </row>
    <row r="9813" spans="1:7" x14ac:dyDescent="0.2">
      <c r="A9813" s="19">
        <v>15000</v>
      </c>
      <c r="B9813" s="19">
        <v>0.12989999999999999</v>
      </c>
      <c r="C9813" s="19" t="s">
        <v>41</v>
      </c>
      <c r="D9813" s="19">
        <v>101000</v>
      </c>
      <c r="E9813" s="19">
        <v>60</v>
      </c>
      <c r="F9813" s="19">
        <v>8</v>
      </c>
      <c r="G9813" s="19">
        <v>0</v>
      </c>
    </row>
    <row r="9814" spans="1:7" x14ac:dyDescent="0.2">
      <c r="A9814" s="19">
        <v>15000</v>
      </c>
      <c r="B9814" s="19">
        <v>9.6699999999999994E-2</v>
      </c>
      <c r="C9814" s="19" t="s">
        <v>41</v>
      </c>
      <c r="D9814" s="19">
        <v>102000</v>
      </c>
      <c r="E9814" s="19">
        <v>36</v>
      </c>
      <c r="F9814" s="19">
        <v>10</v>
      </c>
      <c r="G9814" s="19">
        <v>0</v>
      </c>
    </row>
    <row r="9815" spans="1:7" x14ac:dyDescent="0.2">
      <c r="A9815" s="19">
        <v>7000</v>
      </c>
      <c r="B9815" s="19">
        <v>0.15310000000000001</v>
      </c>
      <c r="C9815" s="19" t="s">
        <v>39</v>
      </c>
      <c r="D9815" s="19">
        <v>64500</v>
      </c>
      <c r="E9815" s="19">
        <v>36</v>
      </c>
      <c r="F9815" s="19">
        <v>10</v>
      </c>
      <c r="G9815" s="19">
        <v>0</v>
      </c>
    </row>
    <row r="9816" spans="1:7" x14ac:dyDescent="0.2">
      <c r="A9816" s="19">
        <v>20000</v>
      </c>
      <c r="B9816" s="19">
        <v>0.15609999999999999</v>
      </c>
      <c r="C9816" s="19" t="s">
        <v>41</v>
      </c>
      <c r="D9816" s="19">
        <v>56000</v>
      </c>
      <c r="E9816" s="19">
        <v>60</v>
      </c>
      <c r="F9816" s="19">
        <v>10</v>
      </c>
      <c r="G9816" s="19">
        <v>1</v>
      </c>
    </row>
    <row r="9817" spans="1:7" x14ac:dyDescent="0.2">
      <c r="A9817" s="19">
        <v>35000</v>
      </c>
      <c r="B9817" s="19">
        <v>0.21179999999999999</v>
      </c>
      <c r="C9817" s="19" t="s">
        <v>41</v>
      </c>
      <c r="D9817" s="19">
        <v>115000</v>
      </c>
      <c r="E9817" s="19">
        <v>60</v>
      </c>
      <c r="F9817" s="19">
        <v>7</v>
      </c>
      <c r="G9817" s="19">
        <v>0</v>
      </c>
    </row>
    <row r="9818" spans="1:7" x14ac:dyDescent="0.2">
      <c r="A9818" s="19">
        <v>25000</v>
      </c>
      <c r="B9818" s="19">
        <v>0.12989999999999999</v>
      </c>
      <c r="C9818" s="19" t="s">
        <v>39</v>
      </c>
      <c r="D9818" s="19">
        <v>57000</v>
      </c>
      <c r="E9818" s="19">
        <v>36</v>
      </c>
      <c r="F9818" s="19">
        <v>0.5</v>
      </c>
      <c r="G9818" s="19">
        <v>0</v>
      </c>
    </row>
    <row r="9819" spans="1:7" x14ac:dyDescent="0.2">
      <c r="A9819" s="19">
        <v>10000</v>
      </c>
      <c r="B9819" s="19">
        <v>9.6699999999999994E-2</v>
      </c>
      <c r="C9819" s="19" t="s">
        <v>41</v>
      </c>
      <c r="D9819" s="19">
        <v>93000</v>
      </c>
      <c r="E9819" s="19">
        <v>36</v>
      </c>
      <c r="F9819" s="19">
        <v>9</v>
      </c>
      <c r="G9819" s="19">
        <v>0</v>
      </c>
    </row>
    <row r="9820" spans="1:7" x14ac:dyDescent="0.2">
      <c r="A9820" s="19">
        <v>10000</v>
      </c>
      <c r="B9820" s="19">
        <v>0.16589999999999999</v>
      </c>
      <c r="C9820" s="19" t="s">
        <v>39</v>
      </c>
      <c r="D9820" s="19">
        <v>35000</v>
      </c>
      <c r="E9820" s="19">
        <v>36</v>
      </c>
      <c r="F9820" s="19">
        <v>0.5</v>
      </c>
      <c r="G9820" s="19">
        <v>1</v>
      </c>
    </row>
    <row r="9821" spans="1:7" x14ac:dyDescent="0.2">
      <c r="A9821" s="19">
        <v>20000</v>
      </c>
      <c r="B9821" s="19">
        <v>6.0299999999999999E-2</v>
      </c>
      <c r="C9821" s="19" t="s">
        <v>40</v>
      </c>
      <c r="D9821" s="19">
        <v>47000</v>
      </c>
      <c r="E9821" s="19">
        <v>36</v>
      </c>
      <c r="F9821" s="19">
        <v>1</v>
      </c>
      <c r="G9821" s="19">
        <v>0</v>
      </c>
    </row>
    <row r="9822" spans="1:7" x14ac:dyDescent="0.2">
      <c r="A9822" s="19">
        <v>6000</v>
      </c>
      <c r="B9822" s="19">
        <v>0.1099</v>
      </c>
      <c r="C9822" s="19" t="s">
        <v>41</v>
      </c>
      <c r="D9822" s="19">
        <v>60000</v>
      </c>
      <c r="E9822" s="19">
        <v>36</v>
      </c>
      <c r="F9822" s="19">
        <v>0.5</v>
      </c>
      <c r="G9822" s="19">
        <v>0</v>
      </c>
    </row>
    <row r="9823" spans="1:7" x14ac:dyDescent="0.2">
      <c r="A9823" s="19">
        <v>14400</v>
      </c>
      <c r="B9823" s="19">
        <v>8.8999999999999996E-2</v>
      </c>
      <c r="C9823" s="19" t="s">
        <v>40</v>
      </c>
      <c r="D9823" s="19">
        <v>56000</v>
      </c>
      <c r="E9823" s="19">
        <v>36</v>
      </c>
      <c r="F9823" s="19">
        <v>2</v>
      </c>
      <c r="G9823" s="19">
        <v>0</v>
      </c>
    </row>
    <row r="9824" spans="1:7" x14ac:dyDescent="0.2">
      <c r="A9824" s="19">
        <v>13000</v>
      </c>
      <c r="B9824" s="19">
        <v>0.12989999999999999</v>
      </c>
      <c r="C9824" s="19" t="s">
        <v>40</v>
      </c>
      <c r="D9824" s="19">
        <v>130000</v>
      </c>
      <c r="E9824" s="19">
        <v>36</v>
      </c>
      <c r="F9824" s="19">
        <v>10</v>
      </c>
      <c r="G9824" s="19">
        <v>0</v>
      </c>
    </row>
    <row r="9825" spans="1:7" x14ac:dyDescent="0.2">
      <c r="A9825" s="19">
        <v>19800</v>
      </c>
      <c r="B9825" s="19">
        <v>0.1416</v>
      </c>
      <c r="C9825" s="19" t="s">
        <v>41</v>
      </c>
      <c r="D9825" s="19">
        <v>56000</v>
      </c>
      <c r="E9825" s="19">
        <v>36</v>
      </c>
      <c r="F9825" s="19">
        <v>10</v>
      </c>
      <c r="G9825" s="19">
        <v>0</v>
      </c>
    </row>
    <row r="9826" spans="1:7" x14ac:dyDescent="0.2">
      <c r="A9826" s="19">
        <v>12725</v>
      </c>
      <c r="B9826" s="19">
        <v>0.19989999999999999</v>
      </c>
      <c r="C9826" s="19" t="s">
        <v>41</v>
      </c>
      <c r="D9826" s="19">
        <v>50000</v>
      </c>
      <c r="E9826" s="19">
        <v>60</v>
      </c>
      <c r="F9826" s="19">
        <v>8</v>
      </c>
      <c r="G9826" s="19">
        <v>0</v>
      </c>
    </row>
    <row r="9827" spans="1:7" x14ac:dyDescent="0.2">
      <c r="A9827" s="19">
        <v>7750</v>
      </c>
      <c r="B9827" s="19">
        <v>0.1757</v>
      </c>
      <c r="C9827" s="19" t="s">
        <v>39</v>
      </c>
      <c r="D9827" s="19">
        <v>42000</v>
      </c>
      <c r="E9827" s="19">
        <v>36</v>
      </c>
      <c r="F9827" s="19">
        <v>0.5</v>
      </c>
      <c r="G9827" s="19">
        <v>1</v>
      </c>
    </row>
    <row r="9828" spans="1:7" x14ac:dyDescent="0.2">
      <c r="A9828" s="19">
        <v>8000</v>
      </c>
      <c r="B9828" s="19">
        <v>0.1416</v>
      </c>
      <c r="C9828" s="19" t="s">
        <v>39</v>
      </c>
      <c r="D9828" s="19">
        <v>28800</v>
      </c>
      <c r="E9828" s="19">
        <v>36</v>
      </c>
      <c r="F9828" s="19">
        <v>5</v>
      </c>
      <c r="G9828" s="19">
        <v>1</v>
      </c>
    </row>
    <row r="9829" spans="1:7" x14ac:dyDescent="0.2">
      <c r="A9829" s="19">
        <v>3300</v>
      </c>
      <c r="B9829" s="19">
        <v>8.8999999999999996E-2</v>
      </c>
      <c r="C9829" s="19" t="s">
        <v>39</v>
      </c>
      <c r="D9829" s="19">
        <v>50000</v>
      </c>
      <c r="E9829" s="19">
        <v>36</v>
      </c>
      <c r="F9829" s="19">
        <v>2</v>
      </c>
      <c r="G9829" s="19">
        <v>0</v>
      </c>
    </row>
    <row r="9830" spans="1:7" x14ac:dyDescent="0.2">
      <c r="A9830" s="19">
        <v>13050</v>
      </c>
      <c r="B9830" s="19">
        <v>0.2049</v>
      </c>
      <c r="C9830" s="19" t="s">
        <v>41</v>
      </c>
      <c r="D9830" s="19">
        <v>33000</v>
      </c>
      <c r="E9830" s="19">
        <v>60</v>
      </c>
      <c r="F9830" s="19">
        <v>10</v>
      </c>
      <c r="G9830" s="19">
        <v>0</v>
      </c>
    </row>
    <row r="9831" spans="1:7" x14ac:dyDescent="0.2">
      <c r="A9831" s="19">
        <v>9900</v>
      </c>
      <c r="B9831" s="19">
        <v>0.1249</v>
      </c>
      <c r="C9831" s="19" t="s">
        <v>39</v>
      </c>
      <c r="D9831" s="19">
        <v>57254</v>
      </c>
      <c r="E9831" s="19">
        <v>36</v>
      </c>
      <c r="F9831" s="19">
        <v>10</v>
      </c>
      <c r="G9831" s="19">
        <v>0</v>
      </c>
    </row>
    <row r="9832" spans="1:7" x14ac:dyDescent="0.2">
      <c r="A9832" s="19">
        <v>12000</v>
      </c>
      <c r="B9832" s="19">
        <v>0.1464</v>
      </c>
      <c r="C9832" s="19" t="s">
        <v>41</v>
      </c>
      <c r="D9832" s="20">
        <v>100000</v>
      </c>
      <c r="E9832" s="19">
        <v>60</v>
      </c>
      <c r="F9832" s="19">
        <v>5</v>
      </c>
      <c r="G9832" s="19">
        <v>0</v>
      </c>
    </row>
    <row r="9833" spans="1:7" x14ac:dyDescent="0.2">
      <c r="A9833" s="19">
        <v>9000</v>
      </c>
      <c r="B9833" s="19">
        <v>0.12989999999999999</v>
      </c>
      <c r="C9833" s="19" t="s">
        <v>39</v>
      </c>
      <c r="D9833" s="19">
        <v>50000</v>
      </c>
      <c r="E9833" s="19">
        <v>36</v>
      </c>
      <c r="F9833" s="19">
        <v>6</v>
      </c>
      <c r="G9833" s="19">
        <v>0</v>
      </c>
    </row>
    <row r="9834" spans="1:7" x14ac:dyDescent="0.2">
      <c r="A9834" s="19">
        <v>16975</v>
      </c>
      <c r="B9834" s="19">
        <v>0.2049</v>
      </c>
      <c r="C9834" s="19" t="s">
        <v>41</v>
      </c>
      <c r="D9834" s="19">
        <v>42500</v>
      </c>
      <c r="E9834" s="19">
        <v>60</v>
      </c>
      <c r="F9834" s="19">
        <v>10</v>
      </c>
      <c r="G9834" s="19">
        <v>0</v>
      </c>
    </row>
    <row r="9835" spans="1:7" x14ac:dyDescent="0.2">
      <c r="A9835" s="19">
        <v>10000</v>
      </c>
      <c r="B9835" s="19">
        <v>0.1416</v>
      </c>
      <c r="C9835" s="19" t="s">
        <v>41</v>
      </c>
      <c r="D9835" s="19">
        <v>60000</v>
      </c>
      <c r="E9835" s="19">
        <v>36</v>
      </c>
      <c r="F9835" s="19">
        <v>9</v>
      </c>
      <c r="G9835" s="19">
        <v>1</v>
      </c>
    </row>
    <row r="9836" spans="1:7" x14ac:dyDescent="0.2">
      <c r="A9836" s="19">
        <v>20000</v>
      </c>
      <c r="B9836" s="19">
        <v>0.15609999999999999</v>
      </c>
      <c r="C9836" s="19" t="s">
        <v>39</v>
      </c>
      <c r="D9836" s="19">
        <v>66000</v>
      </c>
      <c r="E9836" s="19">
        <v>60</v>
      </c>
      <c r="F9836" s="19">
        <v>3</v>
      </c>
      <c r="G9836" s="19">
        <v>0</v>
      </c>
    </row>
    <row r="9837" spans="1:7" x14ac:dyDescent="0.2">
      <c r="A9837" s="19">
        <v>8250</v>
      </c>
      <c r="B9837" s="19">
        <v>0.15609999999999999</v>
      </c>
      <c r="C9837" s="19" t="s">
        <v>40</v>
      </c>
      <c r="D9837" s="19">
        <v>38000</v>
      </c>
      <c r="E9837" s="19">
        <v>36</v>
      </c>
      <c r="F9837" s="19">
        <v>4</v>
      </c>
      <c r="G9837" s="19">
        <v>0</v>
      </c>
    </row>
    <row r="9838" spans="1:7" x14ac:dyDescent="0.2">
      <c r="A9838" s="19">
        <v>6000</v>
      </c>
      <c r="B9838" s="19">
        <v>0.1249</v>
      </c>
      <c r="C9838" s="19" t="s">
        <v>41</v>
      </c>
      <c r="D9838" s="19">
        <v>47500</v>
      </c>
      <c r="E9838" s="19">
        <v>36</v>
      </c>
      <c r="F9838" s="19">
        <v>10</v>
      </c>
      <c r="G9838" s="19">
        <v>0</v>
      </c>
    </row>
    <row r="9839" spans="1:7" x14ac:dyDescent="0.2">
      <c r="A9839" s="19">
        <v>7025</v>
      </c>
      <c r="B9839" s="19">
        <v>0.1464</v>
      </c>
      <c r="C9839" s="19" t="s">
        <v>39</v>
      </c>
      <c r="D9839" s="19">
        <v>30000</v>
      </c>
      <c r="E9839" s="19">
        <v>36</v>
      </c>
      <c r="F9839" s="19">
        <v>2</v>
      </c>
      <c r="G9839" s="19">
        <v>0</v>
      </c>
    </row>
    <row r="9840" spans="1:7" x14ac:dyDescent="0.2">
      <c r="A9840" s="19">
        <v>31000</v>
      </c>
      <c r="B9840" s="19">
        <v>0.13650000000000001</v>
      </c>
      <c r="C9840" s="19" t="s">
        <v>39</v>
      </c>
      <c r="D9840" s="19">
        <v>130000</v>
      </c>
      <c r="E9840" s="19">
        <v>36</v>
      </c>
      <c r="F9840" s="19">
        <v>10</v>
      </c>
      <c r="G9840" s="19">
        <v>0</v>
      </c>
    </row>
    <row r="9841" spans="1:7" x14ac:dyDescent="0.2">
      <c r="A9841" s="19">
        <v>10400</v>
      </c>
      <c r="B9841" s="19">
        <v>0.19470000000000001</v>
      </c>
      <c r="C9841" s="19" t="s">
        <v>41</v>
      </c>
      <c r="D9841" s="19">
        <v>75000</v>
      </c>
      <c r="E9841" s="19">
        <v>36</v>
      </c>
      <c r="F9841" s="19">
        <v>10</v>
      </c>
      <c r="G9841" s="19">
        <v>0</v>
      </c>
    </row>
    <row r="9842" spans="1:7" x14ac:dyDescent="0.2">
      <c r="A9842" s="19">
        <v>10850</v>
      </c>
      <c r="B9842" s="19">
        <v>0.2049</v>
      </c>
      <c r="C9842" s="19" t="s">
        <v>39</v>
      </c>
      <c r="D9842" s="19">
        <v>45000</v>
      </c>
      <c r="E9842" s="19">
        <v>60</v>
      </c>
      <c r="F9842" s="19">
        <v>2</v>
      </c>
      <c r="G9842" s="19">
        <v>0</v>
      </c>
    </row>
    <row r="9843" spans="1:7" x14ac:dyDescent="0.2">
      <c r="A9843" s="19">
        <v>2000</v>
      </c>
      <c r="B9843" s="19">
        <v>0.16589999999999999</v>
      </c>
      <c r="C9843" s="19" t="s">
        <v>41</v>
      </c>
      <c r="D9843" s="19">
        <v>73500</v>
      </c>
      <c r="E9843" s="19">
        <v>36</v>
      </c>
      <c r="F9843" s="19">
        <v>10</v>
      </c>
      <c r="G9843" s="19">
        <v>0</v>
      </c>
    </row>
    <row r="9844" spans="1:7" x14ac:dyDescent="0.2">
      <c r="A9844" s="19">
        <v>35000</v>
      </c>
      <c r="B9844" s="19">
        <v>0.21179999999999999</v>
      </c>
      <c r="C9844" s="19" t="s">
        <v>41</v>
      </c>
      <c r="D9844" s="19">
        <v>132000</v>
      </c>
      <c r="E9844" s="19">
        <v>36</v>
      </c>
      <c r="F9844" s="19">
        <v>3</v>
      </c>
      <c r="G9844" s="19">
        <v>1</v>
      </c>
    </row>
    <row r="9845" spans="1:7" x14ac:dyDescent="0.2">
      <c r="A9845" s="19">
        <v>9650</v>
      </c>
      <c r="B9845" s="19">
        <v>0.1464</v>
      </c>
      <c r="C9845" s="19" t="s">
        <v>39</v>
      </c>
      <c r="D9845" s="19">
        <v>32000</v>
      </c>
      <c r="E9845" s="19">
        <v>36</v>
      </c>
      <c r="F9845" s="19">
        <v>1</v>
      </c>
      <c r="G9845" s="19">
        <v>0</v>
      </c>
    </row>
    <row r="9846" spans="1:7" x14ac:dyDescent="0.2">
      <c r="A9846" s="19">
        <v>8350</v>
      </c>
      <c r="B9846" s="19">
        <v>0.1464</v>
      </c>
      <c r="C9846" s="19" t="s">
        <v>41</v>
      </c>
      <c r="D9846" s="19">
        <v>91000</v>
      </c>
      <c r="E9846" s="19">
        <v>36</v>
      </c>
      <c r="F9846" s="19">
        <v>10</v>
      </c>
      <c r="G9846" s="19">
        <v>0</v>
      </c>
    </row>
    <row r="9847" spans="1:7" x14ac:dyDescent="0.2">
      <c r="A9847" s="19">
        <v>24500</v>
      </c>
      <c r="B9847" s="19">
        <v>6.6199999999999995E-2</v>
      </c>
      <c r="C9847" s="19" t="s">
        <v>41</v>
      </c>
      <c r="D9847" s="19">
        <v>190000</v>
      </c>
      <c r="E9847" s="19">
        <v>36</v>
      </c>
      <c r="F9847" s="19">
        <v>0.5</v>
      </c>
      <c r="G9847" s="19">
        <v>0</v>
      </c>
    </row>
    <row r="9848" spans="1:7" x14ac:dyDescent="0.2">
      <c r="A9848" s="19">
        <v>4400</v>
      </c>
      <c r="B9848" s="19">
        <v>0.12989999999999999</v>
      </c>
      <c r="C9848" s="19" t="s">
        <v>39</v>
      </c>
      <c r="D9848" s="19">
        <v>60000</v>
      </c>
      <c r="E9848" s="19">
        <v>36</v>
      </c>
      <c r="F9848" s="19">
        <v>5</v>
      </c>
      <c r="G9848" s="19">
        <v>0</v>
      </c>
    </row>
    <row r="9849" spans="1:7" x14ac:dyDescent="0.2">
      <c r="A9849" s="19">
        <v>7825</v>
      </c>
      <c r="B9849" s="19">
        <v>0.18920000000000001</v>
      </c>
      <c r="C9849" s="19" t="s">
        <v>39</v>
      </c>
      <c r="D9849" s="19">
        <v>53000</v>
      </c>
      <c r="E9849" s="19">
        <v>36</v>
      </c>
      <c r="F9849" s="19">
        <v>1</v>
      </c>
      <c r="G9849" s="19">
        <v>0</v>
      </c>
    </row>
    <row r="9850" spans="1:7" x14ac:dyDescent="0.2">
      <c r="A9850" s="19">
        <v>10000</v>
      </c>
      <c r="B9850" s="19">
        <v>0.13650000000000001</v>
      </c>
      <c r="C9850" s="19" t="s">
        <v>41</v>
      </c>
      <c r="D9850" s="19">
        <v>87000</v>
      </c>
      <c r="E9850" s="19">
        <v>36</v>
      </c>
      <c r="F9850" s="19">
        <v>10</v>
      </c>
      <c r="G9850" s="19">
        <v>0</v>
      </c>
    </row>
    <row r="9851" spans="1:7" x14ac:dyDescent="0.2">
      <c r="A9851" s="19">
        <v>6000</v>
      </c>
      <c r="B9851" s="19">
        <v>0.1416</v>
      </c>
      <c r="C9851" s="19" t="s">
        <v>41</v>
      </c>
      <c r="D9851" s="19">
        <v>30000</v>
      </c>
      <c r="E9851" s="19">
        <v>36</v>
      </c>
      <c r="F9851" s="19">
        <v>10</v>
      </c>
      <c r="G9851" s="19">
        <v>0</v>
      </c>
    </row>
    <row r="9852" spans="1:7" x14ac:dyDescent="0.2">
      <c r="A9852" s="19">
        <v>6075</v>
      </c>
      <c r="B9852" s="19">
        <v>0.1757</v>
      </c>
      <c r="C9852" s="19" t="s">
        <v>40</v>
      </c>
      <c r="D9852" s="19">
        <v>33000</v>
      </c>
      <c r="E9852" s="19">
        <v>36</v>
      </c>
      <c r="F9852" s="19">
        <v>10</v>
      </c>
      <c r="G9852" s="19">
        <v>0</v>
      </c>
    </row>
    <row r="9853" spans="1:7" x14ac:dyDescent="0.2">
      <c r="A9853" s="19">
        <v>20000</v>
      </c>
      <c r="B9853" s="19">
        <v>0.12989999999999999</v>
      </c>
      <c r="C9853" s="19" t="s">
        <v>41</v>
      </c>
      <c r="D9853" s="19">
        <v>110000</v>
      </c>
      <c r="E9853" s="19">
        <v>36</v>
      </c>
      <c r="F9853" s="19">
        <v>10</v>
      </c>
      <c r="G9853" s="19">
        <v>0</v>
      </c>
    </row>
    <row r="9854" spans="1:7" x14ac:dyDescent="0.2">
      <c r="A9854" s="19">
        <v>6000</v>
      </c>
      <c r="B9854" s="19">
        <v>0.1416</v>
      </c>
      <c r="C9854" s="19" t="s">
        <v>39</v>
      </c>
      <c r="D9854" s="19">
        <v>27000</v>
      </c>
      <c r="E9854" s="19">
        <v>36</v>
      </c>
      <c r="F9854" s="19">
        <v>2</v>
      </c>
      <c r="G9854" s="19">
        <v>0</v>
      </c>
    </row>
    <row r="9855" spans="1:7" x14ac:dyDescent="0.2">
      <c r="A9855" s="19">
        <v>8200</v>
      </c>
      <c r="B9855" s="19">
        <v>0.1464</v>
      </c>
      <c r="C9855" s="19" t="s">
        <v>40</v>
      </c>
      <c r="D9855" s="19">
        <v>45000</v>
      </c>
      <c r="E9855" s="19">
        <v>36</v>
      </c>
      <c r="F9855" s="19">
        <v>10</v>
      </c>
      <c r="G9855" s="19">
        <v>0</v>
      </c>
    </row>
    <row r="9856" spans="1:7" x14ac:dyDescent="0.2">
      <c r="A9856" s="19">
        <v>30325</v>
      </c>
      <c r="B9856" s="19">
        <v>0.1825</v>
      </c>
      <c r="C9856" s="19" t="s">
        <v>39</v>
      </c>
      <c r="D9856" s="19">
        <v>72350</v>
      </c>
      <c r="E9856" s="19">
        <v>60</v>
      </c>
      <c r="F9856" s="19">
        <v>2</v>
      </c>
      <c r="G9856" s="19">
        <v>1</v>
      </c>
    </row>
    <row r="9857" spans="1:7" x14ac:dyDescent="0.2">
      <c r="A9857" s="19">
        <v>3000</v>
      </c>
      <c r="B9857" s="19">
        <v>0.1464</v>
      </c>
      <c r="C9857" s="19" t="s">
        <v>39</v>
      </c>
      <c r="D9857" s="19">
        <v>42000</v>
      </c>
      <c r="E9857" s="19">
        <v>36</v>
      </c>
      <c r="F9857" s="19">
        <v>4</v>
      </c>
      <c r="G9857" s="19">
        <v>0</v>
      </c>
    </row>
    <row r="9858" spans="1:7" x14ac:dyDescent="0.2">
      <c r="A9858" s="19">
        <v>23000</v>
      </c>
      <c r="B9858" s="19">
        <v>0.245</v>
      </c>
      <c r="C9858" s="19" t="s">
        <v>41</v>
      </c>
      <c r="D9858" s="19">
        <v>55000</v>
      </c>
      <c r="E9858" s="19">
        <v>60</v>
      </c>
      <c r="F9858" s="19">
        <v>3</v>
      </c>
      <c r="G9858" s="19">
        <v>0</v>
      </c>
    </row>
    <row r="9859" spans="1:7" x14ac:dyDescent="0.2">
      <c r="A9859" s="19">
        <v>29450</v>
      </c>
      <c r="B9859" s="19">
        <v>8.8999999999999996E-2</v>
      </c>
      <c r="C9859" s="19" t="s">
        <v>41</v>
      </c>
      <c r="D9859" s="19">
        <v>126000</v>
      </c>
      <c r="E9859" s="19">
        <v>36</v>
      </c>
      <c r="F9859" s="19">
        <v>5</v>
      </c>
      <c r="G9859" s="19">
        <v>0</v>
      </c>
    </row>
    <row r="9860" spans="1:7" x14ac:dyDescent="0.2">
      <c r="A9860" s="19">
        <v>26000</v>
      </c>
      <c r="B9860" s="19">
        <v>6.6199999999999995E-2</v>
      </c>
      <c r="C9860" s="19" t="s">
        <v>39</v>
      </c>
      <c r="D9860" s="19">
        <v>125000</v>
      </c>
      <c r="E9860" s="19">
        <v>36</v>
      </c>
      <c r="F9860" s="19">
        <v>1</v>
      </c>
      <c r="G9860" s="19">
        <v>0</v>
      </c>
    </row>
    <row r="9861" spans="1:7" x14ac:dyDescent="0.2">
      <c r="A9861" s="19">
        <v>3000</v>
      </c>
      <c r="B9861" s="19">
        <v>0.19470000000000001</v>
      </c>
      <c r="C9861" s="19" t="s">
        <v>39</v>
      </c>
      <c r="D9861" s="19">
        <v>125000</v>
      </c>
      <c r="E9861" s="19">
        <v>36</v>
      </c>
      <c r="F9861" s="19">
        <v>10</v>
      </c>
      <c r="G9861" s="19">
        <v>1</v>
      </c>
    </row>
    <row r="9862" spans="1:7" x14ac:dyDescent="0.2">
      <c r="A9862" s="19">
        <v>33000</v>
      </c>
      <c r="B9862" s="19">
        <v>0.11990000000000001</v>
      </c>
      <c r="C9862" s="19" t="s">
        <v>41</v>
      </c>
      <c r="D9862" s="19">
        <v>142000</v>
      </c>
      <c r="E9862" s="19">
        <v>60</v>
      </c>
      <c r="F9862" s="19">
        <v>3</v>
      </c>
      <c r="G9862" s="19">
        <v>0</v>
      </c>
    </row>
    <row r="9863" spans="1:7" x14ac:dyDescent="0.2">
      <c r="A9863" s="19">
        <v>7800</v>
      </c>
      <c r="B9863" s="19">
        <v>0.1099</v>
      </c>
      <c r="C9863" s="19" t="s">
        <v>39</v>
      </c>
      <c r="D9863" s="19">
        <v>60000</v>
      </c>
      <c r="E9863" s="19">
        <v>36</v>
      </c>
      <c r="F9863" s="19">
        <v>8</v>
      </c>
      <c r="G9863" s="19">
        <v>0</v>
      </c>
    </row>
    <row r="9864" spans="1:7" x14ac:dyDescent="0.2">
      <c r="A9864" s="19">
        <v>14000</v>
      </c>
      <c r="B9864" s="19">
        <v>0.1249</v>
      </c>
      <c r="C9864" s="19" t="s">
        <v>41</v>
      </c>
      <c r="D9864" s="19">
        <v>120000</v>
      </c>
      <c r="E9864" s="19">
        <v>36</v>
      </c>
      <c r="F9864" s="19">
        <v>10</v>
      </c>
      <c r="G9864" s="19">
        <v>0</v>
      </c>
    </row>
    <row r="9865" spans="1:7" x14ac:dyDescent="0.2">
      <c r="A9865" s="19">
        <v>9000</v>
      </c>
      <c r="B9865" s="19">
        <v>9.6699999999999994E-2</v>
      </c>
      <c r="C9865" s="19" t="s">
        <v>41</v>
      </c>
      <c r="D9865" s="19">
        <v>48000</v>
      </c>
      <c r="E9865" s="19">
        <v>36</v>
      </c>
      <c r="F9865" s="19">
        <v>3</v>
      </c>
      <c r="G9865" s="19">
        <v>0</v>
      </c>
    </row>
    <row r="9866" spans="1:7" x14ac:dyDescent="0.2">
      <c r="A9866" s="19">
        <v>23400</v>
      </c>
      <c r="B9866" s="19">
        <v>0.19470000000000001</v>
      </c>
      <c r="C9866" s="19" t="s">
        <v>41</v>
      </c>
      <c r="D9866" s="19">
        <v>55824</v>
      </c>
      <c r="E9866" s="19">
        <v>60</v>
      </c>
      <c r="F9866" s="19">
        <v>7</v>
      </c>
      <c r="G9866" s="19">
        <v>1</v>
      </c>
    </row>
    <row r="9867" spans="1:7" x14ac:dyDescent="0.2">
      <c r="A9867" s="19">
        <v>8650</v>
      </c>
      <c r="B9867" s="19">
        <v>0.16589999999999999</v>
      </c>
      <c r="C9867" s="19" t="s">
        <v>39</v>
      </c>
      <c r="D9867" s="19">
        <v>66000</v>
      </c>
      <c r="E9867" s="19">
        <v>36</v>
      </c>
      <c r="F9867" s="19">
        <v>1</v>
      </c>
      <c r="G9867" s="19">
        <v>0</v>
      </c>
    </row>
    <row r="9868" spans="1:7" x14ac:dyDescent="0.2">
      <c r="A9868" s="19">
        <v>25700</v>
      </c>
      <c r="B9868" s="19">
        <v>0.19470000000000001</v>
      </c>
      <c r="C9868" s="19" t="s">
        <v>41</v>
      </c>
      <c r="D9868" s="19">
        <v>56000</v>
      </c>
      <c r="E9868" s="19">
        <v>60</v>
      </c>
      <c r="F9868" s="19">
        <v>10</v>
      </c>
      <c r="G9868" s="19">
        <v>1</v>
      </c>
    </row>
    <row r="9869" spans="1:7" x14ac:dyDescent="0.2">
      <c r="A9869" s="19">
        <v>7350</v>
      </c>
      <c r="B9869" s="19">
        <v>0.1825</v>
      </c>
      <c r="C9869" s="19" t="s">
        <v>41</v>
      </c>
      <c r="D9869" s="19">
        <v>41000</v>
      </c>
      <c r="E9869" s="19">
        <v>36</v>
      </c>
      <c r="F9869" s="19">
        <v>6</v>
      </c>
      <c r="G9869" s="19">
        <v>1</v>
      </c>
    </row>
    <row r="9870" spans="1:7" x14ac:dyDescent="0.2">
      <c r="A9870" s="19">
        <v>30000</v>
      </c>
      <c r="B9870" s="19">
        <v>0.1464</v>
      </c>
      <c r="C9870" s="19" t="s">
        <v>41</v>
      </c>
      <c r="D9870" s="19">
        <v>84500</v>
      </c>
      <c r="E9870" s="19">
        <v>36</v>
      </c>
      <c r="F9870" s="19">
        <v>2</v>
      </c>
      <c r="G9870" s="19">
        <v>0</v>
      </c>
    </row>
    <row r="9871" spans="1:7" x14ac:dyDescent="0.2">
      <c r="A9871" s="19">
        <v>5000</v>
      </c>
      <c r="B9871" s="19">
        <v>0.1416</v>
      </c>
      <c r="C9871" s="19" t="s">
        <v>40</v>
      </c>
      <c r="D9871" s="19">
        <v>40000</v>
      </c>
      <c r="E9871" s="19">
        <v>36</v>
      </c>
      <c r="F9871" s="19">
        <v>4</v>
      </c>
      <c r="G9871" s="19">
        <v>0</v>
      </c>
    </row>
    <row r="9872" spans="1:7" x14ac:dyDescent="0.2">
      <c r="A9872" s="19">
        <v>12000</v>
      </c>
      <c r="B9872" s="19">
        <v>0.11990000000000001</v>
      </c>
      <c r="C9872" s="19" t="s">
        <v>41</v>
      </c>
      <c r="D9872" s="19">
        <v>71000</v>
      </c>
      <c r="E9872" s="19">
        <v>36</v>
      </c>
      <c r="F9872" s="19">
        <v>3</v>
      </c>
      <c r="G9872" s="19">
        <v>0</v>
      </c>
    </row>
    <row r="9873" spans="1:7" x14ac:dyDescent="0.2">
      <c r="A9873" s="19">
        <v>10800</v>
      </c>
      <c r="B9873" s="19">
        <v>0.18920000000000001</v>
      </c>
      <c r="C9873" s="19" t="s">
        <v>39</v>
      </c>
      <c r="D9873" s="19">
        <v>30000</v>
      </c>
      <c r="E9873" s="19">
        <v>36</v>
      </c>
      <c r="F9873" s="19">
        <v>3</v>
      </c>
      <c r="G9873" s="19">
        <v>1</v>
      </c>
    </row>
    <row r="9874" spans="1:7" x14ac:dyDescent="0.2">
      <c r="A9874" s="19">
        <v>12000</v>
      </c>
      <c r="B9874" s="19">
        <v>6.6199999999999995E-2</v>
      </c>
      <c r="C9874" s="19" t="s">
        <v>41</v>
      </c>
      <c r="D9874" s="19">
        <v>230000</v>
      </c>
      <c r="E9874" s="19">
        <v>36</v>
      </c>
      <c r="F9874" s="19">
        <v>1</v>
      </c>
      <c r="G9874" s="19">
        <v>0</v>
      </c>
    </row>
    <row r="9875" spans="1:7" x14ac:dyDescent="0.2">
      <c r="A9875" s="19">
        <v>14700</v>
      </c>
      <c r="B9875" s="19">
        <v>0.1416</v>
      </c>
      <c r="C9875" s="19" t="s">
        <v>39</v>
      </c>
      <c r="D9875" s="19">
        <v>50000</v>
      </c>
      <c r="E9875" s="19">
        <v>36</v>
      </c>
      <c r="F9875" s="19">
        <v>2</v>
      </c>
      <c r="G9875" s="19">
        <v>0</v>
      </c>
    </row>
    <row r="9876" spans="1:7" x14ac:dyDescent="0.2">
      <c r="A9876" s="19">
        <v>8000</v>
      </c>
      <c r="B9876" s="19">
        <v>8.8999999999999996E-2</v>
      </c>
      <c r="C9876" s="19" t="s">
        <v>39</v>
      </c>
      <c r="D9876" s="19">
        <v>52000</v>
      </c>
      <c r="E9876" s="19">
        <v>36</v>
      </c>
      <c r="F9876" s="19">
        <v>6</v>
      </c>
      <c r="G9876" s="19">
        <v>1</v>
      </c>
    </row>
    <row r="9877" spans="1:7" x14ac:dyDescent="0.2">
      <c r="A9877" s="19">
        <v>20000</v>
      </c>
      <c r="B9877" s="19">
        <v>6.6199999999999995E-2</v>
      </c>
      <c r="C9877" s="19" t="s">
        <v>41</v>
      </c>
      <c r="D9877" s="19">
        <v>65000</v>
      </c>
      <c r="E9877" s="19">
        <v>36</v>
      </c>
      <c r="F9877" s="19">
        <v>10</v>
      </c>
      <c r="G9877" s="19">
        <v>0</v>
      </c>
    </row>
    <row r="9878" spans="1:7" x14ac:dyDescent="0.2">
      <c r="A9878" s="19">
        <v>7000</v>
      </c>
      <c r="B9878" s="19">
        <v>9.6699999999999994E-2</v>
      </c>
      <c r="C9878" s="19" t="s">
        <v>41</v>
      </c>
      <c r="D9878" s="19">
        <v>60000</v>
      </c>
      <c r="E9878" s="19">
        <v>36</v>
      </c>
      <c r="F9878" s="19">
        <v>10</v>
      </c>
      <c r="G9878" s="19">
        <v>0</v>
      </c>
    </row>
    <row r="9879" spans="1:7" x14ac:dyDescent="0.2">
      <c r="A9879" s="19">
        <v>11700</v>
      </c>
      <c r="B9879" s="19">
        <v>0.13650000000000001</v>
      </c>
      <c r="C9879" s="19" t="s">
        <v>39</v>
      </c>
      <c r="D9879" s="19">
        <v>28000</v>
      </c>
      <c r="E9879" s="19">
        <v>36</v>
      </c>
      <c r="F9879" s="19">
        <v>5</v>
      </c>
      <c r="G9879" s="19">
        <v>1</v>
      </c>
    </row>
    <row r="9880" spans="1:7" x14ac:dyDescent="0.2">
      <c r="A9880" s="19">
        <v>29250</v>
      </c>
      <c r="B9880" s="19">
        <v>0.1757</v>
      </c>
      <c r="C9880" s="19" t="s">
        <v>41</v>
      </c>
      <c r="D9880" s="19">
        <v>180000</v>
      </c>
      <c r="E9880" s="19">
        <v>60</v>
      </c>
      <c r="F9880" s="19">
        <v>2</v>
      </c>
      <c r="G9880" s="19">
        <v>0</v>
      </c>
    </row>
    <row r="9881" spans="1:7" x14ac:dyDescent="0.2">
      <c r="A9881" s="19">
        <v>18550</v>
      </c>
      <c r="B9881" s="19">
        <v>0.1464</v>
      </c>
      <c r="C9881" s="19" t="s">
        <v>39</v>
      </c>
      <c r="D9881" s="19">
        <v>93000</v>
      </c>
      <c r="E9881" s="19">
        <v>36</v>
      </c>
      <c r="F9881" s="19">
        <v>0.5</v>
      </c>
      <c r="G9881" s="19">
        <v>0</v>
      </c>
    </row>
    <row r="9882" spans="1:7" x14ac:dyDescent="0.2">
      <c r="A9882" s="19">
        <v>16500</v>
      </c>
      <c r="B9882" s="19">
        <v>0.1099</v>
      </c>
      <c r="C9882" s="19" t="s">
        <v>41</v>
      </c>
      <c r="D9882" s="19">
        <v>85000</v>
      </c>
      <c r="E9882" s="19">
        <v>36</v>
      </c>
      <c r="F9882" s="19">
        <v>6</v>
      </c>
      <c r="G9882" s="19">
        <v>1</v>
      </c>
    </row>
    <row r="9883" spans="1:7" x14ac:dyDescent="0.2">
      <c r="A9883" s="19">
        <v>35000</v>
      </c>
      <c r="B9883" s="19">
        <v>0.15609999999999999</v>
      </c>
      <c r="C9883" s="19" t="s">
        <v>41</v>
      </c>
      <c r="D9883" s="19">
        <v>90000</v>
      </c>
      <c r="E9883" s="19">
        <v>60</v>
      </c>
      <c r="F9883" s="19">
        <v>10</v>
      </c>
      <c r="G9883" s="19">
        <v>0</v>
      </c>
    </row>
    <row r="9884" spans="1:7" x14ac:dyDescent="0.2">
      <c r="A9884" s="19">
        <v>4900</v>
      </c>
      <c r="B9884" s="19">
        <v>0.12989999999999999</v>
      </c>
      <c r="C9884" s="19" t="s">
        <v>41</v>
      </c>
      <c r="D9884" s="19">
        <v>41000</v>
      </c>
      <c r="E9884" s="19">
        <v>36</v>
      </c>
      <c r="F9884" s="19">
        <v>0.5</v>
      </c>
      <c r="G9884" s="19">
        <v>0</v>
      </c>
    </row>
    <row r="9885" spans="1:7" x14ac:dyDescent="0.2">
      <c r="A9885" s="19">
        <v>9100</v>
      </c>
      <c r="B9885" s="19">
        <v>0.1416</v>
      </c>
      <c r="C9885" s="19" t="s">
        <v>41</v>
      </c>
      <c r="D9885" s="19">
        <v>50000</v>
      </c>
      <c r="E9885" s="19">
        <v>36</v>
      </c>
      <c r="F9885" s="19">
        <v>3</v>
      </c>
      <c r="G9885" s="19">
        <v>0</v>
      </c>
    </row>
    <row r="9886" spans="1:7" x14ac:dyDescent="0.2">
      <c r="A9886" s="19">
        <v>15975</v>
      </c>
      <c r="B9886" s="19">
        <v>0.16589999999999999</v>
      </c>
      <c r="C9886" s="19" t="s">
        <v>41</v>
      </c>
      <c r="D9886" s="19">
        <v>50000</v>
      </c>
      <c r="E9886" s="19">
        <v>36</v>
      </c>
      <c r="F9886" s="19">
        <v>6</v>
      </c>
      <c r="G9886" s="19">
        <v>0</v>
      </c>
    </row>
    <row r="9887" spans="1:7" x14ac:dyDescent="0.2">
      <c r="A9887" s="19">
        <v>8500</v>
      </c>
      <c r="B9887" s="19">
        <v>9.6699999999999994E-2</v>
      </c>
      <c r="C9887" s="19" t="s">
        <v>39</v>
      </c>
      <c r="D9887" s="19">
        <v>32000</v>
      </c>
      <c r="E9887" s="19">
        <v>36</v>
      </c>
      <c r="F9887" s="19">
        <v>2</v>
      </c>
      <c r="G9887" s="19">
        <v>0</v>
      </c>
    </row>
    <row r="9888" spans="1:7" x14ac:dyDescent="0.2">
      <c r="A9888" s="19">
        <v>5000</v>
      </c>
      <c r="B9888" s="19">
        <v>0.15310000000000001</v>
      </c>
      <c r="C9888" s="19" t="s">
        <v>41</v>
      </c>
      <c r="D9888" s="19">
        <v>23000</v>
      </c>
      <c r="E9888" s="19">
        <v>36</v>
      </c>
      <c r="F9888" s="19">
        <v>10</v>
      </c>
      <c r="G9888" s="19">
        <v>0</v>
      </c>
    </row>
    <row r="9889" spans="1:7" x14ac:dyDescent="0.2">
      <c r="A9889" s="19">
        <v>11125</v>
      </c>
      <c r="B9889" s="19">
        <v>0.21179999999999999</v>
      </c>
      <c r="C9889" s="19" t="s">
        <v>40</v>
      </c>
      <c r="D9889" s="19">
        <v>40000</v>
      </c>
      <c r="E9889" s="19">
        <v>60</v>
      </c>
      <c r="F9889" s="19">
        <v>6</v>
      </c>
      <c r="G9889" s="19">
        <v>1</v>
      </c>
    </row>
    <row r="9890" spans="1:7" x14ac:dyDescent="0.2">
      <c r="A9890" s="19">
        <v>8450</v>
      </c>
      <c r="B9890" s="19">
        <v>0.12989999999999999</v>
      </c>
      <c r="C9890" s="19" t="s">
        <v>41</v>
      </c>
      <c r="D9890" s="19">
        <v>125000</v>
      </c>
      <c r="E9890" s="19">
        <v>36</v>
      </c>
      <c r="F9890" s="19">
        <v>6</v>
      </c>
      <c r="G9890" s="19">
        <v>0</v>
      </c>
    </row>
    <row r="9891" spans="1:7" x14ac:dyDescent="0.2">
      <c r="A9891" s="19">
        <v>15000</v>
      </c>
      <c r="B9891" s="19">
        <v>9.6699999999999994E-2</v>
      </c>
      <c r="C9891" s="19" t="s">
        <v>41</v>
      </c>
      <c r="D9891" s="19">
        <v>113845</v>
      </c>
      <c r="E9891" s="19">
        <v>60</v>
      </c>
      <c r="F9891" s="19">
        <v>6</v>
      </c>
      <c r="G9891" s="19">
        <v>0</v>
      </c>
    </row>
    <row r="9892" spans="1:7" x14ac:dyDescent="0.2">
      <c r="A9892" s="19">
        <v>15000</v>
      </c>
      <c r="B9892" s="19">
        <v>0.1464</v>
      </c>
      <c r="C9892" s="19" t="s">
        <v>41</v>
      </c>
      <c r="D9892" s="19">
        <v>46000</v>
      </c>
      <c r="E9892" s="19">
        <v>36</v>
      </c>
      <c r="F9892" s="19">
        <v>0.5</v>
      </c>
      <c r="G9892" s="19">
        <v>1</v>
      </c>
    </row>
    <row r="9893" spans="1:7" x14ac:dyDescent="0.2">
      <c r="A9893" s="19">
        <v>6700</v>
      </c>
      <c r="B9893" s="19">
        <v>0.1464</v>
      </c>
      <c r="C9893" s="19" t="s">
        <v>39</v>
      </c>
      <c r="D9893" s="19">
        <v>16000</v>
      </c>
      <c r="E9893" s="19">
        <v>36</v>
      </c>
      <c r="F9893" s="19">
        <v>6</v>
      </c>
      <c r="G9893" s="19">
        <v>1</v>
      </c>
    </row>
    <row r="9894" spans="1:7" x14ac:dyDescent="0.2">
      <c r="A9894" s="19">
        <v>19500</v>
      </c>
      <c r="B9894" s="19">
        <v>0.15609999999999999</v>
      </c>
      <c r="C9894" s="19" t="s">
        <v>41</v>
      </c>
      <c r="D9894" s="19">
        <v>83000</v>
      </c>
      <c r="E9894" s="19">
        <v>60</v>
      </c>
      <c r="F9894" s="19">
        <v>10</v>
      </c>
      <c r="G9894" s="19">
        <v>0</v>
      </c>
    </row>
    <row r="9895" spans="1:7" x14ac:dyDescent="0.2">
      <c r="A9895" s="19">
        <v>16000</v>
      </c>
      <c r="B9895" s="19">
        <v>0.1825</v>
      </c>
      <c r="C9895" s="19" t="s">
        <v>41</v>
      </c>
      <c r="D9895" s="19">
        <v>130000</v>
      </c>
      <c r="E9895" s="19">
        <v>60</v>
      </c>
      <c r="F9895" s="19">
        <v>10</v>
      </c>
      <c r="G9895" s="19">
        <v>0</v>
      </c>
    </row>
    <row r="9896" spans="1:7" x14ac:dyDescent="0.2">
      <c r="A9896" s="19">
        <v>20000</v>
      </c>
      <c r="B9896" s="19">
        <v>0.11990000000000001</v>
      </c>
      <c r="C9896" s="19" t="s">
        <v>41</v>
      </c>
      <c r="D9896" s="19">
        <v>145000</v>
      </c>
      <c r="E9896" s="19">
        <v>36</v>
      </c>
      <c r="F9896" s="19">
        <v>4</v>
      </c>
      <c r="G9896" s="19">
        <v>0</v>
      </c>
    </row>
    <row r="9897" spans="1:7" x14ac:dyDescent="0.2">
      <c r="A9897" s="19">
        <v>35000</v>
      </c>
      <c r="B9897" s="19">
        <v>0.1464</v>
      </c>
      <c r="C9897" s="19" t="s">
        <v>41</v>
      </c>
      <c r="D9897" s="19">
        <v>123000</v>
      </c>
      <c r="E9897" s="19">
        <v>60</v>
      </c>
      <c r="F9897" s="19">
        <v>10</v>
      </c>
      <c r="G9897" s="19">
        <v>1</v>
      </c>
    </row>
    <row r="9898" spans="1:7" x14ac:dyDescent="0.2">
      <c r="A9898" s="19">
        <v>9000</v>
      </c>
      <c r="B9898" s="19">
        <v>0.1099</v>
      </c>
      <c r="C9898" s="19" t="s">
        <v>41</v>
      </c>
      <c r="D9898" s="19">
        <v>26000</v>
      </c>
      <c r="E9898" s="19">
        <v>36</v>
      </c>
      <c r="F9898" s="19">
        <v>9</v>
      </c>
      <c r="G9898" s="19">
        <v>0</v>
      </c>
    </row>
    <row r="9899" spans="1:7" x14ac:dyDescent="0.2">
      <c r="A9899" s="19">
        <v>20000</v>
      </c>
      <c r="B9899" s="19">
        <v>0.24079999999999999</v>
      </c>
      <c r="C9899" s="19" t="s">
        <v>39</v>
      </c>
      <c r="D9899" s="19">
        <v>50000</v>
      </c>
      <c r="E9899" s="19">
        <v>60</v>
      </c>
      <c r="F9899" s="19">
        <v>3</v>
      </c>
      <c r="G9899" s="19">
        <v>1</v>
      </c>
    </row>
    <row r="9900" spans="1:7" x14ac:dyDescent="0.2">
      <c r="A9900" s="19">
        <v>4125</v>
      </c>
      <c r="B9900" s="19">
        <v>0.15609999999999999</v>
      </c>
      <c r="C9900" s="19" t="s">
        <v>39</v>
      </c>
      <c r="D9900" s="19">
        <v>40000</v>
      </c>
      <c r="E9900" s="19">
        <v>36</v>
      </c>
      <c r="F9900" s="19">
        <v>3</v>
      </c>
      <c r="G9900" s="19">
        <v>0</v>
      </c>
    </row>
    <row r="9901" spans="1:7" x14ac:dyDescent="0.2">
      <c r="A9901" s="19">
        <v>10000</v>
      </c>
      <c r="B9901" s="19">
        <v>8.8999999999999996E-2</v>
      </c>
      <c r="C9901" s="19" t="s">
        <v>40</v>
      </c>
      <c r="D9901" s="20">
        <v>100000</v>
      </c>
      <c r="E9901" s="19">
        <v>36</v>
      </c>
      <c r="F9901" s="19">
        <v>7</v>
      </c>
      <c r="G9901" s="19">
        <v>0</v>
      </c>
    </row>
    <row r="9902" spans="1:7" x14ac:dyDescent="0.2">
      <c r="A9902" s="19">
        <v>13500</v>
      </c>
      <c r="B9902" s="19">
        <v>0.16589999999999999</v>
      </c>
      <c r="C9902" s="19" t="s">
        <v>39</v>
      </c>
      <c r="D9902" s="19">
        <v>51000</v>
      </c>
      <c r="E9902" s="19">
        <v>60</v>
      </c>
      <c r="F9902" s="19">
        <v>6</v>
      </c>
      <c r="G9902" s="19">
        <v>0</v>
      </c>
    </row>
    <row r="9903" spans="1:7" x14ac:dyDescent="0.2">
      <c r="A9903" s="19">
        <v>15000</v>
      </c>
      <c r="B9903" s="19">
        <v>0.1416</v>
      </c>
      <c r="C9903" s="19" t="s">
        <v>41</v>
      </c>
      <c r="D9903" s="19">
        <v>186000</v>
      </c>
      <c r="E9903" s="19">
        <v>36</v>
      </c>
      <c r="F9903" s="19">
        <v>3</v>
      </c>
      <c r="G9903" s="19">
        <v>0</v>
      </c>
    </row>
    <row r="9904" spans="1:7" x14ac:dyDescent="0.2">
      <c r="A9904" s="19">
        <v>3000</v>
      </c>
      <c r="B9904" s="19">
        <v>0.13650000000000001</v>
      </c>
      <c r="C9904" s="19" t="s">
        <v>41</v>
      </c>
      <c r="D9904" s="19">
        <v>30000</v>
      </c>
      <c r="E9904" s="19">
        <v>36</v>
      </c>
      <c r="F9904" s="19">
        <v>10</v>
      </c>
      <c r="G9904" s="19">
        <v>0</v>
      </c>
    </row>
    <row r="9905" spans="1:7" x14ac:dyDescent="0.2">
      <c r="A9905" s="19">
        <v>15000</v>
      </c>
      <c r="B9905" s="19">
        <v>0.1099</v>
      </c>
      <c r="C9905" s="19" t="s">
        <v>39</v>
      </c>
      <c r="D9905" s="19">
        <v>42000</v>
      </c>
      <c r="E9905" s="19">
        <v>60</v>
      </c>
      <c r="F9905" s="19">
        <v>1</v>
      </c>
      <c r="G9905" s="19">
        <v>0</v>
      </c>
    </row>
    <row r="9906" spans="1:7" x14ac:dyDescent="0.2">
      <c r="A9906" s="19">
        <v>6350</v>
      </c>
      <c r="B9906" s="19">
        <v>0.16589999999999999</v>
      </c>
      <c r="C9906" s="19" t="s">
        <v>40</v>
      </c>
      <c r="D9906" s="19">
        <v>45000</v>
      </c>
      <c r="E9906" s="19">
        <v>36</v>
      </c>
      <c r="F9906" s="19">
        <v>2</v>
      </c>
      <c r="G9906" s="19">
        <v>1</v>
      </c>
    </row>
    <row r="9907" spans="1:7" x14ac:dyDescent="0.2">
      <c r="A9907" s="19">
        <v>5125</v>
      </c>
      <c r="B9907" s="19">
        <v>8.8999999999999996E-2</v>
      </c>
      <c r="C9907" s="19" t="s">
        <v>39</v>
      </c>
      <c r="D9907" s="19">
        <v>42000</v>
      </c>
      <c r="E9907" s="19">
        <v>36</v>
      </c>
      <c r="F9907" s="19">
        <v>2</v>
      </c>
      <c r="G9907" s="19">
        <v>0</v>
      </c>
    </row>
    <row r="9908" spans="1:7" x14ac:dyDescent="0.2">
      <c r="A9908" s="19">
        <v>8000</v>
      </c>
      <c r="B9908" s="19">
        <v>0.12989999999999999</v>
      </c>
      <c r="C9908" s="19" t="s">
        <v>39</v>
      </c>
      <c r="D9908" s="19">
        <v>50000</v>
      </c>
      <c r="E9908" s="19">
        <v>36</v>
      </c>
      <c r="F9908" s="19">
        <v>0.5</v>
      </c>
      <c r="G9908" s="19">
        <v>0</v>
      </c>
    </row>
    <row r="9909" spans="1:7" x14ac:dyDescent="0.2">
      <c r="A9909" s="19">
        <v>27000</v>
      </c>
      <c r="B9909" s="19">
        <v>0.1464</v>
      </c>
      <c r="C9909" s="19" t="s">
        <v>41</v>
      </c>
      <c r="D9909" s="19">
        <v>170000</v>
      </c>
      <c r="E9909" s="19">
        <v>36</v>
      </c>
      <c r="F9909" s="19">
        <v>7</v>
      </c>
      <c r="G9909" s="19">
        <v>0</v>
      </c>
    </row>
    <row r="9910" spans="1:7" x14ac:dyDescent="0.2">
      <c r="A9910" s="19">
        <v>1750</v>
      </c>
      <c r="B9910" s="19">
        <v>0.1464</v>
      </c>
      <c r="C9910" s="19" t="s">
        <v>41</v>
      </c>
      <c r="D9910" s="19">
        <v>74880</v>
      </c>
      <c r="E9910" s="19">
        <v>36</v>
      </c>
      <c r="F9910" s="19">
        <v>10</v>
      </c>
      <c r="G9910" s="19">
        <v>0</v>
      </c>
    </row>
    <row r="9911" spans="1:7" x14ac:dyDescent="0.2">
      <c r="A9911" s="19">
        <v>7200</v>
      </c>
      <c r="B9911" s="19">
        <v>0.15310000000000001</v>
      </c>
      <c r="C9911" s="19" t="s">
        <v>41</v>
      </c>
      <c r="D9911" s="19">
        <v>70000</v>
      </c>
      <c r="E9911" s="19">
        <v>36</v>
      </c>
      <c r="F9911" s="19">
        <v>10</v>
      </c>
      <c r="G9911" s="19">
        <v>0</v>
      </c>
    </row>
    <row r="9912" spans="1:7" x14ac:dyDescent="0.2">
      <c r="A9912" s="19">
        <v>10000</v>
      </c>
      <c r="B9912" s="19">
        <v>0.1464</v>
      </c>
      <c r="C9912" s="19" t="s">
        <v>39</v>
      </c>
      <c r="D9912" s="19">
        <v>42000</v>
      </c>
      <c r="E9912" s="19">
        <v>60</v>
      </c>
      <c r="F9912" s="19">
        <v>5</v>
      </c>
      <c r="G9912" s="19">
        <v>0</v>
      </c>
    </row>
    <row r="9913" spans="1:7" x14ac:dyDescent="0.2">
      <c r="A9913" s="19">
        <v>20850</v>
      </c>
      <c r="B9913" s="19">
        <v>0.23430000000000001</v>
      </c>
      <c r="C9913" s="19" t="s">
        <v>39</v>
      </c>
      <c r="D9913" s="19">
        <v>75000</v>
      </c>
      <c r="E9913" s="19">
        <v>60</v>
      </c>
      <c r="F9913" s="19">
        <v>2</v>
      </c>
      <c r="G9913" s="19">
        <v>0</v>
      </c>
    </row>
    <row r="9914" spans="1:7" x14ac:dyDescent="0.2">
      <c r="A9914" s="19">
        <v>14900</v>
      </c>
      <c r="B9914" s="19">
        <v>0.18920000000000001</v>
      </c>
      <c r="C9914" s="19" t="s">
        <v>41</v>
      </c>
      <c r="D9914" s="19">
        <v>67000</v>
      </c>
      <c r="E9914" s="19">
        <v>60</v>
      </c>
      <c r="F9914" s="19">
        <v>0.5</v>
      </c>
      <c r="G9914" s="19">
        <v>1</v>
      </c>
    </row>
    <row r="9915" spans="1:7" x14ac:dyDescent="0.2">
      <c r="A9915" s="19">
        <v>18000</v>
      </c>
      <c r="B9915" s="19">
        <v>6.6199999999999995E-2</v>
      </c>
      <c r="C9915" s="19" t="s">
        <v>41</v>
      </c>
      <c r="D9915" s="20">
        <v>100000</v>
      </c>
      <c r="E9915" s="19">
        <v>36</v>
      </c>
      <c r="F9915" s="19">
        <v>2</v>
      </c>
      <c r="G9915" s="19">
        <v>0</v>
      </c>
    </row>
    <row r="9916" spans="1:7" x14ac:dyDescent="0.2">
      <c r="A9916" s="19">
        <v>4700</v>
      </c>
      <c r="B9916" s="19">
        <v>0.1825</v>
      </c>
      <c r="C9916" s="19" t="s">
        <v>40</v>
      </c>
      <c r="D9916" s="19">
        <v>50000</v>
      </c>
      <c r="E9916" s="19">
        <v>36</v>
      </c>
      <c r="F9916" s="19">
        <v>5</v>
      </c>
      <c r="G9916" s="19">
        <v>1</v>
      </c>
    </row>
    <row r="9917" spans="1:7" x14ac:dyDescent="0.2">
      <c r="A9917" s="19">
        <v>10650</v>
      </c>
      <c r="B9917" s="19">
        <v>0.21990000000000001</v>
      </c>
      <c r="C9917" s="19" t="s">
        <v>39</v>
      </c>
      <c r="D9917" s="19">
        <v>54000</v>
      </c>
      <c r="E9917" s="19">
        <v>36</v>
      </c>
      <c r="F9917" s="19">
        <v>5</v>
      </c>
      <c r="G9917" s="19">
        <v>0</v>
      </c>
    </row>
    <row r="9918" spans="1:7" x14ac:dyDescent="0.2">
      <c r="A9918" s="19">
        <v>31450</v>
      </c>
      <c r="B9918" s="19">
        <v>0.25569999999999998</v>
      </c>
      <c r="C9918" s="19" t="s">
        <v>39</v>
      </c>
      <c r="D9918" s="20">
        <v>100000</v>
      </c>
      <c r="E9918" s="19">
        <v>60</v>
      </c>
      <c r="F9918" s="19">
        <v>10</v>
      </c>
      <c r="G9918" s="19">
        <v>1</v>
      </c>
    </row>
    <row r="9919" spans="1:7" x14ac:dyDescent="0.2">
      <c r="A9919" s="19">
        <v>22500</v>
      </c>
      <c r="B9919" s="19">
        <v>0.1464</v>
      </c>
      <c r="C9919" s="19" t="s">
        <v>41</v>
      </c>
      <c r="D9919" s="19">
        <v>81000</v>
      </c>
      <c r="E9919" s="19">
        <v>36</v>
      </c>
      <c r="F9919" s="19">
        <v>8</v>
      </c>
      <c r="G9919" s="19">
        <v>0</v>
      </c>
    </row>
    <row r="9920" spans="1:7" x14ac:dyDescent="0.2">
      <c r="A9920" s="19">
        <v>4000</v>
      </c>
      <c r="B9920" s="19">
        <v>0.13650000000000001</v>
      </c>
      <c r="C9920" s="19" t="s">
        <v>40</v>
      </c>
      <c r="D9920" s="19">
        <v>80000</v>
      </c>
      <c r="E9920" s="19">
        <v>36</v>
      </c>
      <c r="F9920" s="19">
        <v>2</v>
      </c>
      <c r="G9920" s="19">
        <v>0</v>
      </c>
    </row>
    <row r="9921" spans="1:7" x14ac:dyDescent="0.2">
      <c r="A9921" s="19">
        <v>5000</v>
      </c>
      <c r="B9921" s="19">
        <v>0.1099</v>
      </c>
      <c r="C9921" s="19" t="s">
        <v>41</v>
      </c>
      <c r="D9921" s="19">
        <v>65000</v>
      </c>
      <c r="E9921" s="19">
        <v>36</v>
      </c>
      <c r="F9921" s="19">
        <v>3</v>
      </c>
      <c r="G9921" s="19">
        <v>0</v>
      </c>
    </row>
    <row r="9922" spans="1:7" x14ac:dyDescent="0.2">
      <c r="A9922" s="19">
        <v>14400</v>
      </c>
      <c r="B9922" s="19">
        <v>0.1757</v>
      </c>
      <c r="C9922" s="19" t="s">
        <v>41</v>
      </c>
      <c r="D9922" s="19">
        <v>65000</v>
      </c>
      <c r="E9922" s="19">
        <v>36</v>
      </c>
      <c r="F9922" s="19">
        <v>10</v>
      </c>
      <c r="G9922" s="19">
        <v>0</v>
      </c>
    </row>
    <row r="9923" spans="1:7" x14ac:dyDescent="0.2">
      <c r="A9923" s="19">
        <v>25000</v>
      </c>
      <c r="B9923" s="19">
        <v>0.12989999999999999</v>
      </c>
      <c r="C9923" s="19" t="s">
        <v>40</v>
      </c>
      <c r="D9923" s="19">
        <v>60000</v>
      </c>
      <c r="E9923" s="19">
        <v>36</v>
      </c>
      <c r="F9923" s="19">
        <v>3</v>
      </c>
      <c r="G9923" s="19">
        <v>0</v>
      </c>
    </row>
    <row r="9924" spans="1:7" x14ac:dyDescent="0.2">
      <c r="A9924" s="19">
        <v>1000</v>
      </c>
      <c r="B9924" s="19">
        <v>9.6699999999999994E-2</v>
      </c>
      <c r="C9924" s="19" t="s">
        <v>40</v>
      </c>
      <c r="D9924" s="19">
        <v>22908</v>
      </c>
      <c r="E9924" s="19">
        <v>36</v>
      </c>
      <c r="F9924" s="19">
        <v>2</v>
      </c>
      <c r="G9924" s="19">
        <v>0</v>
      </c>
    </row>
    <row r="9925" spans="1:7" x14ac:dyDescent="0.2">
      <c r="A9925" s="19">
        <v>5000</v>
      </c>
      <c r="B9925" s="19">
        <v>0.1249</v>
      </c>
      <c r="C9925" s="19" t="s">
        <v>41</v>
      </c>
      <c r="D9925" s="19">
        <v>46000</v>
      </c>
      <c r="E9925" s="19">
        <v>36</v>
      </c>
      <c r="F9925" s="19">
        <v>10</v>
      </c>
      <c r="G9925" s="19">
        <v>0</v>
      </c>
    </row>
    <row r="9926" spans="1:7" x14ac:dyDescent="0.2">
      <c r="A9926" s="19">
        <v>5000</v>
      </c>
      <c r="B9926" s="19">
        <v>0.13650000000000001</v>
      </c>
      <c r="C9926" s="19" t="s">
        <v>40</v>
      </c>
      <c r="D9926" s="19">
        <v>50000</v>
      </c>
      <c r="E9926" s="19">
        <v>36</v>
      </c>
      <c r="F9926" s="19">
        <v>10</v>
      </c>
      <c r="G9926" s="19">
        <v>0</v>
      </c>
    </row>
    <row r="9927" spans="1:7" x14ac:dyDescent="0.2">
      <c r="A9927" s="19">
        <v>5000</v>
      </c>
      <c r="B9927" s="19">
        <v>0.1757</v>
      </c>
      <c r="C9927" s="19" t="s">
        <v>41</v>
      </c>
      <c r="D9927" s="19">
        <v>33000</v>
      </c>
      <c r="E9927" s="19">
        <v>36</v>
      </c>
      <c r="F9927" s="19">
        <v>10</v>
      </c>
      <c r="G9927" s="19">
        <v>0</v>
      </c>
    </row>
    <row r="9928" spans="1:7" x14ac:dyDescent="0.2">
      <c r="A9928" s="19">
        <v>30000</v>
      </c>
      <c r="B9928" s="19">
        <v>0.21990000000000001</v>
      </c>
      <c r="C9928" s="19" t="s">
        <v>41</v>
      </c>
      <c r="D9928" s="19">
        <v>107500</v>
      </c>
      <c r="E9928" s="19">
        <v>60</v>
      </c>
      <c r="F9928" s="19">
        <v>10</v>
      </c>
      <c r="G9928" s="19">
        <v>0</v>
      </c>
    </row>
    <row r="9929" spans="1:7" x14ac:dyDescent="0.2">
      <c r="A9929" s="19">
        <v>35000</v>
      </c>
      <c r="B9929" s="19">
        <v>0.21179999999999999</v>
      </c>
      <c r="C9929" s="19" t="s">
        <v>41</v>
      </c>
      <c r="D9929" s="19">
        <v>92000</v>
      </c>
      <c r="E9929" s="19">
        <v>60</v>
      </c>
      <c r="F9929" s="19">
        <v>10</v>
      </c>
      <c r="G9929" s="19">
        <v>1</v>
      </c>
    </row>
    <row r="9930" spans="1:7" x14ac:dyDescent="0.2">
      <c r="A9930" s="19">
        <v>18275</v>
      </c>
      <c r="B9930" s="19">
        <v>0.1825</v>
      </c>
      <c r="C9930" s="19" t="s">
        <v>39</v>
      </c>
      <c r="D9930" s="19">
        <v>60000</v>
      </c>
      <c r="E9930" s="19">
        <v>36</v>
      </c>
      <c r="F9930" s="19">
        <v>2</v>
      </c>
      <c r="G9930" s="19">
        <v>0</v>
      </c>
    </row>
    <row r="9931" spans="1:7" x14ac:dyDescent="0.2">
      <c r="A9931" s="19">
        <v>11000</v>
      </c>
      <c r="B9931" s="19">
        <v>0.1249</v>
      </c>
      <c r="C9931" s="19" t="s">
        <v>39</v>
      </c>
      <c r="D9931" s="19">
        <v>42000</v>
      </c>
      <c r="E9931" s="19">
        <v>36</v>
      </c>
      <c r="F9931" s="19">
        <v>10</v>
      </c>
      <c r="G9931" s="19">
        <v>1</v>
      </c>
    </row>
    <row r="9932" spans="1:7" x14ac:dyDescent="0.2">
      <c r="A9932" s="19">
        <v>28775</v>
      </c>
      <c r="B9932" s="19">
        <v>0.25569999999999998</v>
      </c>
      <c r="C9932" s="19" t="s">
        <v>41</v>
      </c>
      <c r="D9932" s="19">
        <v>76000</v>
      </c>
      <c r="E9932" s="19">
        <v>60</v>
      </c>
      <c r="F9932" s="19">
        <v>10</v>
      </c>
      <c r="G9932" s="19">
        <v>1</v>
      </c>
    </row>
    <row r="9933" spans="1:7" x14ac:dyDescent="0.2">
      <c r="A9933" s="19">
        <v>15500</v>
      </c>
      <c r="B9933" s="19">
        <v>0.1416</v>
      </c>
      <c r="C9933" s="19" t="s">
        <v>39</v>
      </c>
      <c r="D9933" s="19">
        <v>54352</v>
      </c>
      <c r="E9933" s="19">
        <v>36</v>
      </c>
      <c r="F9933" s="19">
        <v>9</v>
      </c>
      <c r="G9933" s="19">
        <v>1</v>
      </c>
    </row>
    <row r="9934" spans="1:7" x14ac:dyDescent="0.2">
      <c r="A9934" s="19">
        <v>12500</v>
      </c>
      <c r="B9934" s="19">
        <v>0.12989999999999999</v>
      </c>
      <c r="C9934" s="19" t="s">
        <v>40</v>
      </c>
      <c r="D9934" s="19">
        <v>59000</v>
      </c>
      <c r="E9934" s="19">
        <v>36</v>
      </c>
      <c r="F9934" s="19">
        <v>10</v>
      </c>
      <c r="G9934" s="19">
        <v>0</v>
      </c>
    </row>
    <row r="9935" spans="1:7" x14ac:dyDescent="0.2">
      <c r="A9935" s="19">
        <v>17000</v>
      </c>
      <c r="B9935" s="19">
        <v>8.8999999999999996E-2</v>
      </c>
      <c r="C9935" s="19" t="s">
        <v>40</v>
      </c>
      <c r="D9935" s="19">
        <v>90000</v>
      </c>
      <c r="E9935" s="19">
        <v>36</v>
      </c>
      <c r="F9935" s="19">
        <v>10</v>
      </c>
      <c r="G9935" s="19">
        <v>1</v>
      </c>
    </row>
    <row r="9936" spans="1:7" x14ac:dyDescent="0.2">
      <c r="A9936" s="19">
        <v>35000</v>
      </c>
      <c r="B9936" s="19">
        <v>0.1416</v>
      </c>
      <c r="C9936" s="19" t="s">
        <v>41</v>
      </c>
      <c r="D9936" s="19">
        <v>126000</v>
      </c>
      <c r="E9936" s="19">
        <v>60</v>
      </c>
      <c r="F9936" s="19">
        <v>7</v>
      </c>
      <c r="G9936" s="19">
        <v>1</v>
      </c>
    </row>
    <row r="9937" spans="1:7" x14ac:dyDescent="0.2">
      <c r="A9937" s="19">
        <v>14450</v>
      </c>
      <c r="B9937" s="19">
        <v>0.13650000000000001</v>
      </c>
      <c r="C9937" s="19" t="s">
        <v>41</v>
      </c>
      <c r="D9937" s="19">
        <v>75000</v>
      </c>
      <c r="E9937" s="19">
        <v>36</v>
      </c>
      <c r="F9937" s="19">
        <v>5</v>
      </c>
      <c r="G9937" s="19">
        <v>1</v>
      </c>
    </row>
    <row r="9938" spans="1:7" x14ac:dyDescent="0.2">
      <c r="A9938" s="19">
        <v>12800</v>
      </c>
      <c r="B9938" s="19">
        <v>7.6200000000000004E-2</v>
      </c>
      <c r="C9938" s="19" t="s">
        <v>41</v>
      </c>
      <c r="D9938" s="19">
        <v>68000</v>
      </c>
      <c r="E9938" s="19">
        <v>36</v>
      </c>
      <c r="F9938" s="19">
        <v>3</v>
      </c>
      <c r="G9938" s="19">
        <v>0</v>
      </c>
    </row>
    <row r="9939" spans="1:7" x14ac:dyDescent="0.2">
      <c r="A9939" s="19">
        <v>3000</v>
      </c>
      <c r="B9939" s="19">
        <v>0.13650000000000001</v>
      </c>
      <c r="C9939" s="19" t="s">
        <v>39</v>
      </c>
      <c r="D9939" s="19">
        <v>35000</v>
      </c>
      <c r="E9939" s="19">
        <v>36</v>
      </c>
      <c r="F9939" s="19">
        <v>2</v>
      </c>
      <c r="G9939" s="19">
        <v>0</v>
      </c>
    </row>
    <row r="9940" spans="1:7" x14ac:dyDescent="0.2">
      <c r="A9940" s="19">
        <v>4800</v>
      </c>
      <c r="B9940" s="19">
        <v>0.1416</v>
      </c>
      <c r="C9940" s="19" t="s">
        <v>40</v>
      </c>
      <c r="D9940" s="19">
        <v>33000</v>
      </c>
      <c r="E9940" s="19">
        <v>36</v>
      </c>
      <c r="F9940" s="19">
        <v>10</v>
      </c>
      <c r="G9940" s="19">
        <v>0</v>
      </c>
    </row>
    <row r="9941" spans="1:7" x14ac:dyDescent="0.2">
      <c r="A9941" s="19">
        <v>9000</v>
      </c>
      <c r="B9941" s="19">
        <v>6.6199999999999995E-2</v>
      </c>
      <c r="C9941" s="19" t="s">
        <v>41</v>
      </c>
      <c r="D9941" s="19">
        <v>50000</v>
      </c>
      <c r="E9941" s="19">
        <v>36</v>
      </c>
      <c r="F9941" s="19">
        <v>10</v>
      </c>
      <c r="G9941" s="19">
        <v>0</v>
      </c>
    </row>
    <row r="9942" spans="1:7" x14ac:dyDescent="0.2">
      <c r="A9942" s="19">
        <v>12600</v>
      </c>
      <c r="B9942" s="19">
        <v>8.8999999999999996E-2</v>
      </c>
      <c r="C9942" s="19" t="s">
        <v>39</v>
      </c>
      <c r="D9942" s="19">
        <v>47500</v>
      </c>
      <c r="E9942" s="19">
        <v>36</v>
      </c>
      <c r="F9942" s="19">
        <v>7</v>
      </c>
      <c r="G9942" s="19">
        <v>0</v>
      </c>
    </row>
    <row r="9943" spans="1:7" x14ac:dyDescent="0.2">
      <c r="A9943" s="19">
        <v>11700</v>
      </c>
      <c r="B9943" s="19">
        <v>0.1825</v>
      </c>
      <c r="C9943" s="19" t="s">
        <v>41</v>
      </c>
      <c r="D9943" s="19">
        <v>72000</v>
      </c>
      <c r="E9943" s="19">
        <v>60</v>
      </c>
      <c r="F9943" s="19">
        <v>4</v>
      </c>
      <c r="G9943" s="19">
        <v>0</v>
      </c>
    </row>
    <row r="9944" spans="1:7" x14ac:dyDescent="0.2">
      <c r="A9944" s="19">
        <v>20000</v>
      </c>
      <c r="B9944" s="19">
        <v>8.8999999999999996E-2</v>
      </c>
      <c r="C9944" s="19" t="s">
        <v>41</v>
      </c>
      <c r="D9944" s="19">
        <v>93000</v>
      </c>
      <c r="E9944" s="19">
        <v>36</v>
      </c>
      <c r="F9944" s="19">
        <v>2</v>
      </c>
      <c r="G9944" s="19">
        <v>0</v>
      </c>
    </row>
    <row r="9945" spans="1:7" x14ac:dyDescent="0.2">
      <c r="A9945" s="19">
        <v>27300</v>
      </c>
      <c r="B9945" s="19">
        <v>0.21990000000000001</v>
      </c>
      <c r="C9945" s="19" t="s">
        <v>41</v>
      </c>
      <c r="D9945" s="19">
        <v>76000</v>
      </c>
      <c r="E9945" s="19">
        <v>36</v>
      </c>
      <c r="F9945" s="19">
        <v>10</v>
      </c>
      <c r="G9945" s="19">
        <v>0</v>
      </c>
    </row>
    <row r="9946" spans="1:7" x14ac:dyDescent="0.2">
      <c r="A9946" s="19">
        <v>2750</v>
      </c>
      <c r="B9946" s="19">
        <v>0.1249</v>
      </c>
      <c r="C9946" s="19" t="s">
        <v>39</v>
      </c>
      <c r="D9946" s="19">
        <v>12000</v>
      </c>
      <c r="E9946" s="19">
        <v>36</v>
      </c>
      <c r="F9946" s="19">
        <v>2</v>
      </c>
      <c r="G9946" s="19">
        <v>1</v>
      </c>
    </row>
    <row r="9947" spans="1:7" x14ac:dyDescent="0.2">
      <c r="A9947" s="19">
        <v>17100</v>
      </c>
      <c r="B9947" s="19">
        <v>0.18920000000000001</v>
      </c>
      <c r="C9947" s="19" t="s">
        <v>39</v>
      </c>
      <c r="D9947" s="19">
        <v>40755</v>
      </c>
      <c r="E9947" s="19">
        <v>60</v>
      </c>
      <c r="F9947" s="19">
        <v>7</v>
      </c>
      <c r="G9947" s="19">
        <v>0</v>
      </c>
    </row>
    <row r="9948" spans="1:7" x14ac:dyDescent="0.2">
      <c r="A9948" s="19">
        <v>14000</v>
      </c>
      <c r="B9948" s="19">
        <v>7.9000000000000001E-2</v>
      </c>
      <c r="C9948" s="19" t="s">
        <v>41</v>
      </c>
      <c r="D9948" s="19">
        <v>120000</v>
      </c>
      <c r="E9948" s="19">
        <v>36</v>
      </c>
      <c r="F9948" s="19">
        <v>8</v>
      </c>
      <c r="G9948" s="19">
        <v>0</v>
      </c>
    </row>
    <row r="9949" spans="1:7" x14ac:dyDescent="0.2">
      <c r="A9949" s="19">
        <v>17000</v>
      </c>
      <c r="B9949" s="19">
        <v>0.11990000000000001</v>
      </c>
      <c r="C9949" s="19" t="s">
        <v>41</v>
      </c>
      <c r="D9949" s="19">
        <v>130000</v>
      </c>
      <c r="E9949" s="19">
        <v>36</v>
      </c>
      <c r="F9949" s="19">
        <v>1</v>
      </c>
      <c r="G9949" s="19">
        <v>0</v>
      </c>
    </row>
    <row r="9950" spans="1:7" x14ac:dyDescent="0.2">
      <c r="A9950" s="19">
        <v>20000</v>
      </c>
      <c r="B9950" s="19">
        <v>0.18920000000000001</v>
      </c>
      <c r="C9950" s="19" t="s">
        <v>39</v>
      </c>
      <c r="D9950" s="19">
        <v>55000</v>
      </c>
      <c r="E9950" s="19">
        <v>60</v>
      </c>
      <c r="F9950" s="19">
        <v>1</v>
      </c>
      <c r="G9950" s="19">
        <v>0</v>
      </c>
    </row>
    <row r="9951" spans="1:7" x14ac:dyDescent="0.2">
      <c r="A9951" s="19">
        <v>5325</v>
      </c>
      <c r="B9951" s="19">
        <v>7.6200000000000004E-2</v>
      </c>
      <c r="C9951" s="19" t="s">
        <v>39</v>
      </c>
      <c r="D9951" s="19">
        <v>68000</v>
      </c>
      <c r="E9951" s="19">
        <v>36</v>
      </c>
      <c r="F9951" s="19">
        <v>2</v>
      </c>
      <c r="G9951" s="19">
        <v>0</v>
      </c>
    </row>
    <row r="9952" spans="1:7" x14ac:dyDescent="0.2">
      <c r="A9952" s="19">
        <v>5000</v>
      </c>
      <c r="B9952" s="19">
        <v>0.15310000000000001</v>
      </c>
      <c r="C9952" s="19" t="s">
        <v>41</v>
      </c>
      <c r="D9952" s="19">
        <v>59000</v>
      </c>
      <c r="E9952" s="19">
        <v>36</v>
      </c>
      <c r="F9952" s="19">
        <v>5</v>
      </c>
      <c r="G9952" s="19">
        <v>1</v>
      </c>
    </row>
    <row r="9953" spans="1:7" x14ac:dyDescent="0.2">
      <c r="A9953" s="19">
        <v>7250</v>
      </c>
      <c r="B9953" s="19">
        <v>0.15310000000000001</v>
      </c>
      <c r="C9953" s="19" t="s">
        <v>39</v>
      </c>
      <c r="D9953" s="19">
        <v>45600</v>
      </c>
      <c r="E9953" s="19">
        <v>36</v>
      </c>
      <c r="F9953" s="19">
        <v>7</v>
      </c>
      <c r="G9953" s="19">
        <v>0</v>
      </c>
    </row>
    <row r="9954" spans="1:7" x14ac:dyDescent="0.2">
      <c r="A9954" s="19">
        <v>15775</v>
      </c>
      <c r="B9954" s="19">
        <v>0.19470000000000001</v>
      </c>
      <c r="C9954" s="19" t="s">
        <v>41</v>
      </c>
      <c r="D9954" s="19">
        <v>64230</v>
      </c>
      <c r="E9954" s="19">
        <v>60</v>
      </c>
      <c r="F9954" s="19">
        <v>0.5</v>
      </c>
      <c r="G9954" s="19">
        <v>0</v>
      </c>
    </row>
    <row r="9955" spans="1:7" x14ac:dyDescent="0.2">
      <c r="A9955" s="19">
        <v>24000</v>
      </c>
      <c r="B9955" s="19">
        <v>0.16589999999999999</v>
      </c>
      <c r="C9955" s="19" t="s">
        <v>41</v>
      </c>
      <c r="D9955" s="19">
        <v>85200</v>
      </c>
      <c r="E9955" s="19">
        <v>60</v>
      </c>
      <c r="F9955" s="19">
        <v>7</v>
      </c>
      <c r="G9955" s="19">
        <v>0</v>
      </c>
    </row>
    <row r="9956" spans="1:7" x14ac:dyDescent="0.2">
      <c r="A9956" s="19">
        <v>25000</v>
      </c>
      <c r="B9956" s="19">
        <v>0.11990000000000001</v>
      </c>
      <c r="C9956" s="19" t="s">
        <v>41</v>
      </c>
      <c r="D9956" s="20">
        <v>300000</v>
      </c>
      <c r="E9956" s="19">
        <v>36</v>
      </c>
      <c r="F9956" s="19">
        <v>9</v>
      </c>
      <c r="G9956" s="19">
        <v>0</v>
      </c>
    </row>
    <row r="9957" spans="1:7" x14ac:dyDescent="0.2">
      <c r="A9957" s="19">
        <v>24000</v>
      </c>
      <c r="B9957" s="19">
        <v>7.9000000000000001E-2</v>
      </c>
      <c r="C9957" s="19" t="s">
        <v>41</v>
      </c>
      <c r="D9957" s="19">
        <v>106000</v>
      </c>
      <c r="E9957" s="19">
        <v>36</v>
      </c>
      <c r="F9957" s="19">
        <v>10</v>
      </c>
      <c r="G9957" s="19">
        <v>0</v>
      </c>
    </row>
    <row r="9958" spans="1:7" x14ac:dyDescent="0.2">
      <c r="A9958" s="19">
        <v>35000</v>
      </c>
      <c r="B9958" s="19">
        <v>0.15609999999999999</v>
      </c>
      <c r="C9958" s="19" t="s">
        <v>39</v>
      </c>
      <c r="D9958" s="19">
        <v>120000</v>
      </c>
      <c r="E9958" s="19">
        <v>36</v>
      </c>
      <c r="F9958" s="19">
        <v>6</v>
      </c>
      <c r="G9958" s="19">
        <v>0</v>
      </c>
    </row>
    <row r="9959" spans="1:7" x14ac:dyDescent="0.2">
      <c r="A9959" s="19">
        <v>18000</v>
      </c>
      <c r="B9959" s="19">
        <v>0.11990000000000001</v>
      </c>
      <c r="C9959" s="19" t="s">
        <v>41</v>
      </c>
      <c r="D9959" s="19">
        <v>90000</v>
      </c>
      <c r="E9959" s="19">
        <v>60</v>
      </c>
      <c r="F9959" s="19">
        <v>10</v>
      </c>
      <c r="G9959" s="19">
        <v>0</v>
      </c>
    </row>
    <row r="9960" spans="1:7" x14ac:dyDescent="0.2">
      <c r="A9960" s="19">
        <v>8000</v>
      </c>
      <c r="B9960" s="19">
        <v>0.11990000000000001</v>
      </c>
      <c r="C9960" s="19" t="s">
        <v>41</v>
      </c>
      <c r="D9960" s="19">
        <v>45600</v>
      </c>
      <c r="E9960" s="19">
        <v>36</v>
      </c>
      <c r="F9960" s="19">
        <v>5</v>
      </c>
      <c r="G9960" s="19">
        <v>0</v>
      </c>
    </row>
    <row r="9961" spans="1:7" x14ac:dyDescent="0.2">
      <c r="A9961" s="19">
        <v>11000</v>
      </c>
      <c r="B9961" s="19">
        <v>0.1464</v>
      </c>
      <c r="C9961" s="19" t="s">
        <v>39</v>
      </c>
      <c r="D9961" s="19">
        <v>38000</v>
      </c>
      <c r="E9961" s="19">
        <v>36</v>
      </c>
      <c r="F9961" s="19">
        <v>8</v>
      </c>
      <c r="G9961" s="19">
        <v>0</v>
      </c>
    </row>
    <row r="9962" spans="1:7" x14ac:dyDescent="0.2">
      <c r="A9962" s="19">
        <v>16000</v>
      </c>
      <c r="B9962" s="19">
        <v>0.1416</v>
      </c>
      <c r="C9962" s="19" t="s">
        <v>39</v>
      </c>
      <c r="D9962" s="19">
        <v>54000</v>
      </c>
      <c r="E9962" s="19">
        <v>36</v>
      </c>
      <c r="F9962" s="19">
        <v>6</v>
      </c>
      <c r="G9962" s="19">
        <v>0</v>
      </c>
    </row>
    <row r="9963" spans="1:7" x14ac:dyDescent="0.2">
      <c r="A9963" s="19">
        <v>20000</v>
      </c>
      <c r="B9963" s="19">
        <v>0.1416</v>
      </c>
      <c r="C9963" s="19" t="s">
        <v>41</v>
      </c>
      <c r="D9963" s="19">
        <v>125000</v>
      </c>
      <c r="E9963" s="19">
        <v>60</v>
      </c>
      <c r="F9963" s="19">
        <v>10</v>
      </c>
      <c r="G9963" s="19">
        <v>0</v>
      </c>
    </row>
    <row r="9964" spans="1:7" x14ac:dyDescent="0.2">
      <c r="A9964" s="19">
        <v>15000</v>
      </c>
      <c r="B9964" s="19">
        <v>0.11990000000000001</v>
      </c>
      <c r="C9964" s="19" t="s">
        <v>41</v>
      </c>
      <c r="D9964" s="19">
        <v>80000</v>
      </c>
      <c r="E9964" s="19">
        <v>36</v>
      </c>
      <c r="F9964" s="19">
        <v>10</v>
      </c>
      <c r="G9964" s="19">
        <v>0</v>
      </c>
    </row>
    <row r="9965" spans="1:7" x14ac:dyDescent="0.2">
      <c r="A9965" s="19">
        <v>17500</v>
      </c>
      <c r="B9965" s="19">
        <v>0.15310000000000001</v>
      </c>
      <c r="C9965" s="19" t="s">
        <v>41</v>
      </c>
      <c r="D9965" s="19">
        <v>84000</v>
      </c>
      <c r="E9965" s="19">
        <v>60</v>
      </c>
      <c r="F9965" s="19">
        <v>10</v>
      </c>
      <c r="G9965" s="19">
        <v>1</v>
      </c>
    </row>
    <row r="9966" spans="1:7" x14ac:dyDescent="0.2">
      <c r="A9966" s="19">
        <v>5000</v>
      </c>
      <c r="B9966" s="19">
        <v>0.1464</v>
      </c>
      <c r="C9966" s="19" t="s">
        <v>41</v>
      </c>
      <c r="D9966" s="19">
        <v>72012</v>
      </c>
      <c r="E9966" s="19">
        <v>36</v>
      </c>
      <c r="F9966" s="19">
        <v>8</v>
      </c>
      <c r="G9966" s="19">
        <v>0</v>
      </c>
    </row>
    <row r="9967" spans="1:7" x14ac:dyDescent="0.2">
      <c r="A9967" s="19">
        <v>25000</v>
      </c>
      <c r="B9967" s="19">
        <v>0.11990000000000001</v>
      </c>
      <c r="C9967" s="19" t="s">
        <v>39</v>
      </c>
      <c r="D9967" s="19">
        <v>160000</v>
      </c>
      <c r="E9967" s="19">
        <v>36</v>
      </c>
      <c r="F9967" s="19">
        <v>0.5</v>
      </c>
      <c r="G9967" s="19">
        <v>1</v>
      </c>
    </row>
    <row r="9968" spans="1:7" x14ac:dyDescent="0.2">
      <c r="A9968" s="19">
        <v>13500</v>
      </c>
      <c r="B9968" s="19">
        <v>0.12989999999999999</v>
      </c>
      <c r="C9968" s="19" t="s">
        <v>41</v>
      </c>
      <c r="D9968" s="19">
        <v>49000</v>
      </c>
      <c r="E9968" s="19">
        <v>36</v>
      </c>
      <c r="F9968" s="19">
        <v>4</v>
      </c>
      <c r="G9968" s="19">
        <v>1</v>
      </c>
    </row>
    <row r="9969" spans="1:7" x14ac:dyDescent="0.2">
      <c r="A9969" s="19">
        <v>12825</v>
      </c>
      <c r="B9969" s="19">
        <v>0.19470000000000001</v>
      </c>
      <c r="C9969" s="19" t="s">
        <v>39</v>
      </c>
      <c r="D9969" s="19">
        <v>48000</v>
      </c>
      <c r="E9969" s="19">
        <v>60</v>
      </c>
      <c r="F9969" s="19">
        <v>7</v>
      </c>
      <c r="G9969" s="19">
        <v>0</v>
      </c>
    </row>
    <row r="9970" spans="1:7" x14ac:dyDescent="0.2">
      <c r="A9970" s="19">
        <v>14675</v>
      </c>
      <c r="B9970" s="19">
        <v>0.19989999999999999</v>
      </c>
      <c r="C9970" s="19" t="s">
        <v>39</v>
      </c>
      <c r="D9970" s="19">
        <v>60000</v>
      </c>
      <c r="E9970" s="19">
        <v>36</v>
      </c>
      <c r="F9970" s="19">
        <v>7</v>
      </c>
      <c r="G9970" s="19">
        <v>1</v>
      </c>
    </row>
    <row r="9971" spans="1:7" x14ac:dyDescent="0.2">
      <c r="A9971" s="19">
        <v>10500</v>
      </c>
      <c r="B9971" s="19">
        <v>0.1416</v>
      </c>
      <c r="C9971" s="19" t="s">
        <v>41</v>
      </c>
      <c r="D9971" s="19">
        <v>37024</v>
      </c>
      <c r="E9971" s="19">
        <v>36</v>
      </c>
      <c r="F9971" s="19">
        <v>10</v>
      </c>
      <c r="G9971" s="19">
        <v>1</v>
      </c>
    </row>
    <row r="9972" spans="1:7" x14ac:dyDescent="0.2">
      <c r="A9972" s="19">
        <v>10000</v>
      </c>
      <c r="B9972" s="19">
        <v>0.1825</v>
      </c>
      <c r="C9972" s="19" t="s">
        <v>41</v>
      </c>
      <c r="D9972" s="19">
        <v>76000</v>
      </c>
      <c r="E9972" s="19">
        <v>60</v>
      </c>
      <c r="F9972" s="19">
        <v>10</v>
      </c>
      <c r="G9972" s="19">
        <v>0</v>
      </c>
    </row>
    <row r="9973" spans="1:7" x14ac:dyDescent="0.2">
      <c r="A9973" s="19">
        <v>6575</v>
      </c>
      <c r="B9973" s="19">
        <v>0.15609999999999999</v>
      </c>
      <c r="C9973" s="19" t="s">
        <v>39</v>
      </c>
      <c r="D9973" s="19">
        <v>44500</v>
      </c>
      <c r="E9973" s="19">
        <v>36</v>
      </c>
      <c r="F9973" s="19">
        <v>2</v>
      </c>
      <c r="G9973" s="19">
        <v>0</v>
      </c>
    </row>
    <row r="9974" spans="1:7" x14ac:dyDescent="0.2">
      <c r="A9974" s="19">
        <v>7500</v>
      </c>
      <c r="B9974" s="19">
        <v>0.12989999999999999</v>
      </c>
      <c r="C9974" s="19" t="s">
        <v>39</v>
      </c>
      <c r="D9974" s="19">
        <v>37000</v>
      </c>
      <c r="E9974" s="19">
        <v>36</v>
      </c>
      <c r="F9974" s="19">
        <v>2</v>
      </c>
      <c r="G9974" s="19">
        <v>0</v>
      </c>
    </row>
    <row r="9975" spans="1:7" x14ac:dyDescent="0.2">
      <c r="A9975" s="19">
        <v>20950</v>
      </c>
      <c r="B9975" s="19">
        <v>0.19470000000000001</v>
      </c>
      <c r="C9975" s="19" t="s">
        <v>41</v>
      </c>
      <c r="D9975" s="19">
        <v>50000</v>
      </c>
      <c r="E9975" s="19">
        <v>60</v>
      </c>
      <c r="F9975" s="19">
        <v>6</v>
      </c>
      <c r="G9975" s="19">
        <v>1</v>
      </c>
    </row>
    <row r="9976" spans="1:7" x14ac:dyDescent="0.2">
      <c r="A9976" s="19">
        <v>16000</v>
      </c>
      <c r="B9976" s="19">
        <v>0.15609999999999999</v>
      </c>
      <c r="C9976" s="19" t="s">
        <v>41</v>
      </c>
      <c r="D9976" s="19">
        <v>106000</v>
      </c>
      <c r="E9976" s="19">
        <v>60</v>
      </c>
      <c r="F9976" s="19">
        <v>2</v>
      </c>
      <c r="G9976" s="19">
        <v>0</v>
      </c>
    </row>
    <row r="9977" spans="1:7" x14ac:dyDescent="0.2">
      <c r="A9977" s="19">
        <v>17050</v>
      </c>
      <c r="B9977" s="19">
        <v>0.15609999999999999</v>
      </c>
      <c r="C9977" s="19" t="s">
        <v>41</v>
      </c>
      <c r="D9977" s="19">
        <v>38000</v>
      </c>
      <c r="E9977" s="19">
        <v>60</v>
      </c>
      <c r="F9977" s="19">
        <v>6</v>
      </c>
      <c r="G9977" s="19">
        <v>0</v>
      </c>
    </row>
    <row r="9978" spans="1:7" x14ac:dyDescent="0.2">
      <c r="A9978" s="19">
        <v>17350</v>
      </c>
      <c r="B9978" s="19">
        <v>0.19989999999999999</v>
      </c>
      <c r="C9978" s="19" t="s">
        <v>41</v>
      </c>
      <c r="D9978" s="19">
        <v>80000</v>
      </c>
      <c r="E9978" s="19">
        <v>60</v>
      </c>
      <c r="F9978" s="19">
        <v>0.5</v>
      </c>
      <c r="G9978" s="19">
        <v>0</v>
      </c>
    </row>
    <row r="9979" spans="1:7" x14ac:dyDescent="0.2">
      <c r="A9979" s="19">
        <v>3000</v>
      </c>
      <c r="B9979" s="19">
        <v>0.1249</v>
      </c>
      <c r="C9979" s="19" t="s">
        <v>40</v>
      </c>
      <c r="D9979" s="19">
        <v>38500</v>
      </c>
      <c r="E9979" s="19">
        <v>36</v>
      </c>
      <c r="F9979" s="19">
        <v>5</v>
      </c>
      <c r="G9979" s="19">
        <v>0</v>
      </c>
    </row>
    <row r="9980" spans="1:7" x14ac:dyDescent="0.2">
      <c r="A9980" s="19">
        <v>5000</v>
      </c>
      <c r="B9980" s="19">
        <v>0.13650000000000001</v>
      </c>
      <c r="C9980" s="19" t="s">
        <v>41</v>
      </c>
      <c r="D9980" s="19">
        <v>75000</v>
      </c>
      <c r="E9980" s="19">
        <v>36</v>
      </c>
      <c r="F9980" s="19">
        <v>7</v>
      </c>
      <c r="G9980" s="19">
        <v>0</v>
      </c>
    </row>
    <row r="9981" spans="1:7" x14ac:dyDescent="0.2">
      <c r="A9981" s="19">
        <v>19000</v>
      </c>
      <c r="B9981" s="19">
        <v>7.9000000000000001E-2</v>
      </c>
      <c r="C9981" s="19" t="s">
        <v>39</v>
      </c>
      <c r="D9981" s="19">
        <v>69000</v>
      </c>
      <c r="E9981" s="19">
        <v>36</v>
      </c>
      <c r="F9981" s="19">
        <v>10</v>
      </c>
      <c r="G9981" s="19">
        <v>0</v>
      </c>
    </row>
    <row r="9982" spans="1:7" x14ac:dyDescent="0.2">
      <c r="A9982" s="19">
        <v>18000</v>
      </c>
      <c r="B9982" s="19">
        <v>0.12989999999999999</v>
      </c>
      <c r="C9982" s="19" t="s">
        <v>41</v>
      </c>
      <c r="D9982" s="19">
        <v>89260</v>
      </c>
      <c r="E9982" s="19">
        <v>36</v>
      </c>
      <c r="F9982" s="19">
        <v>10</v>
      </c>
      <c r="G9982" s="19">
        <v>0</v>
      </c>
    </row>
    <row r="9983" spans="1:7" x14ac:dyDescent="0.2">
      <c r="A9983" s="19">
        <v>27000</v>
      </c>
      <c r="B9983" s="19">
        <v>0.1416</v>
      </c>
      <c r="C9983" s="19" t="s">
        <v>41</v>
      </c>
      <c r="D9983" s="19">
        <v>92000</v>
      </c>
      <c r="E9983" s="19">
        <v>60</v>
      </c>
      <c r="F9983" s="19">
        <v>3</v>
      </c>
      <c r="G9983" s="19">
        <v>0</v>
      </c>
    </row>
    <row r="9984" spans="1:7" x14ac:dyDescent="0.2">
      <c r="A9984" s="19">
        <v>15000</v>
      </c>
      <c r="B9984" s="19">
        <v>0.1249</v>
      </c>
      <c r="C9984" s="19" t="s">
        <v>39</v>
      </c>
      <c r="D9984" s="19">
        <v>58000</v>
      </c>
      <c r="E9984" s="19">
        <v>36</v>
      </c>
      <c r="F9984" s="19">
        <v>2</v>
      </c>
      <c r="G9984" s="19">
        <v>0</v>
      </c>
    </row>
    <row r="9985" spans="1:7" x14ac:dyDescent="0.2">
      <c r="A9985" s="19">
        <v>25000</v>
      </c>
      <c r="B9985" s="19">
        <v>0.1757</v>
      </c>
      <c r="C9985" s="19" t="s">
        <v>39</v>
      </c>
      <c r="D9985" s="19">
        <v>70000</v>
      </c>
      <c r="E9985" s="19">
        <v>60</v>
      </c>
      <c r="F9985" s="19">
        <v>5</v>
      </c>
      <c r="G9985" s="19">
        <v>1</v>
      </c>
    </row>
    <row r="9986" spans="1:7" x14ac:dyDescent="0.2">
      <c r="A9986" s="19">
        <v>12000</v>
      </c>
      <c r="B9986" s="19">
        <v>0.1416</v>
      </c>
      <c r="C9986" s="19" t="s">
        <v>41</v>
      </c>
      <c r="D9986" s="19">
        <v>65000</v>
      </c>
      <c r="E9986" s="19">
        <v>60</v>
      </c>
      <c r="F9986" s="19">
        <v>10</v>
      </c>
      <c r="G9986" s="19">
        <v>0</v>
      </c>
    </row>
    <row r="9987" spans="1:7" x14ac:dyDescent="0.2">
      <c r="A9987" s="19">
        <v>4950</v>
      </c>
      <c r="B9987" s="19">
        <v>8.8999999999999996E-2</v>
      </c>
      <c r="C9987" s="19" t="s">
        <v>41</v>
      </c>
      <c r="D9987" s="19">
        <v>45000</v>
      </c>
      <c r="E9987" s="19">
        <v>36</v>
      </c>
      <c r="F9987" s="19">
        <v>6</v>
      </c>
      <c r="G9987" s="19">
        <v>1</v>
      </c>
    </row>
    <row r="9988" spans="1:7" x14ac:dyDescent="0.2">
      <c r="A9988" s="19">
        <v>6000</v>
      </c>
      <c r="B9988" s="19">
        <v>0.13650000000000001</v>
      </c>
      <c r="C9988" s="19" t="s">
        <v>40</v>
      </c>
      <c r="D9988" s="19">
        <v>48000</v>
      </c>
      <c r="E9988" s="19">
        <v>36</v>
      </c>
      <c r="F9988" s="19">
        <v>2</v>
      </c>
      <c r="G9988" s="19">
        <v>0</v>
      </c>
    </row>
    <row r="9989" spans="1:7" x14ac:dyDescent="0.2">
      <c r="A9989" s="19">
        <v>30000</v>
      </c>
      <c r="B9989" s="19">
        <v>0.21179999999999999</v>
      </c>
      <c r="C9989" s="19" t="s">
        <v>39</v>
      </c>
      <c r="D9989" s="19">
        <v>145000</v>
      </c>
      <c r="E9989" s="19">
        <v>60</v>
      </c>
      <c r="F9989" s="19">
        <v>10</v>
      </c>
      <c r="G9989" s="19">
        <v>1</v>
      </c>
    </row>
    <row r="9990" spans="1:7" x14ac:dyDescent="0.2">
      <c r="A9990" s="19">
        <v>15000</v>
      </c>
      <c r="B9990" s="19">
        <v>0.19989999999999999</v>
      </c>
      <c r="C9990" s="19" t="s">
        <v>39</v>
      </c>
      <c r="D9990" s="19">
        <v>65000</v>
      </c>
      <c r="E9990" s="19">
        <v>36</v>
      </c>
      <c r="F9990" s="19">
        <v>0.5</v>
      </c>
      <c r="G9990" s="19">
        <v>0</v>
      </c>
    </row>
    <row r="9991" spans="1:7" x14ac:dyDescent="0.2">
      <c r="A9991" s="19">
        <v>14000</v>
      </c>
      <c r="B9991" s="19">
        <v>7.9000000000000001E-2</v>
      </c>
      <c r="C9991" s="19" t="s">
        <v>41</v>
      </c>
      <c r="D9991" s="19">
        <v>107000</v>
      </c>
      <c r="E9991" s="19">
        <v>36</v>
      </c>
      <c r="F9991" s="19">
        <v>10</v>
      </c>
      <c r="G9991" s="19">
        <v>0</v>
      </c>
    </row>
    <row r="9992" spans="1:7" x14ac:dyDescent="0.2">
      <c r="A9992" s="19">
        <v>14400</v>
      </c>
      <c r="B9992" s="19">
        <v>8.8999999999999996E-2</v>
      </c>
      <c r="C9992" s="19" t="s">
        <v>41</v>
      </c>
      <c r="D9992" s="19">
        <v>120000</v>
      </c>
      <c r="E9992" s="19">
        <v>36</v>
      </c>
      <c r="F9992" s="19">
        <v>10</v>
      </c>
      <c r="G9992" s="19">
        <v>0</v>
      </c>
    </row>
    <row r="9993" spans="1:7" x14ac:dyDescent="0.2">
      <c r="A9993" s="19">
        <v>14500</v>
      </c>
      <c r="B9993" s="19">
        <v>6.6199999999999995E-2</v>
      </c>
      <c r="C9993" s="19" t="s">
        <v>41</v>
      </c>
      <c r="D9993" s="19">
        <v>55000</v>
      </c>
      <c r="E9993" s="19">
        <v>36</v>
      </c>
      <c r="F9993" s="19">
        <v>7</v>
      </c>
      <c r="G9993" s="19">
        <v>0</v>
      </c>
    </row>
    <row r="9994" spans="1:7" x14ac:dyDescent="0.2">
      <c r="A9994" s="19">
        <v>13000</v>
      </c>
      <c r="B9994" s="19">
        <v>0.1099</v>
      </c>
      <c r="C9994" s="19" t="s">
        <v>41</v>
      </c>
      <c r="D9994" s="19">
        <v>82000</v>
      </c>
      <c r="E9994" s="19">
        <v>36</v>
      </c>
      <c r="F9994" s="19">
        <v>8</v>
      </c>
      <c r="G9994" s="19">
        <v>0</v>
      </c>
    </row>
    <row r="9995" spans="1:7" x14ac:dyDescent="0.2">
      <c r="A9995" s="19">
        <v>8000</v>
      </c>
      <c r="B9995" s="19">
        <v>6.6199999999999995E-2</v>
      </c>
      <c r="C9995" s="19" t="s">
        <v>41</v>
      </c>
      <c r="D9995" s="19">
        <v>87800</v>
      </c>
      <c r="E9995" s="19">
        <v>36</v>
      </c>
      <c r="F9995" s="19">
        <v>3</v>
      </c>
      <c r="G9995" s="19">
        <v>0</v>
      </c>
    </row>
    <row r="9996" spans="1:7" x14ac:dyDescent="0.2">
      <c r="A9996" s="19">
        <v>10000</v>
      </c>
      <c r="B9996" s="19">
        <v>0.1249</v>
      </c>
      <c r="C9996" s="19" t="s">
        <v>39</v>
      </c>
      <c r="D9996" s="19">
        <v>67000</v>
      </c>
      <c r="E9996" s="19">
        <v>36</v>
      </c>
      <c r="F9996" s="19">
        <v>10</v>
      </c>
      <c r="G9996" s="19">
        <v>0</v>
      </c>
    </row>
    <row r="9997" spans="1:7" x14ac:dyDescent="0.2">
      <c r="A9997" s="19">
        <v>6525</v>
      </c>
      <c r="B9997" s="19">
        <v>0.18920000000000001</v>
      </c>
      <c r="C9997" s="19" t="s">
        <v>41</v>
      </c>
      <c r="D9997" s="19">
        <v>75000</v>
      </c>
      <c r="E9997" s="19">
        <v>36</v>
      </c>
      <c r="F9997" s="19">
        <v>2</v>
      </c>
      <c r="G9997" s="19">
        <v>0</v>
      </c>
    </row>
    <row r="9998" spans="1:7" x14ac:dyDescent="0.2">
      <c r="A9998" s="19">
        <v>15000</v>
      </c>
      <c r="B9998" s="19">
        <v>0.1249</v>
      </c>
      <c r="C9998" s="19" t="s">
        <v>39</v>
      </c>
      <c r="D9998" s="19">
        <v>37000</v>
      </c>
      <c r="E9998" s="19">
        <v>36</v>
      </c>
      <c r="F9998" s="19">
        <v>10</v>
      </c>
      <c r="G9998" s="19">
        <v>0</v>
      </c>
    </row>
    <row r="9999" spans="1:7" x14ac:dyDescent="0.2">
      <c r="A9999" s="19">
        <v>19500</v>
      </c>
      <c r="B9999" s="19">
        <v>7.9000000000000001E-2</v>
      </c>
      <c r="C9999" s="19" t="s">
        <v>41</v>
      </c>
      <c r="D9999" s="19">
        <v>70000</v>
      </c>
      <c r="E9999" s="19">
        <v>36</v>
      </c>
      <c r="F9999" s="19">
        <v>10</v>
      </c>
      <c r="G9999" s="19">
        <v>0</v>
      </c>
    </row>
    <row r="10000" spans="1:7" x14ac:dyDescent="0.2">
      <c r="A10000" s="19">
        <v>3000</v>
      </c>
      <c r="B10000" s="19">
        <v>7.6200000000000004E-2</v>
      </c>
      <c r="C10000" s="19" t="s">
        <v>40</v>
      </c>
      <c r="D10000" s="19">
        <v>72000</v>
      </c>
      <c r="E10000" s="19">
        <v>36</v>
      </c>
      <c r="F10000" s="19">
        <v>2</v>
      </c>
      <c r="G10000" s="19">
        <v>0</v>
      </c>
    </row>
    <row r="10001" spans="1:7" x14ac:dyDescent="0.2">
      <c r="A10001" s="19">
        <v>15000</v>
      </c>
      <c r="B10001" s="19">
        <v>9.6699999999999994E-2</v>
      </c>
      <c r="C10001" s="19" t="s">
        <v>39</v>
      </c>
      <c r="D10001" s="19">
        <v>118000</v>
      </c>
      <c r="E10001" s="19">
        <v>36</v>
      </c>
      <c r="F10001" s="19">
        <v>6</v>
      </c>
      <c r="G10001" s="19">
        <v>0</v>
      </c>
    </row>
    <row r="10002" spans="1:7" x14ac:dyDescent="0.2">
      <c r="A10002" s="19">
        <v>20000</v>
      </c>
      <c r="B10002" s="19">
        <v>7.6200000000000004E-2</v>
      </c>
      <c r="C10002" s="19" t="s">
        <v>41</v>
      </c>
      <c r="D10002" s="19">
        <v>75000</v>
      </c>
      <c r="E10002" s="19">
        <v>36</v>
      </c>
      <c r="F10002" s="19">
        <v>10</v>
      </c>
      <c r="G10002" s="19">
        <v>0</v>
      </c>
    </row>
    <row r="10003" spans="1:7" x14ac:dyDescent="0.2">
      <c r="A10003" s="19">
        <v>12000</v>
      </c>
      <c r="B10003" s="19">
        <v>0.15310000000000001</v>
      </c>
      <c r="C10003" s="19" t="s">
        <v>39</v>
      </c>
      <c r="D10003" s="19">
        <v>49000</v>
      </c>
      <c r="E10003" s="19">
        <v>36</v>
      </c>
      <c r="F10003" s="19">
        <v>10</v>
      </c>
      <c r="G10003" s="19">
        <v>0</v>
      </c>
    </row>
    <row r="10004" spans="1:7" x14ac:dyDescent="0.2">
      <c r="A10004" s="19">
        <v>7550</v>
      </c>
      <c r="B10004" s="19">
        <v>0.1416</v>
      </c>
      <c r="C10004" s="19" t="s">
        <v>39</v>
      </c>
      <c r="D10004" s="19">
        <v>21000</v>
      </c>
      <c r="E10004" s="19">
        <v>36</v>
      </c>
      <c r="F10004" s="19">
        <v>2</v>
      </c>
      <c r="G10004" s="19">
        <v>0</v>
      </c>
    </row>
    <row r="10005" spans="1:7" x14ac:dyDescent="0.2">
      <c r="A10005" s="19">
        <v>30000</v>
      </c>
      <c r="B10005" s="19">
        <v>0.2049</v>
      </c>
      <c r="C10005" s="19" t="s">
        <v>41</v>
      </c>
      <c r="D10005" s="19">
        <v>65000</v>
      </c>
      <c r="E10005" s="19">
        <v>60</v>
      </c>
      <c r="F10005" s="19">
        <v>9</v>
      </c>
      <c r="G10005" s="19">
        <v>0</v>
      </c>
    </row>
    <row r="10006" spans="1:7" x14ac:dyDescent="0.2">
      <c r="A10006" s="19">
        <v>8000</v>
      </c>
      <c r="B10006" s="19">
        <v>0.12989999999999999</v>
      </c>
      <c r="C10006" s="19" t="s">
        <v>39</v>
      </c>
      <c r="D10006" s="20">
        <v>100000</v>
      </c>
      <c r="E10006" s="19">
        <v>36</v>
      </c>
      <c r="F10006" s="19">
        <v>10</v>
      </c>
      <c r="G10006" s="19">
        <v>0</v>
      </c>
    </row>
    <row r="10007" spans="1:7" x14ac:dyDescent="0.2">
      <c r="A10007" s="19">
        <v>27500</v>
      </c>
      <c r="B10007" s="19">
        <v>0.11990000000000001</v>
      </c>
      <c r="C10007" s="19" t="s">
        <v>41</v>
      </c>
      <c r="D10007" s="19">
        <v>150000</v>
      </c>
      <c r="E10007" s="19">
        <v>36</v>
      </c>
      <c r="F10007" s="19">
        <v>0.5</v>
      </c>
      <c r="G10007" s="19">
        <v>0</v>
      </c>
    </row>
    <row r="10008" spans="1:7" x14ac:dyDescent="0.2">
      <c r="A10008" s="19">
        <v>12575</v>
      </c>
      <c r="B10008" s="19">
        <v>0.25890000000000002</v>
      </c>
      <c r="C10008" s="19" t="s">
        <v>39</v>
      </c>
      <c r="D10008" s="20">
        <v>100000</v>
      </c>
      <c r="E10008" s="19">
        <v>60</v>
      </c>
      <c r="F10008" s="19">
        <v>1</v>
      </c>
      <c r="G10008" s="19">
        <v>0</v>
      </c>
    </row>
    <row r="10009" spans="1:7" x14ac:dyDescent="0.2">
      <c r="A10009" s="19">
        <v>18000</v>
      </c>
      <c r="B10009" s="19">
        <v>9.6699999999999994E-2</v>
      </c>
      <c r="C10009" s="19" t="s">
        <v>40</v>
      </c>
      <c r="D10009" s="19">
        <v>105000</v>
      </c>
      <c r="E10009" s="19">
        <v>36</v>
      </c>
      <c r="F10009" s="19">
        <v>7</v>
      </c>
      <c r="G10009" s="19">
        <v>0</v>
      </c>
    </row>
    <row r="10010" spans="1:7" x14ac:dyDescent="0.2">
      <c r="A10010" s="19">
        <v>15000</v>
      </c>
      <c r="B10010" s="19">
        <v>0.11990000000000001</v>
      </c>
      <c r="C10010" s="19" t="s">
        <v>41</v>
      </c>
      <c r="D10010" s="19">
        <v>110000</v>
      </c>
      <c r="E10010" s="19">
        <v>36</v>
      </c>
      <c r="F10010" s="19">
        <v>4</v>
      </c>
      <c r="G10010" s="19">
        <v>0</v>
      </c>
    </row>
    <row r="10011" spans="1:7" x14ac:dyDescent="0.2">
      <c r="A10011" s="19">
        <v>20000</v>
      </c>
      <c r="B10011" s="19">
        <v>0.12989999999999999</v>
      </c>
      <c r="C10011" s="19" t="s">
        <v>41</v>
      </c>
      <c r="D10011" s="19">
        <v>93000</v>
      </c>
      <c r="E10011" s="19">
        <v>60</v>
      </c>
      <c r="F10011" s="19">
        <v>10</v>
      </c>
      <c r="G10011" s="19">
        <v>0</v>
      </c>
    </row>
    <row r="10012" spans="1:7" x14ac:dyDescent="0.2">
      <c r="A10012" s="19">
        <v>23450</v>
      </c>
      <c r="B10012" s="19">
        <v>0.12989999999999999</v>
      </c>
      <c r="C10012" s="19" t="s">
        <v>41</v>
      </c>
      <c r="D10012" s="19">
        <v>150000</v>
      </c>
      <c r="E10012" s="19">
        <v>36</v>
      </c>
      <c r="F10012" s="19">
        <v>2</v>
      </c>
      <c r="G10012" s="19">
        <v>0</v>
      </c>
    </row>
    <row r="10013" spans="1:7" x14ac:dyDescent="0.2">
      <c r="A10013" s="19">
        <v>14400</v>
      </c>
      <c r="B10013" s="19">
        <v>0.1099</v>
      </c>
      <c r="C10013" s="19" t="s">
        <v>39</v>
      </c>
      <c r="D10013" s="19">
        <v>165000</v>
      </c>
      <c r="E10013" s="19">
        <v>36</v>
      </c>
      <c r="F10013" s="19">
        <v>6</v>
      </c>
      <c r="G10013" s="19">
        <v>0</v>
      </c>
    </row>
    <row r="10014" spans="1:7" x14ac:dyDescent="0.2">
      <c r="A10014" s="19">
        <v>7500</v>
      </c>
      <c r="B10014" s="19">
        <v>8.8999999999999996E-2</v>
      </c>
      <c r="C10014" s="19" t="s">
        <v>41</v>
      </c>
      <c r="D10014" s="19">
        <v>70000</v>
      </c>
      <c r="E10014" s="19">
        <v>36</v>
      </c>
      <c r="F10014" s="19">
        <v>2</v>
      </c>
      <c r="G10014" s="19">
        <v>0</v>
      </c>
    </row>
    <row r="10015" spans="1:7" x14ac:dyDescent="0.2">
      <c r="A10015" s="19">
        <v>10800</v>
      </c>
      <c r="B10015" s="19">
        <v>0.15310000000000001</v>
      </c>
      <c r="C10015" s="19" t="s">
        <v>39</v>
      </c>
      <c r="D10015" s="19">
        <v>45000</v>
      </c>
      <c r="E10015" s="19">
        <v>36</v>
      </c>
      <c r="F10015" s="19">
        <v>3</v>
      </c>
      <c r="G10015" s="19">
        <v>0</v>
      </c>
    </row>
    <row r="10016" spans="1:7" x14ac:dyDescent="0.2">
      <c r="A10016" s="19">
        <v>9900</v>
      </c>
      <c r="B10016" s="19">
        <v>9.6699999999999994E-2</v>
      </c>
      <c r="C10016" s="19" t="s">
        <v>40</v>
      </c>
      <c r="D10016" s="19">
        <v>80000</v>
      </c>
      <c r="E10016" s="19">
        <v>36</v>
      </c>
      <c r="F10016" s="19">
        <v>5</v>
      </c>
      <c r="G10016" s="19">
        <v>0</v>
      </c>
    </row>
    <row r="10017" spans="1:7" x14ac:dyDescent="0.2">
      <c r="A10017" s="19">
        <v>10000</v>
      </c>
      <c r="B10017" s="19">
        <v>0.16589999999999999</v>
      </c>
      <c r="C10017" s="19" t="s">
        <v>41</v>
      </c>
      <c r="D10017" s="19">
        <v>143000</v>
      </c>
      <c r="E10017" s="19">
        <v>36</v>
      </c>
      <c r="F10017" s="19">
        <v>10</v>
      </c>
      <c r="G10017" s="19">
        <v>0</v>
      </c>
    </row>
    <row r="10018" spans="1:7" x14ac:dyDescent="0.2">
      <c r="A10018" s="19">
        <v>10000</v>
      </c>
      <c r="B10018" s="19">
        <v>0.12989999999999999</v>
      </c>
      <c r="C10018" s="19" t="s">
        <v>41</v>
      </c>
      <c r="D10018" s="19">
        <v>69000</v>
      </c>
      <c r="E10018" s="19">
        <v>36</v>
      </c>
      <c r="F10018" s="19">
        <v>6</v>
      </c>
      <c r="G10018" s="19">
        <v>0</v>
      </c>
    </row>
    <row r="10019" spans="1:7" x14ac:dyDescent="0.2">
      <c r="A10019" s="19">
        <v>2000</v>
      </c>
      <c r="B10019" s="19">
        <v>7.6200000000000004E-2</v>
      </c>
      <c r="C10019" s="19" t="s">
        <v>39</v>
      </c>
      <c r="D10019" s="19">
        <v>90000</v>
      </c>
      <c r="E10019" s="19">
        <v>36</v>
      </c>
      <c r="F10019" s="19">
        <v>5</v>
      </c>
      <c r="G10019" s="19">
        <v>0</v>
      </c>
    </row>
    <row r="10020" spans="1:7" x14ac:dyDescent="0.2">
      <c r="A10020" s="19">
        <v>20000</v>
      </c>
      <c r="B10020" s="19">
        <v>0.1249</v>
      </c>
      <c r="C10020" s="19" t="s">
        <v>41</v>
      </c>
      <c r="D10020" s="19">
        <v>59000</v>
      </c>
      <c r="E10020" s="19">
        <v>36</v>
      </c>
      <c r="F10020" s="19">
        <v>10</v>
      </c>
      <c r="G10020" s="19">
        <v>0</v>
      </c>
    </row>
    <row r="10021" spans="1:7" x14ac:dyDescent="0.2">
      <c r="A10021" s="19">
        <v>10650</v>
      </c>
      <c r="B10021" s="19">
        <v>0.18920000000000001</v>
      </c>
      <c r="C10021" s="19" t="s">
        <v>41</v>
      </c>
      <c r="D10021" s="19">
        <v>85000</v>
      </c>
      <c r="E10021" s="19">
        <v>60</v>
      </c>
      <c r="F10021" s="19">
        <v>7</v>
      </c>
      <c r="G10021" s="19">
        <v>0</v>
      </c>
    </row>
    <row r="10022" spans="1:7" x14ac:dyDescent="0.2">
      <c r="A10022" s="19">
        <v>10000</v>
      </c>
      <c r="B10022" s="19">
        <v>0.25800000000000001</v>
      </c>
      <c r="C10022" s="19" t="s">
        <v>41</v>
      </c>
      <c r="D10022" s="19">
        <v>31500</v>
      </c>
      <c r="E10022" s="19">
        <v>60</v>
      </c>
      <c r="F10022" s="19">
        <v>10</v>
      </c>
      <c r="G10022" s="19">
        <v>0</v>
      </c>
    </row>
    <row r="10023" spans="1:7" x14ac:dyDescent="0.2">
      <c r="A10023" s="19">
        <v>6000</v>
      </c>
      <c r="B10023" s="19">
        <v>6.6199999999999995E-2</v>
      </c>
      <c r="C10023" s="19" t="s">
        <v>39</v>
      </c>
      <c r="D10023" s="19">
        <v>24000</v>
      </c>
      <c r="E10023" s="19">
        <v>36</v>
      </c>
      <c r="F10023" s="19">
        <v>8</v>
      </c>
      <c r="G10023" s="19">
        <v>0</v>
      </c>
    </row>
    <row r="10024" spans="1:7" x14ac:dyDescent="0.2">
      <c r="A10024" s="19">
        <v>3600</v>
      </c>
      <c r="B10024" s="19">
        <v>0.1099</v>
      </c>
      <c r="C10024" s="19" t="s">
        <v>39</v>
      </c>
      <c r="D10024" s="19">
        <v>43200</v>
      </c>
      <c r="E10024" s="19">
        <v>36</v>
      </c>
      <c r="F10024" s="19">
        <v>5</v>
      </c>
      <c r="G10024" s="19">
        <v>1</v>
      </c>
    </row>
    <row r="10025" spans="1:7" x14ac:dyDescent="0.2">
      <c r="A10025" s="19">
        <v>20000</v>
      </c>
      <c r="B10025" s="19">
        <v>0.1249</v>
      </c>
      <c r="C10025" s="19" t="s">
        <v>41</v>
      </c>
      <c r="D10025" s="19">
        <v>350000</v>
      </c>
      <c r="E10025" s="19">
        <v>36</v>
      </c>
      <c r="F10025" s="19">
        <v>2</v>
      </c>
      <c r="G10025" s="19">
        <v>1</v>
      </c>
    </row>
    <row r="10026" spans="1:7" x14ac:dyDescent="0.2">
      <c r="A10026" s="19">
        <v>5600</v>
      </c>
      <c r="B10026" s="19">
        <v>0.13650000000000001</v>
      </c>
      <c r="C10026" s="19" t="s">
        <v>39</v>
      </c>
      <c r="D10026" s="19">
        <v>60000</v>
      </c>
      <c r="E10026" s="19">
        <v>36</v>
      </c>
      <c r="F10026" s="19">
        <v>9</v>
      </c>
      <c r="G10026" s="19">
        <v>0</v>
      </c>
    </row>
    <row r="10027" spans="1:7" x14ac:dyDescent="0.2">
      <c r="A10027" s="19">
        <v>20150</v>
      </c>
      <c r="B10027" s="19">
        <v>0.18920000000000001</v>
      </c>
      <c r="C10027" s="19" t="s">
        <v>41</v>
      </c>
      <c r="D10027" s="19">
        <v>87000</v>
      </c>
      <c r="E10027" s="19">
        <v>60</v>
      </c>
      <c r="F10027" s="19">
        <v>4</v>
      </c>
      <c r="G10027" s="19">
        <v>0</v>
      </c>
    </row>
    <row r="10028" spans="1:7" x14ac:dyDescent="0.2">
      <c r="A10028" s="19">
        <v>12000</v>
      </c>
      <c r="B10028" s="19">
        <v>0.15310000000000001</v>
      </c>
      <c r="C10028" s="19" t="s">
        <v>41</v>
      </c>
      <c r="D10028" s="19">
        <v>85000</v>
      </c>
      <c r="E10028" s="19">
        <v>60</v>
      </c>
      <c r="F10028" s="19">
        <v>1</v>
      </c>
      <c r="G10028" s="19">
        <v>0</v>
      </c>
    </row>
    <row r="10029" spans="1:7" x14ac:dyDescent="0.2">
      <c r="A10029" s="19">
        <v>10000</v>
      </c>
      <c r="B10029" s="19">
        <v>0.1099</v>
      </c>
      <c r="C10029" s="19" t="s">
        <v>39</v>
      </c>
      <c r="D10029" s="19">
        <v>35000</v>
      </c>
      <c r="E10029" s="19">
        <v>36</v>
      </c>
      <c r="F10029" s="19">
        <v>10</v>
      </c>
      <c r="G10029" s="19">
        <v>0</v>
      </c>
    </row>
    <row r="10030" spans="1:7" x14ac:dyDescent="0.2">
      <c r="A10030" s="19">
        <v>13600</v>
      </c>
      <c r="B10030" s="19">
        <v>0.15609999999999999</v>
      </c>
      <c r="C10030" s="19" t="s">
        <v>41</v>
      </c>
      <c r="D10030" s="19">
        <v>43000</v>
      </c>
      <c r="E10030" s="19">
        <v>60</v>
      </c>
      <c r="F10030" s="19">
        <v>5</v>
      </c>
      <c r="G10030" s="19">
        <v>1</v>
      </c>
    </row>
    <row r="10031" spans="1:7" x14ac:dyDescent="0.2">
      <c r="A10031" s="19">
        <v>14000</v>
      </c>
      <c r="B10031" s="19">
        <v>6.6199999999999995E-2</v>
      </c>
      <c r="C10031" s="19" t="s">
        <v>41</v>
      </c>
      <c r="D10031" s="20">
        <v>100000</v>
      </c>
      <c r="E10031" s="19">
        <v>36</v>
      </c>
      <c r="F10031" s="19">
        <v>6</v>
      </c>
      <c r="G10031" s="19">
        <v>0</v>
      </c>
    </row>
    <row r="10032" spans="1:7" x14ac:dyDescent="0.2">
      <c r="A10032" s="19">
        <v>13175</v>
      </c>
      <c r="B10032" s="19">
        <v>0.18920000000000001</v>
      </c>
      <c r="C10032" s="19" t="s">
        <v>39</v>
      </c>
      <c r="D10032" s="19">
        <v>33000</v>
      </c>
      <c r="E10032" s="19">
        <v>60</v>
      </c>
      <c r="F10032" s="19">
        <v>5</v>
      </c>
      <c r="G10032" s="19">
        <v>0</v>
      </c>
    </row>
    <row r="10033" spans="1:7" x14ac:dyDescent="0.2">
      <c r="A10033" s="19">
        <v>9975</v>
      </c>
      <c r="B10033" s="19">
        <v>0.15310000000000001</v>
      </c>
      <c r="C10033" s="19" t="s">
        <v>39</v>
      </c>
      <c r="D10033" s="19">
        <v>29640</v>
      </c>
      <c r="E10033" s="19">
        <v>36</v>
      </c>
      <c r="F10033" s="19">
        <v>0.5</v>
      </c>
      <c r="G10033" s="19">
        <v>0</v>
      </c>
    </row>
    <row r="10034" spans="1:7" x14ac:dyDescent="0.2">
      <c r="A10034" s="19">
        <v>12825</v>
      </c>
      <c r="B10034" s="19">
        <v>0.23430000000000001</v>
      </c>
      <c r="C10034" s="19" t="s">
        <v>41</v>
      </c>
      <c r="D10034" s="19">
        <v>102000</v>
      </c>
      <c r="E10034" s="19">
        <v>60</v>
      </c>
      <c r="F10034" s="19">
        <v>5</v>
      </c>
      <c r="G10034" s="19">
        <v>0</v>
      </c>
    </row>
    <row r="10035" spans="1:7" x14ac:dyDescent="0.2">
      <c r="A10035" s="19">
        <v>20000</v>
      </c>
      <c r="B10035" s="19">
        <v>7.9000000000000001E-2</v>
      </c>
      <c r="C10035" s="19" t="s">
        <v>39</v>
      </c>
      <c r="D10035" s="19">
        <v>79500</v>
      </c>
      <c r="E10035" s="19">
        <v>36</v>
      </c>
      <c r="F10035" s="19">
        <v>10</v>
      </c>
      <c r="G10035" s="19">
        <v>0</v>
      </c>
    </row>
    <row r="10036" spans="1:7" x14ac:dyDescent="0.2">
      <c r="A10036" s="19">
        <v>24000</v>
      </c>
      <c r="B10036" s="19">
        <v>7.9000000000000001E-2</v>
      </c>
      <c r="C10036" s="19" t="s">
        <v>41</v>
      </c>
      <c r="D10036" s="19">
        <v>71000</v>
      </c>
      <c r="E10036" s="19">
        <v>36</v>
      </c>
      <c r="F10036" s="19">
        <v>6</v>
      </c>
      <c r="G10036" s="19">
        <v>1</v>
      </c>
    </row>
    <row r="10037" spans="1:7" x14ac:dyDescent="0.2">
      <c r="A10037" s="19">
        <v>28975</v>
      </c>
      <c r="B10037" s="19">
        <v>0.1825</v>
      </c>
      <c r="C10037" s="19" t="s">
        <v>41</v>
      </c>
      <c r="D10037" s="19">
        <v>130000</v>
      </c>
      <c r="E10037" s="19">
        <v>60</v>
      </c>
      <c r="F10037" s="19">
        <v>10</v>
      </c>
      <c r="G10037" s="19">
        <v>1</v>
      </c>
    </row>
    <row r="10038" spans="1:7" x14ac:dyDescent="0.2">
      <c r="A10038" s="19">
        <v>25600</v>
      </c>
      <c r="B10038" s="19">
        <v>0.21990000000000001</v>
      </c>
      <c r="C10038" s="19" t="s">
        <v>40</v>
      </c>
      <c r="D10038" s="19">
        <v>80000</v>
      </c>
      <c r="E10038" s="19">
        <v>60</v>
      </c>
      <c r="F10038" s="19">
        <v>0.5</v>
      </c>
      <c r="G10038" s="19">
        <v>0</v>
      </c>
    </row>
    <row r="10039" spans="1:7" x14ac:dyDescent="0.2">
      <c r="A10039" s="19">
        <v>13200</v>
      </c>
      <c r="B10039" s="19">
        <v>0.15310000000000001</v>
      </c>
      <c r="C10039" s="19" t="s">
        <v>41</v>
      </c>
      <c r="D10039" s="19">
        <v>48000</v>
      </c>
      <c r="E10039" s="19">
        <v>36</v>
      </c>
      <c r="F10039" s="19">
        <v>3</v>
      </c>
      <c r="G10039" s="19">
        <v>1</v>
      </c>
    </row>
    <row r="10040" spans="1:7" x14ac:dyDescent="0.2">
      <c r="A10040" s="19">
        <v>16000</v>
      </c>
      <c r="B10040" s="19">
        <v>0.1416</v>
      </c>
      <c r="C10040" s="19" t="s">
        <v>39</v>
      </c>
      <c r="D10040" s="19">
        <v>60000</v>
      </c>
      <c r="E10040" s="19">
        <v>36</v>
      </c>
      <c r="F10040" s="19">
        <v>4</v>
      </c>
      <c r="G10040" s="19">
        <v>1</v>
      </c>
    </row>
    <row r="10041" spans="1:7" x14ac:dyDescent="0.2">
      <c r="A10041" s="19">
        <v>2250</v>
      </c>
      <c r="B10041" s="19">
        <v>0.1757</v>
      </c>
      <c r="C10041" s="19" t="s">
        <v>39</v>
      </c>
      <c r="D10041" s="19">
        <v>85000</v>
      </c>
      <c r="E10041" s="19">
        <v>36</v>
      </c>
      <c r="F10041" s="19">
        <v>4</v>
      </c>
      <c r="G10041" s="19">
        <v>0</v>
      </c>
    </row>
    <row r="10042" spans="1:7" x14ac:dyDescent="0.2">
      <c r="A10042" s="19">
        <v>6000</v>
      </c>
      <c r="B10042" s="19">
        <v>0.1099</v>
      </c>
      <c r="C10042" s="19" t="s">
        <v>40</v>
      </c>
      <c r="D10042" s="19">
        <v>61548</v>
      </c>
      <c r="E10042" s="19">
        <v>36</v>
      </c>
      <c r="F10042" s="19">
        <v>8</v>
      </c>
      <c r="G10042" s="19">
        <v>0</v>
      </c>
    </row>
    <row r="10043" spans="1:7" x14ac:dyDescent="0.2">
      <c r="A10043" s="19">
        <v>10500</v>
      </c>
      <c r="B10043" s="19">
        <v>0.1249</v>
      </c>
      <c r="C10043" s="19" t="s">
        <v>41</v>
      </c>
      <c r="D10043" s="19">
        <v>42681.599999999999</v>
      </c>
      <c r="E10043" s="19">
        <v>36</v>
      </c>
      <c r="F10043" s="19">
        <v>9</v>
      </c>
      <c r="G10043" s="19">
        <v>0</v>
      </c>
    </row>
    <row r="10044" spans="1:7" x14ac:dyDescent="0.2">
      <c r="A10044" s="19">
        <v>7025</v>
      </c>
      <c r="B10044" s="19">
        <v>0.1757</v>
      </c>
      <c r="C10044" s="19" t="s">
        <v>39</v>
      </c>
      <c r="D10044" s="19">
        <v>28000</v>
      </c>
      <c r="E10044" s="19">
        <v>36</v>
      </c>
      <c r="F10044" s="19">
        <v>6</v>
      </c>
      <c r="G10044" s="19">
        <v>1</v>
      </c>
    </row>
    <row r="10045" spans="1:7" x14ac:dyDescent="0.2">
      <c r="A10045" s="19">
        <v>22950</v>
      </c>
      <c r="B10045" s="19">
        <v>0.25990000000000002</v>
      </c>
      <c r="C10045" s="19" t="s">
        <v>41</v>
      </c>
      <c r="D10045" s="19">
        <v>72000</v>
      </c>
      <c r="E10045" s="19">
        <v>60</v>
      </c>
      <c r="F10045" s="19">
        <v>10</v>
      </c>
      <c r="G10045" s="19">
        <v>1</v>
      </c>
    </row>
    <row r="10046" spans="1:7" x14ac:dyDescent="0.2">
      <c r="A10046" s="19">
        <v>12000</v>
      </c>
      <c r="B10046" s="19">
        <v>0.19470000000000001</v>
      </c>
      <c r="C10046" s="19" t="s">
        <v>41</v>
      </c>
      <c r="D10046" s="19">
        <v>50000</v>
      </c>
      <c r="E10046" s="19">
        <v>60</v>
      </c>
      <c r="F10046" s="19">
        <v>6</v>
      </c>
      <c r="G10046" s="19">
        <v>0</v>
      </c>
    </row>
    <row r="10047" spans="1:7" x14ac:dyDescent="0.2">
      <c r="A10047" s="19">
        <v>13000</v>
      </c>
      <c r="B10047" s="19">
        <v>0.13650000000000001</v>
      </c>
      <c r="C10047" s="19" t="s">
        <v>39</v>
      </c>
      <c r="D10047" s="19">
        <v>46000</v>
      </c>
      <c r="E10047" s="19">
        <v>36</v>
      </c>
      <c r="F10047" s="19">
        <v>3</v>
      </c>
      <c r="G10047" s="19">
        <v>0</v>
      </c>
    </row>
    <row r="10048" spans="1:7" x14ac:dyDescent="0.2">
      <c r="A10048" s="19">
        <v>23050</v>
      </c>
      <c r="B10048" s="19">
        <v>0.16589999999999999</v>
      </c>
      <c r="C10048" s="19" t="s">
        <v>39</v>
      </c>
      <c r="D10048" s="19">
        <v>55000</v>
      </c>
      <c r="E10048" s="19">
        <v>60</v>
      </c>
      <c r="F10048" s="19">
        <v>0.5</v>
      </c>
      <c r="G10048" s="19">
        <v>0</v>
      </c>
    </row>
    <row r="10049" spans="1:7" x14ac:dyDescent="0.2">
      <c r="A10049" s="19">
        <v>24000</v>
      </c>
      <c r="B10049" s="19">
        <v>0.11990000000000001</v>
      </c>
      <c r="C10049" s="19" t="s">
        <v>39</v>
      </c>
      <c r="D10049" s="19">
        <v>71000</v>
      </c>
      <c r="E10049" s="19">
        <v>36</v>
      </c>
      <c r="F10049" s="19">
        <v>10</v>
      </c>
      <c r="G10049" s="19">
        <v>1</v>
      </c>
    </row>
    <row r="10050" spans="1:7" x14ac:dyDescent="0.2">
      <c r="A10050" s="19">
        <v>35000</v>
      </c>
      <c r="B10050" s="19">
        <v>0.22450000000000001</v>
      </c>
      <c r="C10050" s="19" t="s">
        <v>41</v>
      </c>
      <c r="D10050" s="19">
        <v>430000</v>
      </c>
      <c r="E10050" s="19">
        <v>60</v>
      </c>
      <c r="F10050" s="19">
        <v>5</v>
      </c>
      <c r="G10050" s="19">
        <v>0</v>
      </c>
    </row>
    <row r="10051" spans="1:7" x14ac:dyDescent="0.2">
      <c r="A10051" s="19">
        <v>20625</v>
      </c>
      <c r="B10051" s="19">
        <v>0.2049</v>
      </c>
      <c r="C10051" s="19" t="s">
        <v>40</v>
      </c>
      <c r="D10051" s="19">
        <v>140000</v>
      </c>
      <c r="E10051" s="19">
        <v>36</v>
      </c>
      <c r="F10051" s="19">
        <v>9</v>
      </c>
      <c r="G10051" s="19">
        <v>1</v>
      </c>
    </row>
    <row r="10052" spans="1:7" x14ac:dyDescent="0.2">
      <c r="A10052" s="19">
        <v>8500</v>
      </c>
      <c r="B10052" s="19">
        <v>0.1825</v>
      </c>
      <c r="C10052" s="19" t="s">
        <v>39</v>
      </c>
      <c r="D10052" s="19">
        <v>78000</v>
      </c>
      <c r="E10052" s="19">
        <v>36</v>
      </c>
      <c r="F10052" s="19">
        <v>10</v>
      </c>
      <c r="G10052" s="19">
        <v>0</v>
      </c>
    </row>
    <row r="10053" spans="1:7" x14ac:dyDescent="0.2">
      <c r="A10053" s="19">
        <v>15000</v>
      </c>
      <c r="B10053" s="19">
        <v>0.16589999999999999</v>
      </c>
      <c r="C10053" s="19" t="s">
        <v>41</v>
      </c>
      <c r="D10053" s="19">
        <v>68500</v>
      </c>
      <c r="E10053" s="19">
        <v>36</v>
      </c>
      <c r="F10053" s="19">
        <v>3</v>
      </c>
      <c r="G10053" s="19">
        <v>0</v>
      </c>
    </row>
    <row r="10054" spans="1:7" x14ac:dyDescent="0.2">
      <c r="A10054" s="19">
        <v>24000</v>
      </c>
      <c r="B10054" s="19">
        <v>7.9000000000000001E-2</v>
      </c>
      <c r="C10054" s="19" t="s">
        <v>39</v>
      </c>
      <c r="D10054" s="20">
        <v>100000</v>
      </c>
      <c r="E10054" s="19">
        <v>36</v>
      </c>
      <c r="F10054" s="19">
        <v>7</v>
      </c>
      <c r="G10054" s="19">
        <v>0</v>
      </c>
    </row>
    <row r="10055" spans="1:7" x14ac:dyDescent="0.2">
      <c r="A10055" s="19">
        <v>6775</v>
      </c>
      <c r="B10055" s="19">
        <v>0.1249</v>
      </c>
      <c r="C10055" s="19" t="s">
        <v>40</v>
      </c>
      <c r="D10055" s="19">
        <v>39200</v>
      </c>
      <c r="E10055" s="19">
        <v>36</v>
      </c>
      <c r="F10055" s="19">
        <v>5</v>
      </c>
      <c r="G10055" s="19">
        <v>0</v>
      </c>
    </row>
    <row r="10056" spans="1:7" x14ac:dyDescent="0.2">
      <c r="A10056" s="19">
        <v>11300</v>
      </c>
      <c r="B10056" s="19">
        <v>0.1416</v>
      </c>
      <c r="C10056" s="19" t="s">
        <v>40</v>
      </c>
      <c r="D10056" s="19">
        <v>72300</v>
      </c>
      <c r="E10056" s="19">
        <v>36</v>
      </c>
      <c r="F10056" s="19">
        <v>6</v>
      </c>
      <c r="G10056" s="19">
        <v>0</v>
      </c>
    </row>
    <row r="10057" spans="1:7" x14ac:dyDescent="0.2">
      <c r="A10057" s="19">
        <v>15950</v>
      </c>
      <c r="B10057" s="19">
        <v>0.2049</v>
      </c>
      <c r="C10057" s="19" t="s">
        <v>39</v>
      </c>
      <c r="D10057" s="19">
        <v>40000</v>
      </c>
      <c r="E10057" s="19">
        <v>36</v>
      </c>
      <c r="F10057" s="19">
        <v>6</v>
      </c>
      <c r="G10057" s="19">
        <v>1</v>
      </c>
    </row>
    <row r="10058" spans="1:7" x14ac:dyDescent="0.2">
      <c r="A10058" s="19">
        <v>30000</v>
      </c>
      <c r="B10058" s="19">
        <v>0.15609999999999999</v>
      </c>
      <c r="C10058" s="19" t="s">
        <v>41</v>
      </c>
      <c r="D10058" s="19">
        <v>128000</v>
      </c>
      <c r="E10058" s="19">
        <v>60</v>
      </c>
      <c r="F10058" s="19">
        <v>0.5</v>
      </c>
      <c r="G10058" s="19">
        <v>1</v>
      </c>
    </row>
    <row r="10059" spans="1:7" x14ac:dyDescent="0.2">
      <c r="A10059" s="19">
        <v>21000</v>
      </c>
      <c r="B10059" s="19">
        <v>0.1464</v>
      </c>
      <c r="C10059" s="19" t="s">
        <v>41</v>
      </c>
      <c r="D10059" s="19">
        <v>93758</v>
      </c>
      <c r="E10059" s="19">
        <v>60</v>
      </c>
      <c r="F10059" s="19">
        <v>10</v>
      </c>
      <c r="G10059" s="19">
        <v>0</v>
      </c>
    </row>
    <row r="10060" spans="1:7" x14ac:dyDescent="0.2">
      <c r="A10060" s="19">
        <v>9975</v>
      </c>
      <c r="B10060" s="19">
        <v>0.15609999999999999</v>
      </c>
      <c r="C10060" s="19" t="s">
        <v>41</v>
      </c>
      <c r="D10060" s="19">
        <v>63000</v>
      </c>
      <c r="E10060" s="19">
        <v>36</v>
      </c>
      <c r="F10060" s="19">
        <v>3</v>
      </c>
      <c r="G10060" s="19">
        <v>0</v>
      </c>
    </row>
    <row r="10061" spans="1:7" x14ac:dyDescent="0.2">
      <c r="A10061" s="19">
        <v>25000</v>
      </c>
      <c r="B10061" s="19">
        <v>0.19470000000000001</v>
      </c>
      <c r="C10061" s="19" t="s">
        <v>41</v>
      </c>
      <c r="D10061" s="19">
        <v>75000</v>
      </c>
      <c r="E10061" s="19">
        <v>60</v>
      </c>
      <c r="F10061" s="19">
        <v>10</v>
      </c>
      <c r="G10061" s="19">
        <v>0</v>
      </c>
    </row>
    <row r="10062" spans="1:7" x14ac:dyDescent="0.2">
      <c r="A10062" s="19">
        <v>28000</v>
      </c>
      <c r="B10062" s="19">
        <v>0.15310000000000001</v>
      </c>
      <c r="C10062" s="19" t="s">
        <v>39</v>
      </c>
      <c r="D10062" s="19">
        <v>90000</v>
      </c>
      <c r="E10062" s="19">
        <v>36</v>
      </c>
      <c r="F10062" s="19">
        <v>10</v>
      </c>
      <c r="G10062" s="19">
        <v>0</v>
      </c>
    </row>
    <row r="10063" spans="1:7" x14ac:dyDescent="0.2">
      <c r="A10063" s="19">
        <v>21000</v>
      </c>
      <c r="B10063" s="19">
        <v>7.9000000000000001E-2</v>
      </c>
      <c r="C10063" s="19" t="s">
        <v>41</v>
      </c>
      <c r="D10063" s="19">
        <v>82000</v>
      </c>
      <c r="E10063" s="19">
        <v>36</v>
      </c>
      <c r="F10063" s="19">
        <v>10</v>
      </c>
      <c r="G10063" s="19">
        <v>0</v>
      </c>
    </row>
    <row r="10064" spans="1:7" x14ac:dyDescent="0.2">
      <c r="A10064" s="19">
        <v>15875</v>
      </c>
      <c r="B10064" s="19">
        <v>0.1416</v>
      </c>
      <c r="C10064" s="19" t="s">
        <v>39</v>
      </c>
      <c r="D10064" s="19">
        <v>37919</v>
      </c>
      <c r="E10064" s="19">
        <v>36</v>
      </c>
      <c r="F10064" s="19">
        <v>8</v>
      </c>
      <c r="G10064" s="19">
        <v>0</v>
      </c>
    </row>
    <row r="10065" spans="1:7" x14ac:dyDescent="0.2">
      <c r="A10065" s="19">
        <v>6000</v>
      </c>
      <c r="B10065" s="19">
        <v>0.1249</v>
      </c>
      <c r="C10065" s="19" t="s">
        <v>40</v>
      </c>
      <c r="D10065" s="19">
        <v>29000</v>
      </c>
      <c r="E10065" s="19">
        <v>36</v>
      </c>
      <c r="F10065" s="19">
        <v>10</v>
      </c>
      <c r="G10065" s="19">
        <v>0</v>
      </c>
    </row>
    <row r="10066" spans="1:7" x14ac:dyDescent="0.2">
      <c r="A10066" s="19">
        <v>15000</v>
      </c>
      <c r="B10066" s="19">
        <v>0.1249</v>
      </c>
      <c r="C10066" s="19" t="s">
        <v>41</v>
      </c>
      <c r="D10066" s="19">
        <v>90000</v>
      </c>
      <c r="E10066" s="19">
        <v>36</v>
      </c>
      <c r="F10066" s="19">
        <v>10</v>
      </c>
      <c r="G10066" s="19">
        <v>0</v>
      </c>
    </row>
    <row r="10067" spans="1:7" x14ac:dyDescent="0.2">
      <c r="A10067" s="19">
        <v>10000</v>
      </c>
      <c r="B10067" s="19">
        <v>0.1099</v>
      </c>
      <c r="C10067" s="19" t="s">
        <v>41</v>
      </c>
      <c r="D10067" s="19">
        <v>108737</v>
      </c>
      <c r="E10067" s="19">
        <v>36</v>
      </c>
      <c r="F10067" s="19">
        <v>10</v>
      </c>
      <c r="G10067" s="19">
        <v>0</v>
      </c>
    </row>
    <row r="10068" spans="1:7" x14ac:dyDescent="0.2">
      <c r="A10068" s="19">
        <v>35000</v>
      </c>
      <c r="B10068" s="19">
        <v>0.21179999999999999</v>
      </c>
      <c r="C10068" s="19" t="s">
        <v>41</v>
      </c>
      <c r="D10068" s="19">
        <v>110000</v>
      </c>
      <c r="E10068" s="19">
        <v>60</v>
      </c>
      <c r="F10068" s="19">
        <v>2</v>
      </c>
      <c r="G10068" s="19">
        <v>0</v>
      </c>
    </row>
    <row r="10069" spans="1:7" x14ac:dyDescent="0.2">
      <c r="A10069" s="19">
        <v>12075</v>
      </c>
      <c r="B10069" s="19">
        <v>0.1416</v>
      </c>
      <c r="C10069" s="19" t="s">
        <v>41</v>
      </c>
      <c r="D10069" s="19">
        <v>33060</v>
      </c>
      <c r="E10069" s="19">
        <v>36</v>
      </c>
      <c r="F10069" s="19">
        <v>1</v>
      </c>
      <c r="G10069" s="19">
        <v>0</v>
      </c>
    </row>
    <row r="10070" spans="1:7" x14ac:dyDescent="0.2">
      <c r="A10070" s="19">
        <v>15000</v>
      </c>
      <c r="B10070" s="19">
        <v>0.18920000000000001</v>
      </c>
      <c r="C10070" s="19" t="s">
        <v>39</v>
      </c>
      <c r="D10070" s="19">
        <v>127500</v>
      </c>
      <c r="E10070" s="19">
        <v>36</v>
      </c>
      <c r="F10070" s="19">
        <v>10</v>
      </c>
      <c r="G10070" s="19">
        <v>0</v>
      </c>
    </row>
    <row r="10071" spans="1:7" x14ac:dyDescent="0.2">
      <c r="A10071" s="19">
        <v>6000</v>
      </c>
      <c r="B10071" s="19">
        <v>0.11990000000000001</v>
      </c>
      <c r="C10071" s="19" t="s">
        <v>41</v>
      </c>
      <c r="D10071" s="19">
        <v>104000</v>
      </c>
      <c r="E10071" s="19">
        <v>36</v>
      </c>
      <c r="F10071" s="19">
        <v>4</v>
      </c>
      <c r="G10071" s="19">
        <v>0</v>
      </c>
    </row>
    <row r="10072" spans="1:7" x14ac:dyDescent="0.2">
      <c r="A10072" s="19">
        <v>32000</v>
      </c>
      <c r="B10072" s="19">
        <v>0.12989999999999999</v>
      </c>
      <c r="C10072" s="19" t="s">
        <v>39</v>
      </c>
      <c r="D10072" s="19">
        <v>104450</v>
      </c>
      <c r="E10072" s="19">
        <v>36</v>
      </c>
      <c r="F10072" s="19">
        <v>1</v>
      </c>
      <c r="G10072" s="19">
        <v>0</v>
      </c>
    </row>
    <row r="10073" spans="1:7" x14ac:dyDescent="0.2">
      <c r="A10073" s="19">
        <v>30000</v>
      </c>
      <c r="B10073" s="19">
        <v>0.16589999999999999</v>
      </c>
      <c r="C10073" s="19" t="s">
        <v>39</v>
      </c>
      <c r="D10073" s="19">
        <v>145000</v>
      </c>
      <c r="E10073" s="19">
        <v>36</v>
      </c>
      <c r="F10073" s="19">
        <v>0.5</v>
      </c>
      <c r="G10073" s="19">
        <v>0</v>
      </c>
    </row>
    <row r="10074" spans="1:7" x14ac:dyDescent="0.2">
      <c r="A10074" s="19">
        <v>10000</v>
      </c>
      <c r="B10074" s="19">
        <v>7.9000000000000001E-2</v>
      </c>
      <c r="C10074" s="19" t="s">
        <v>40</v>
      </c>
      <c r="D10074" s="19">
        <v>30000</v>
      </c>
      <c r="E10074" s="19">
        <v>36</v>
      </c>
      <c r="F10074" s="19">
        <v>10</v>
      </c>
      <c r="G10074" s="19">
        <v>0</v>
      </c>
    </row>
    <row r="10075" spans="1:7" x14ac:dyDescent="0.2">
      <c r="A10075" s="19">
        <v>4950</v>
      </c>
      <c r="B10075" s="19">
        <v>0.24990000000000001</v>
      </c>
      <c r="C10075" s="19" t="s">
        <v>39</v>
      </c>
      <c r="D10075" s="19">
        <v>44000</v>
      </c>
      <c r="E10075" s="19">
        <v>36</v>
      </c>
      <c r="F10075" s="19">
        <v>6</v>
      </c>
      <c r="G10075" s="19">
        <v>1</v>
      </c>
    </row>
    <row r="10076" spans="1:7" x14ac:dyDescent="0.2">
      <c r="A10076" s="19">
        <v>20000</v>
      </c>
      <c r="B10076" s="19">
        <v>0.15310000000000001</v>
      </c>
      <c r="C10076" s="19" t="s">
        <v>39</v>
      </c>
      <c r="D10076" s="19">
        <v>152500</v>
      </c>
      <c r="E10076" s="19">
        <v>60</v>
      </c>
      <c r="F10076" s="19">
        <v>10</v>
      </c>
      <c r="G10076" s="19">
        <v>0</v>
      </c>
    </row>
    <row r="10077" spans="1:7" x14ac:dyDescent="0.2">
      <c r="A10077" s="19">
        <v>19950</v>
      </c>
      <c r="B10077" s="19">
        <v>0.2606</v>
      </c>
      <c r="C10077" s="19" t="s">
        <v>41</v>
      </c>
      <c r="D10077" s="19">
        <v>64416</v>
      </c>
      <c r="E10077" s="19">
        <v>60</v>
      </c>
      <c r="F10077" s="19">
        <v>10</v>
      </c>
      <c r="G10077" s="19">
        <v>1</v>
      </c>
    </row>
    <row r="10078" spans="1:7" x14ac:dyDescent="0.2">
      <c r="A10078" s="19">
        <v>8100</v>
      </c>
      <c r="B10078" s="19">
        <v>0.19989999999999999</v>
      </c>
      <c r="C10078" s="19" t="s">
        <v>39</v>
      </c>
      <c r="D10078" s="19">
        <v>45000</v>
      </c>
      <c r="E10078" s="19">
        <v>36</v>
      </c>
      <c r="F10078" s="19">
        <v>4</v>
      </c>
      <c r="G10078" s="19">
        <v>0</v>
      </c>
    </row>
    <row r="10079" spans="1:7" x14ac:dyDescent="0.2">
      <c r="A10079" s="19">
        <v>19800</v>
      </c>
      <c r="B10079" s="19">
        <v>0.15310000000000001</v>
      </c>
      <c r="C10079" s="19" t="s">
        <v>41</v>
      </c>
      <c r="D10079" s="19">
        <v>45000</v>
      </c>
      <c r="E10079" s="19">
        <v>60</v>
      </c>
      <c r="F10079" s="19">
        <v>5</v>
      </c>
      <c r="G10079" s="19">
        <v>1</v>
      </c>
    </row>
    <row r="10080" spans="1:7" x14ac:dyDescent="0.2">
      <c r="A10080" s="19">
        <v>11000</v>
      </c>
      <c r="B10080" s="19">
        <v>0.16589999999999999</v>
      </c>
      <c r="C10080" s="19" t="s">
        <v>41</v>
      </c>
      <c r="D10080" s="19">
        <v>59911</v>
      </c>
      <c r="E10080" s="19">
        <v>60</v>
      </c>
      <c r="F10080" s="19">
        <v>10</v>
      </c>
      <c r="G10080" s="19">
        <v>1</v>
      </c>
    </row>
    <row r="10081" spans="1:7" x14ac:dyDescent="0.2">
      <c r="A10081" s="19">
        <v>6000</v>
      </c>
      <c r="B10081" s="19">
        <v>0.11990000000000001</v>
      </c>
      <c r="C10081" s="19" t="s">
        <v>41</v>
      </c>
      <c r="D10081" s="19">
        <v>76000</v>
      </c>
      <c r="E10081" s="19">
        <v>36</v>
      </c>
      <c r="F10081" s="19">
        <v>2</v>
      </c>
      <c r="G10081" s="19">
        <v>0</v>
      </c>
    </row>
    <row r="10082" spans="1:7" x14ac:dyDescent="0.2">
      <c r="A10082" s="19">
        <v>23900</v>
      </c>
      <c r="B10082" s="19">
        <v>7.9000000000000001E-2</v>
      </c>
      <c r="C10082" s="19" t="s">
        <v>41</v>
      </c>
      <c r="D10082" s="19">
        <v>115000</v>
      </c>
      <c r="E10082" s="19">
        <v>36</v>
      </c>
      <c r="F10082" s="19">
        <v>10</v>
      </c>
      <c r="G10082" s="19">
        <v>0</v>
      </c>
    </row>
    <row r="10083" spans="1:7" x14ac:dyDescent="0.2">
      <c r="A10083" s="19">
        <v>20300</v>
      </c>
      <c r="B10083" s="19">
        <v>0.1825</v>
      </c>
      <c r="C10083" s="19" t="s">
        <v>39</v>
      </c>
      <c r="D10083" s="19">
        <v>73600</v>
      </c>
      <c r="E10083" s="19">
        <v>60</v>
      </c>
      <c r="F10083" s="19">
        <v>10</v>
      </c>
      <c r="G10083" s="19">
        <v>1</v>
      </c>
    </row>
    <row r="10084" spans="1:7" x14ac:dyDescent="0.2">
      <c r="A10084" s="19">
        <v>2875</v>
      </c>
      <c r="B10084" s="19">
        <v>0.15609999999999999</v>
      </c>
      <c r="C10084" s="19" t="s">
        <v>41</v>
      </c>
      <c r="D10084" s="19">
        <v>41000</v>
      </c>
      <c r="E10084" s="19">
        <v>36</v>
      </c>
      <c r="F10084" s="19">
        <v>4</v>
      </c>
      <c r="G10084" s="19">
        <v>0</v>
      </c>
    </row>
    <row r="10085" spans="1:7" x14ac:dyDescent="0.2">
      <c r="A10085" s="19">
        <v>11000</v>
      </c>
      <c r="B10085" s="19">
        <v>0.1416</v>
      </c>
      <c r="C10085" s="19" t="s">
        <v>39</v>
      </c>
      <c r="D10085" s="19">
        <v>35000</v>
      </c>
      <c r="E10085" s="19">
        <v>36</v>
      </c>
      <c r="F10085" s="19">
        <v>5</v>
      </c>
      <c r="G10085" s="19">
        <v>1</v>
      </c>
    </row>
    <row r="10086" spans="1:7" x14ac:dyDescent="0.2">
      <c r="A10086" s="19">
        <v>27000</v>
      </c>
      <c r="B10086" s="19">
        <v>0.1825</v>
      </c>
      <c r="C10086" s="19" t="s">
        <v>39</v>
      </c>
      <c r="D10086" s="19">
        <v>144000</v>
      </c>
      <c r="E10086" s="19">
        <v>36</v>
      </c>
      <c r="F10086" s="19">
        <v>5</v>
      </c>
      <c r="G10086" s="19">
        <v>0</v>
      </c>
    </row>
    <row r="10087" spans="1:7" x14ac:dyDescent="0.2">
      <c r="A10087" s="19">
        <v>4000</v>
      </c>
      <c r="B10087" s="19">
        <v>0.1757</v>
      </c>
      <c r="C10087" s="19" t="s">
        <v>39</v>
      </c>
      <c r="D10087" s="19">
        <v>25459</v>
      </c>
      <c r="E10087" s="19">
        <v>36</v>
      </c>
      <c r="F10087" s="19">
        <v>0.5</v>
      </c>
      <c r="G10087" s="19">
        <v>0</v>
      </c>
    </row>
    <row r="10088" spans="1:7" x14ac:dyDescent="0.2">
      <c r="A10088" s="19">
        <v>15000</v>
      </c>
      <c r="B10088" s="19">
        <v>0.11990000000000001</v>
      </c>
      <c r="C10088" s="19" t="s">
        <v>41</v>
      </c>
      <c r="D10088" s="19">
        <v>108717</v>
      </c>
      <c r="E10088" s="19">
        <v>60</v>
      </c>
      <c r="F10088" s="19">
        <v>10</v>
      </c>
      <c r="G10088" s="19">
        <v>0</v>
      </c>
    </row>
    <row r="10089" spans="1:7" x14ac:dyDescent="0.2">
      <c r="A10089" s="19">
        <v>20000</v>
      </c>
      <c r="B10089" s="19">
        <v>0.15609999999999999</v>
      </c>
      <c r="C10089" s="19" t="s">
        <v>41</v>
      </c>
      <c r="D10089" s="19">
        <v>145000</v>
      </c>
      <c r="E10089" s="19">
        <v>60</v>
      </c>
      <c r="F10089" s="19">
        <v>0.5</v>
      </c>
      <c r="G10089" s="19">
        <v>0</v>
      </c>
    </row>
    <row r="10090" spans="1:7" x14ac:dyDescent="0.2">
      <c r="A10090" s="19">
        <v>16000</v>
      </c>
      <c r="B10090" s="19">
        <v>0.1464</v>
      </c>
      <c r="C10090" s="19" t="s">
        <v>41</v>
      </c>
      <c r="D10090" s="19">
        <v>77000</v>
      </c>
      <c r="E10090" s="19">
        <v>60</v>
      </c>
      <c r="F10090" s="19">
        <v>5</v>
      </c>
      <c r="G10090" s="19">
        <v>0</v>
      </c>
    </row>
    <row r="10091" spans="1:7" x14ac:dyDescent="0.2">
      <c r="A10091" s="19">
        <v>15000</v>
      </c>
      <c r="B10091" s="19">
        <v>0.11990000000000001</v>
      </c>
      <c r="C10091" s="19" t="s">
        <v>39</v>
      </c>
      <c r="D10091" s="19">
        <v>55000</v>
      </c>
      <c r="E10091" s="19">
        <v>36</v>
      </c>
      <c r="F10091" s="19">
        <v>2</v>
      </c>
      <c r="G10091" s="19">
        <v>1</v>
      </c>
    </row>
    <row r="10092" spans="1:7" x14ac:dyDescent="0.2">
      <c r="A10092" s="19">
        <v>14000</v>
      </c>
      <c r="B10092" s="19">
        <v>0.1464</v>
      </c>
      <c r="C10092" s="19" t="s">
        <v>40</v>
      </c>
      <c r="D10092" s="19">
        <v>66000</v>
      </c>
      <c r="E10092" s="19">
        <v>36</v>
      </c>
      <c r="F10092" s="19">
        <v>10</v>
      </c>
      <c r="G10092" s="19">
        <v>0</v>
      </c>
    </row>
    <row r="10093" spans="1:7" x14ac:dyDescent="0.2">
      <c r="A10093" s="19">
        <v>10800</v>
      </c>
      <c r="B10093" s="19">
        <v>7.9000000000000001E-2</v>
      </c>
      <c r="C10093" s="19" t="s">
        <v>41</v>
      </c>
      <c r="D10093" s="19">
        <v>92000</v>
      </c>
      <c r="E10093" s="19">
        <v>36</v>
      </c>
      <c r="F10093" s="19">
        <v>10</v>
      </c>
      <c r="G10093" s="19">
        <v>0</v>
      </c>
    </row>
    <row r="10094" spans="1:7" x14ac:dyDescent="0.2">
      <c r="A10094" s="19">
        <v>4775</v>
      </c>
      <c r="B10094" s="19">
        <v>0.18920000000000001</v>
      </c>
      <c r="C10094" s="19" t="s">
        <v>41</v>
      </c>
      <c r="D10094" s="19">
        <v>40000</v>
      </c>
      <c r="E10094" s="19">
        <v>36</v>
      </c>
      <c r="F10094" s="19">
        <v>10</v>
      </c>
      <c r="G10094" s="19">
        <v>0</v>
      </c>
    </row>
    <row r="10095" spans="1:7" x14ac:dyDescent="0.2">
      <c r="A10095" s="19">
        <v>4000</v>
      </c>
      <c r="B10095" s="19">
        <v>0.1099</v>
      </c>
      <c r="C10095" s="19" t="s">
        <v>41</v>
      </c>
      <c r="D10095" s="19">
        <v>60000</v>
      </c>
      <c r="E10095" s="19">
        <v>36</v>
      </c>
      <c r="F10095" s="19">
        <v>10</v>
      </c>
      <c r="G10095" s="19">
        <v>0</v>
      </c>
    </row>
    <row r="10096" spans="1:7" x14ac:dyDescent="0.2">
      <c r="A10096" s="19">
        <v>12500</v>
      </c>
      <c r="B10096" s="19">
        <v>7.9000000000000001E-2</v>
      </c>
      <c r="C10096" s="19" t="s">
        <v>39</v>
      </c>
      <c r="D10096" s="19">
        <v>45000</v>
      </c>
      <c r="E10096" s="19">
        <v>36</v>
      </c>
      <c r="F10096" s="19">
        <v>3</v>
      </c>
      <c r="G10096" s="19">
        <v>0</v>
      </c>
    </row>
    <row r="10097" spans="1:7" x14ac:dyDescent="0.2">
      <c r="A10097" s="19">
        <v>13000</v>
      </c>
      <c r="B10097" s="19">
        <v>8.8999999999999996E-2</v>
      </c>
      <c r="C10097" s="19" t="s">
        <v>41</v>
      </c>
      <c r="D10097" s="19">
        <v>53000</v>
      </c>
      <c r="E10097" s="19">
        <v>36</v>
      </c>
      <c r="F10097" s="19">
        <v>5</v>
      </c>
      <c r="G10097" s="19">
        <v>0</v>
      </c>
    </row>
    <row r="10098" spans="1:7" x14ac:dyDescent="0.2">
      <c r="A10098" s="19">
        <v>5000</v>
      </c>
      <c r="B10098" s="19">
        <v>0.12989999999999999</v>
      </c>
      <c r="C10098" s="19" t="s">
        <v>41</v>
      </c>
      <c r="D10098" s="19">
        <v>101000</v>
      </c>
      <c r="E10098" s="19">
        <v>36</v>
      </c>
      <c r="F10098" s="19">
        <v>4</v>
      </c>
      <c r="G10098" s="19">
        <v>0</v>
      </c>
    </row>
    <row r="10099" spans="1:7" x14ac:dyDescent="0.2">
      <c r="A10099" s="19">
        <v>18675</v>
      </c>
      <c r="B10099" s="19">
        <v>0.1757</v>
      </c>
      <c r="C10099" s="19" t="s">
        <v>41</v>
      </c>
      <c r="D10099" s="19">
        <v>70000</v>
      </c>
      <c r="E10099" s="19">
        <v>60</v>
      </c>
      <c r="F10099" s="19">
        <v>4</v>
      </c>
      <c r="G10099" s="19">
        <v>0</v>
      </c>
    </row>
    <row r="10100" spans="1:7" x14ac:dyDescent="0.2">
      <c r="A10100" s="19">
        <v>12000</v>
      </c>
      <c r="B10100" s="19">
        <v>7.9000000000000001E-2</v>
      </c>
      <c r="C10100" s="19" t="s">
        <v>41</v>
      </c>
      <c r="D10100" s="19">
        <v>51480</v>
      </c>
      <c r="E10100" s="19">
        <v>36</v>
      </c>
      <c r="F10100" s="19">
        <v>7</v>
      </c>
      <c r="G10100" s="19">
        <v>0</v>
      </c>
    </row>
    <row r="10101" spans="1:7" x14ac:dyDescent="0.2">
      <c r="A10101" s="19">
        <v>12000</v>
      </c>
      <c r="B10101" s="19">
        <v>8.8999999999999996E-2</v>
      </c>
      <c r="C10101" s="19" t="s">
        <v>41</v>
      </c>
      <c r="D10101" s="19">
        <v>75000</v>
      </c>
      <c r="E10101" s="19">
        <v>36</v>
      </c>
      <c r="F10101" s="19">
        <v>2</v>
      </c>
      <c r="G10101" s="19">
        <v>0</v>
      </c>
    </row>
    <row r="10102" spans="1:7" x14ac:dyDescent="0.2">
      <c r="A10102" s="19">
        <v>21000</v>
      </c>
      <c r="B10102" s="19">
        <v>0.1099</v>
      </c>
      <c r="C10102" s="19" t="s">
        <v>40</v>
      </c>
      <c r="D10102" s="19">
        <v>92000</v>
      </c>
      <c r="E10102" s="19">
        <v>36</v>
      </c>
      <c r="F10102" s="19">
        <v>10</v>
      </c>
      <c r="G10102" s="19">
        <v>0</v>
      </c>
    </row>
    <row r="10103" spans="1:7" x14ac:dyDescent="0.2">
      <c r="A10103" s="19">
        <v>6450</v>
      </c>
      <c r="B10103" s="19">
        <v>0.1825</v>
      </c>
      <c r="C10103" s="19" t="s">
        <v>39</v>
      </c>
      <c r="D10103" s="19">
        <v>50000</v>
      </c>
      <c r="E10103" s="19">
        <v>36</v>
      </c>
      <c r="F10103" s="19">
        <v>4</v>
      </c>
      <c r="G10103" s="19">
        <v>0</v>
      </c>
    </row>
    <row r="10104" spans="1:7" x14ac:dyDescent="0.2">
      <c r="A10104" s="19">
        <v>1200</v>
      </c>
      <c r="B10104" s="19">
        <v>0.18920000000000001</v>
      </c>
      <c r="C10104" s="19" t="s">
        <v>39</v>
      </c>
      <c r="D10104" s="19">
        <v>34000</v>
      </c>
      <c r="E10104" s="19">
        <v>36</v>
      </c>
      <c r="F10104" s="19">
        <v>3</v>
      </c>
      <c r="G10104" s="19">
        <v>0</v>
      </c>
    </row>
    <row r="10105" spans="1:7" x14ac:dyDescent="0.2">
      <c r="A10105" s="19">
        <v>11775</v>
      </c>
      <c r="B10105" s="19">
        <v>0.19470000000000001</v>
      </c>
      <c r="C10105" s="19" t="s">
        <v>39</v>
      </c>
      <c r="D10105" s="19">
        <v>31200</v>
      </c>
      <c r="E10105" s="19">
        <v>60</v>
      </c>
      <c r="F10105" s="19">
        <v>2</v>
      </c>
      <c r="G10105" s="19">
        <v>1</v>
      </c>
    </row>
    <row r="10106" spans="1:7" x14ac:dyDescent="0.2">
      <c r="A10106" s="19">
        <v>25000</v>
      </c>
      <c r="B10106" s="19">
        <v>0.1825</v>
      </c>
      <c r="C10106" s="19" t="s">
        <v>39</v>
      </c>
      <c r="D10106" s="19">
        <v>60000</v>
      </c>
      <c r="E10106" s="19">
        <v>60</v>
      </c>
      <c r="F10106" s="19">
        <v>10</v>
      </c>
      <c r="G10106" s="19">
        <v>1</v>
      </c>
    </row>
    <row r="10107" spans="1:7" x14ac:dyDescent="0.2">
      <c r="A10107" s="19">
        <v>14700</v>
      </c>
      <c r="B10107" s="19">
        <v>0.1825</v>
      </c>
      <c r="C10107" s="19" t="s">
        <v>39</v>
      </c>
      <c r="D10107" s="19">
        <v>37000</v>
      </c>
      <c r="E10107" s="19">
        <v>60</v>
      </c>
      <c r="F10107" s="19">
        <v>10</v>
      </c>
      <c r="G10107" s="19">
        <v>1</v>
      </c>
    </row>
    <row r="10108" spans="1:7" x14ac:dyDescent="0.2">
      <c r="A10108" s="19">
        <v>4200</v>
      </c>
      <c r="B10108" s="19">
        <v>0.13650000000000001</v>
      </c>
      <c r="C10108" s="19" t="s">
        <v>39</v>
      </c>
      <c r="D10108" s="19">
        <v>85000</v>
      </c>
      <c r="E10108" s="19">
        <v>36</v>
      </c>
      <c r="F10108" s="19">
        <v>4</v>
      </c>
      <c r="G10108" s="19">
        <v>0</v>
      </c>
    </row>
    <row r="10109" spans="1:7" x14ac:dyDescent="0.2">
      <c r="A10109" s="19">
        <v>15000</v>
      </c>
      <c r="B10109" s="19">
        <v>0.1249</v>
      </c>
      <c r="C10109" s="19" t="s">
        <v>41</v>
      </c>
      <c r="D10109" s="19">
        <v>53000</v>
      </c>
      <c r="E10109" s="19">
        <v>36</v>
      </c>
      <c r="F10109" s="19">
        <v>10</v>
      </c>
      <c r="G10109" s="19">
        <v>0</v>
      </c>
    </row>
    <row r="10110" spans="1:7" x14ac:dyDescent="0.2">
      <c r="A10110" s="19">
        <v>15000</v>
      </c>
      <c r="B10110" s="19">
        <v>0.1464</v>
      </c>
      <c r="C10110" s="19" t="s">
        <v>41</v>
      </c>
      <c r="D10110" s="19">
        <v>80000</v>
      </c>
      <c r="E10110" s="19">
        <v>60</v>
      </c>
      <c r="F10110" s="19">
        <v>10</v>
      </c>
      <c r="G10110" s="19">
        <v>0</v>
      </c>
    </row>
    <row r="10111" spans="1:7" x14ac:dyDescent="0.2">
      <c r="A10111" s="19">
        <v>6000</v>
      </c>
      <c r="B10111" s="19">
        <v>0.15310000000000001</v>
      </c>
      <c r="C10111" s="19" t="s">
        <v>39</v>
      </c>
      <c r="D10111" s="19">
        <v>40000</v>
      </c>
      <c r="E10111" s="19">
        <v>36</v>
      </c>
      <c r="F10111" s="19">
        <v>2</v>
      </c>
      <c r="G10111" s="19">
        <v>0</v>
      </c>
    </row>
    <row r="10112" spans="1:7" x14ac:dyDescent="0.2">
      <c r="A10112" s="19">
        <v>15000</v>
      </c>
      <c r="B10112" s="19">
        <v>0.1757</v>
      </c>
      <c r="C10112" s="19" t="s">
        <v>41</v>
      </c>
      <c r="D10112" s="19">
        <v>50000</v>
      </c>
      <c r="E10112" s="19">
        <v>60</v>
      </c>
      <c r="F10112" s="19">
        <v>8</v>
      </c>
      <c r="G10112" s="19">
        <v>1</v>
      </c>
    </row>
    <row r="10113" spans="1:7" x14ac:dyDescent="0.2">
      <c r="A10113" s="19">
        <v>4000</v>
      </c>
      <c r="B10113" s="19">
        <v>0.22450000000000001</v>
      </c>
      <c r="C10113" s="19" t="s">
        <v>41</v>
      </c>
      <c r="D10113" s="19">
        <v>18519</v>
      </c>
      <c r="E10113" s="19">
        <v>36</v>
      </c>
      <c r="F10113" s="19">
        <v>10</v>
      </c>
      <c r="G10113" s="19">
        <v>0</v>
      </c>
    </row>
    <row r="10114" spans="1:7" x14ac:dyDescent="0.2">
      <c r="A10114" s="19">
        <v>3500</v>
      </c>
      <c r="B10114" s="19">
        <v>0.12989999999999999</v>
      </c>
      <c r="C10114" s="19" t="s">
        <v>39</v>
      </c>
      <c r="D10114" s="19">
        <v>50000</v>
      </c>
      <c r="E10114" s="19">
        <v>36</v>
      </c>
      <c r="F10114" s="19">
        <v>5</v>
      </c>
      <c r="G10114" s="19">
        <v>0</v>
      </c>
    </row>
    <row r="10115" spans="1:7" x14ac:dyDescent="0.2">
      <c r="A10115" s="19">
        <v>4000</v>
      </c>
      <c r="B10115" s="19">
        <v>0.12989999999999999</v>
      </c>
      <c r="C10115" s="19" t="s">
        <v>41</v>
      </c>
      <c r="D10115" s="19">
        <v>16000</v>
      </c>
      <c r="E10115" s="19">
        <v>36</v>
      </c>
      <c r="F10115" s="19">
        <v>5</v>
      </c>
      <c r="G10115" s="19">
        <v>1</v>
      </c>
    </row>
    <row r="10116" spans="1:7" x14ac:dyDescent="0.2">
      <c r="A10116" s="19">
        <v>11200</v>
      </c>
      <c r="B10116" s="19">
        <v>0.12989999999999999</v>
      </c>
      <c r="C10116" s="19" t="s">
        <v>39</v>
      </c>
      <c r="D10116" s="19">
        <v>35000</v>
      </c>
      <c r="E10116" s="19">
        <v>36</v>
      </c>
      <c r="F10116" s="19">
        <v>10</v>
      </c>
      <c r="G10116" s="19">
        <v>1</v>
      </c>
    </row>
    <row r="10117" spans="1:7" x14ac:dyDescent="0.2">
      <c r="A10117" s="19">
        <v>10050</v>
      </c>
      <c r="B10117" s="19">
        <v>0.1099</v>
      </c>
      <c r="C10117" s="19" t="s">
        <v>41</v>
      </c>
      <c r="D10117" s="19">
        <v>85000</v>
      </c>
      <c r="E10117" s="19">
        <v>36</v>
      </c>
      <c r="F10117" s="19">
        <v>10</v>
      </c>
      <c r="G10117" s="19">
        <v>0</v>
      </c>
    </row>
    <row r="10118" spans="1:7" x14ac:dyDescent="0.2">
      <c r="A10118" s="19">
        <v>26375</v>
      </c>
      <c r="B10118" s="19">
        <v>0.19989999999999999</v>
      </c>
      <c r="C10118" s="19" t="s">
        <v>39</v>
      </c>
      <c r="D10118" s="19">
        <v>60000</v>
      </c>
      <c r="E10118" s="19">
        <v>60</v>
      </c>
      <c r="F10118" s="19">
        <v>4</v>
      </c>
      <c r="G10118" s="19">
        <v>1</v>
      </c>
    </row>
    <row r="10119" spans="1:7" x14ac:dyDescent="0.2">
      <c r="A10119" s="19">
        <v>8500</v>
      </c>
      <c r="B10119" s="19">
        <v>0.1464</v>
      </c>
      <c r="C10119" s="19" t="s">
        <v>39</v>
      </c>
      <c r="D10119" s="19">
        <v>40000</v>
      </c>
      <c r="E10119" s="19">
        <v>36</v>
      </c>
      <c r="F10119" s="19">
        <v>4</v>
      </c>
      <c r="G10119" s="19">
        <v>0</v>
      </c>
    </row>
    <row r="10120" spans="1:7" x14ac:dyDescent="0.2">
      <c r="A10120" s="19">
        <v>7000</v>
      </c>
      <c r="B10120" s="19">
        <v>0.1099</v>
      </c>
      <c r="C10120" s="19" t="s">
        <v>41</v>
      </c>
      <c r="D10120" s="19">
        <v>94000</v>
      </c>
      <c r="E10120" s="19">
        <v>36</v>
      </c>
      <c r="F10120" s="19">
        <v>7</v>
      </c>
      <c r="G10120" s="19">
        <v>1</v>
      </c>
    </row>
    <row r="10121" spans="1:7" x14ac:dyDescent="0.2">
      <c r="A10121" s="19">
        <v>12000</v>
      </c>
      <c r="B10121" s="19">
        <v>0.15310000000000001</v>
      </c>
      <c r="C10121" s="19" t="s">
        <v>41</v>
      </c>
      <c r="D10121" s="19">
        <v>92000</v>
      </c>
      <c r="E10121" s="19">
        <v>60</v>
      </c>
      <c r="F10121" s="19">
        <v>3</v>
      </c>
      <c r="G10121" s="19">
        <v>0</v>
      </c>
    </row>
    <row r="10122" spans="1:7" x14ac:dyDescent="0.2">
      <c r="A10122" s="19">
        <v>35000</v>
      </c>
      <c r="B10122" s="19">
        <v>0.1825</v>
      </c>
      <c r="C10122" s="19" t="s">
        <v>39</v>
      </c>
      <c r="D10122" s="19">
        <v>104500</v>
      </c>
      <c r="E10122" s="19">
        <v>60</v>
      </c>
      <c r="F10122" s="19">
        <v>0.5</v>
      </c>
      <c r="G10122" s="19">
        <v>0</v>
      </c>
    </row>
    <row r="10123" spans="1:7" x14ac:dyDescent="0.2">
      <c r="A10123" s="19">
        <v>15000</v>
      </c>
      <c r="B10123" s="19">
        <v>0.13650000000000001</v>
      </c>
      <c r="C10123" s="19" t="s">
        <v>41</v>
      </c>
      <c r="D10123" s="20">
        <v>100000</v>
      </c>
      <c r="E10123" s="19">
        <v>60</v>
      </c>
      <c r="F10123" s="19">
        <v>8</v>
      </c>
      <c r="G10123" s="19">
        <v>0</v>
      </c>
    </row>
    <row r="10124" spans="1:7" x14ac:dyDescent="0.2">
      <c r="A10124" s="19">
        <v>5400</v>
      </c>
      <c r="B10124" s="19">
        <v>0.19470000000000001</v>
      </c>
      <c r="C10124" s="19" t="s">
        <v>39</v>
      </c>
      <c r="D10124" s="19">
        <v>33000</v>
      </c>
      <c r="E10124" s="19">
        <v>36</v>
      </c>
      <c r="F10124" s="19">
        <v>4</v>
      </c>
      <c r="G10124" s="19">
        <v>1</v>
      </c>
    </row>
    <row r="10125" spans="1:7" x14ac:dyDescent="0.2">
      <c r="A10125" s="19">
        <v>7000</v>
      </c>
      <c r="B10125" s="19">
        <v>0.15310000000000001</v>
      </c>
      <c r="C10125" s="19" t="s">
        <v>41</v>
      </c>
      <c r="D10125" s="19">
        <v>42000</v>
      </c>
      <c r="E10125" s="19">
        <v>36</v>
      </c>
      <c r="F10125" s="19">
        <v>8</v>
      </c>
      <c r="G10125" s="19">
        <v>0</v>
      </c>
    </row>
    <row r="10126" spans="1:7" x14ac:dyDescent="0.2">
      <c r="A10126" s="19">
        <v>15000</v>
      </c>
      <c r="B10126" s="19">
        <v>0.1825</v>
      </c>
      <c r="C10126" s="19" t="s">
        <v>39</v>
      </c>
      <c r="D10126" s="19">
        <v>60000</v>
      </c>
      <c r="E10126" s="19">
        <v>60</v>
      </c>
      <c r="F10126" s="19">
        <v>10</v>
      </c>
      <c r="G10126" s="19">
        <v>0</v>
      </c>
    </row>
    <row r="10127" spans="1:7" x14ac:dyDescent="0.2">
      <c r="A10127" s="19">
        <v>12000</v>
      </c>
      <c r="B10127" s="19">
        <v>9.6699999999999994E-2</v>
      </c>
      <c r="C10127" s="19" t="s">
        <v>41</v>
      </c>
      <c r="D10127" s="19">
        <v>37000</v>
      </c>
      <c r="E10127" s="19">
        <v>36</v>
      </c>
      <c r="F10127" s="19">
        <v>10</v>
      </c>
      <c r="G10127" s="19">
        <v>0</v>
      </c>
    </row>
    <row r="10128" spans="1:7" x14ac:dyDescent="0.2">
      <c r="A10128" s="19">
        <v>5600</v>
      </c>
      <c r="B10128" s="19">
        <v>7.6200000000000004E-2</v>
      </c>
      <c r="C10128" s="19" t="s">
        <v>41</v>
      </c>
      <c r="D10128" s="19">
        <v>160000</v>
      </c>
      <c r="E10128" s="19">
        <v>36</v>
      </c>
      <c r="F10128" s="19">
        <v>7</v>
      </c>
      <c r="G10128" s="19">
        <v>0</v>
      </c>
    </row>
    <row r="10129" spans="1:7" x14ac:dyDescent="0.2">
      <c r="A10129" s="19">
        <v>7200</v>
      </c>
      <c r="B10129" s="19">
        <v>0.19470000000000001</v>
      </c>
      <c r="C10129" s="19" t="s">
        <v>41</v>
      </c>
      <c r="D10129" s="19">
        <v>59000</v>
      </c>
      <c r="E10129" s="19">
        <v>36</v>
      </c>
      <c r="F10129" s="19">
        <v>5</v>
      </c>
      <c r="G10129" s="19">
        <v>1</v>
      </c>
    </row>
    <row r="10130" spans="1:7" x14ac:dyDescent="0.2">
      <c r="A10130" s="19">
        <v>12000</v>
      </c>
      <c r="B10130" s="19">
        <v>0.1099</v>
      </c>
      <c r="C10130" s="19" t="s">
        <v>39</v>
      </c>
      <c r="D10130" s="19">
        <v>57363</v>
      </c>
      <c r="E10130" s="19">
        <v>36</v>
      </c>
      <c r="F10130" s="19">
        <v>9</v>
      </c>
      <c r="G10130" s="19">
        <v>0</v>
      </c>
    </row>
    <row r="10131" spans="1:7" x14ac:dyDescent="0.2">
      <c r="A10131" s="19">
        <v>4000</v>
      </c>
      <c r="B10131" s="19">
        <v>0.1249</v>
      </c>
      <c r="C10131" s="19" t="s">
        <v>40</v>
      </c>
      <c r="D10131" s="19">
        <v>35000</v>
      </c>
      <c r="E10131" s="19">
        <v>36</v>
      </c>
      <c r="F10131" s="19">
        <v>10</v>
      </c>
      <c r="G10131" s="19">
        <v>0</v>
      </c>
    </row>
    <row r="10132" spans="1:7" x14ac:dyDescent="0.2">
      <c r="A10132" s="19">
        <v>5000</v>
      </c>
      <c r="B10132" s="19">
        <v>0.13650000000000001</v>
      </c>
      <c r="C10132" s="19" t="s">
        <v>39</v>
      </c>
      <c r="D10132" s="19">
        <v>65000</v>
      </c>
      <c r="E10132" s="19">
        <v>36</v>
      </c>
      <c r="F10132" s="19">
        <v>7</v>
      </c>
      <c r="G10132" s="19">
        <v>0</v>
      </c>
    </row>
    <row r="10133" spans="1:7" x14ac:dyDescent="0.2">
      <c r="A10133" s="19">
        <v>5000</v>
      </c>
      <c r="B10133" s="19">
        <v>9.6699999999999994E-2</v>
      </c>
      <c r="C10133" s="19" t="s">
        <v>40</v>
      </c>
      <c r="D10133" s="19">
        <v>35000</v>
      </c>
      <c r="E10133" s="19">
        <v>36</v>
      </c>
      <c r="F10133" s="19">
        <v>8</v>
      </c>
      <c r="G10133" s="19">
        <v>0</v>
      </c>
    </row>
    <row r="10134" spans="1:7" x14ac:dyDescent="0.2">
      <c r="A10134" s="19">
        <v>13000</v>
      </c>
      <c r="B10134" s="19">
        <v>0.1464</v>
      </c>
      <c r="C10134" s="19" t="s">
        <v>39</v>
      </c>
      <c r="D10134" s="19">
        <v>64548</v>
      </c>
      <c r="E10134" s="19">
        <v>36</v>
      </c>
      <c r="F10134" s="19">
        <v>1</v>
      </c>
      <c r="G10134" s="19">
        <v>0</v>
      </c>
    </row>
    <row r="10135" spans="1:7" x14ac:dyDescent="0.2">
      <c r="A10135" s="19">
        <v>4375</v>
      </c>
      <c r="B10135" s="19">
        <v>7.9000000000000001E-2</v>
      </c>
      <c r="C10135" s="19" t="s">
        <v>41</v>
      </c>
      <c r="D10135" s="19">
        <v>75000</v>
      </c>
      <c r="E10135" s="19">
        <v>36</v>
      </c>
      <c r="F10135" s="19">
        <v>1</v>
      </c>
      <c r="G10135" s="19">
        <v>0</v>
      </c>
    </row>
    <row r="10136" spans="1:7" x14ac:dyDescent="0.2">
      <c r="A10136" s="19">
        <v>7000</v>
      </c>
      <c r="B10136" s="19">
        <v>0.1099</v>
      </c>
      <c r="C10136" s="19" t="s">
        <v>39</v>
      </c>
      <c r="D10136" s="19">
        <v>115000</v>
      </c>
      <c r="E10136" s="19">
        <v>36</v>
      </c>
      <c r="F10136" s="19">
        <v>0.5</v>
      </c>
      <c r="G10136" s="19">
        <v>0</v>
      </c>
    </row>
    <row r="10137" spans="1:7" x14ac:dyDescent="0.2">
      <c r="A10137" s="19">
        <v>10000</v>
      </c>
      <c r="B10137" s="19">
        <v>0.1099</v>
      </c>
      <c r="C10137" s="19" t="s">
        <v>41</v>
      </c>
      <c r="D10137" s="19">
        <v>80000</v>
      </c>
      <c r="E10137" s="19">
        <v>36</v>
      </c>
      <c r="F10137" s="19">
        <v>10</v>
      </c>
      <c r="G10137" s="19">
        <v>0</v>
      </c>
    </row>
    <row r="10138" spans="1:7" x14ac:dyDescent="0.2">
      <c r="A10138" s="19">
        <v>5500</v>
      </c>
      <c r="B10138" s="19">
        <v>0.1464</v>
      </c>
      <c r="C10138" s="19" t="s">
        <v>39</v>
      </c>
      <c r="D10138" s="19">
        <v>38000</v>
      </c>
      <c r="E10138" s="19">
        <v>36</v>
      </c>
      <c r="F10138" s="19">
        <v>7</v>
      </c>
      <c r="G10138" s="19">
        <v>0</v>
      </c>
    </row>
    <row r="10139" spans="1:7" x14ac:dyDescent="0.2">
      <c r="A10139" s="19">
        <v>24000</v>
      </c>
      <c r="B10139" s="19">
        <v>0.16589999999999999</v>
      </c>
      <c r="C10139" s="19" t="s">
        <v>41</v>
      </c>
      <c r="D10139" s="19">
        <v>185000</v>
      </c>
      <c r="E10139" s="19">
        <v>36</v>
      </c>
      <c r="F10139" s="19">
        <v>2</v>
      </c>
      <c r="G10139" s="19">
        <v>0</v>
      </c>
    </row>
    <row r="10140" spans="1:7" x14ac:dyDescent="0.2">
      <c r="A10140" s="19">
        <v>12000</v>
      </c>
      <c r="B10140" s="19">
        <v>0.15609999999999999</v>
      </c>
      <c r="C10140" s="19" t="s">
        <v>40</v>
      </c>
      <c r="D10140" s="19">
        <v>90400</v>
      </c>
      <c r="E10140" s="19">
        <v>36</v>
      </c>
      <c r="F10140" s="19">
        <v>10</v>
      </c>
      <c r="G10140" s="19">
        <v>0</v>
      </c>
    </row>
    <row r="10141" spans="1:7" x14ac:dyDescent="0.2">
      <c r="A10141" s="19">
        <v>22000</v>
      </c>
      <c r="B10141" s="19">
        <v>0.2049</v>
      </c>
      <c r="C10141" s="19" t="s">
        <v>41</v>
      </c>
      <c r="D10141" s="19">
        <v>55000</v>
      </c>
      <c r="E10141" s="19">
        <v>60</v>
      </c>
      <c r="F10141" s="19">
        <v>10</v>
      </c>
      <c r="G10141" s="19">
        <v>1</v>
      </c>
    </row>
    <row r="10142" spans="1:7" x14ac:dyDescent="0.2">
      <c r="A10142" s="19">
        <v>16000</v>
      </c>
      <c r="B10142" s="19">
        <v>6.0299999999999999E-2</v>
      </c>
      <c r="C10142" s="19" t="s">
        <v>41</v>
      </c>
      <c r="D10142" s="19">
        <v>85000</v>
      </c>
      <c r="E10142" s="19">
        <v>36</v>
      </c>
      <c r="F10142" s="19">
        <v>2</v>
      </c>
      <c r="G10142" s="19">
        <v>0</v>
      </c>
    </row>
    <row r="10143" spans="1:7" x14ac:dyDescent="0.2">
      <c r="A10143" s="19">
        <v>4100</v>
      </c>
      <c r="B10143" s="19">
        <v>0.1464</v>
      </c>
      <c r="C10143" s="19" t="s">
        <v>39</v>
      </c>
      <c r="D10143" s="19">
        <v>40000</v>
      </c>
      <c r="E10143" s="19">
        <v>36</v>
      </c>
      <c r="F10143" s="19">
        <v>10</v>
      </c>
      <c r="G10143" s="19">
        <v>0</v>
      </c>
    </row>
    <row r="10144" spans="1:7" x14ac:dyDescent="0.2">
      <c r="A10144" s="19">
        <v>25000</v>
      </c>
      <c r="B10144" s="19">
        <v>0.11990000000000001</v>
      </c>
      <c r="C10144" s="19" t="s">
        <v>40</v>
      </c>
      <c r="D10144" s="19">
        <v>73500</v>
      </c>
      <c r="E10144" s="19">
        <v>36</v>
      </c>
      <c r="F10144" s="19">
        <v>10</v>
      </c>
      <c r="G10144" s="19">
        <v>1</v>
      </c>
    </row>
    <row r="10145" spans="1:7" x14ac:dyDescent="0.2">
      <c r="A10145" s="19">
        <v>15000</v>
      </c>
      <c r="B10145" s="19">
        <v>8.8999999999999996E-2</v>
      </c>
      <c r="C10145" s="19" t="s">
        <v>40</v>
      </c>
      <c r="D10145" s="19">
        <v>68000</v>
      </c>
      <c r="E10145" s="19">
        <v>36</v>
      </c>
      <c r="F10145" s="19">
        <v>10</v>
      </c>
      <c r="G10145" s="19">
        <v>0</v>
      </c>
    </row>
    <row r="10146" spans="1:7" x14ac:dyDescent="0.2">
      <c r="A10146" s="19">
        <v>24800</v>
      </c>
      <c r="B10146" s="19">
        <v>0.1464</v>
      </c>
      <c r="C10146" s="19" t="s">
        <v>41</v>
      </c>
      <c r="D10146" s="19">
        <v>54000</v>
      </c>
      <c r="E10146" s="19">
        <v>60</v>
      </c>
      <c r="F10146" s="19">
        <v>10</v>
      </c>
      <c r="G10146" s="19">
        <v>1</v>
      </c>
    </row>
    <row r="10147" spans="1:7" x14ac:dyDescent="0.2">
      <c r="A10147" s="19">
        <v>8400</v>
      </c>
      <c r="B10147" s="19">
        <v>0.1099</v>
      </c>
      <c r="C10147" s="19" t="s">
        <v>39</v>
      </c>
      <c r="D10147" s="19">
        <v>134500</v>
      </c>
      <c r="E10147" s="19">
        <v>36</v>
      </c>
      <c r="F10147" s="19">
        <v>2</v>
      </c>
      <c r="G10147" s="19">
        <v>0</v>
      </c>
    </row>
    <row r="10148" spans="1:7" x14ac:dyDescent="0.2">
      <c r="A10148" s="19">
        <v>8000</v>
      </c>
      <c r="B10148" s="19">
        <v>0.11990000000000001</v>
      </c>
      <c r="C10148" s="19" t="s">
        <v>41</v>
      </c>
      <c r="D10148" s="19">
        <v>35000</v>
      </c>
      <c r="E10148" s="19">
        <v>36</v>
      </c>
      <c r="F10148" s="19">
        <v>8</v>
      </c>
      <c r="G10148" s="19">
        <v>0</v>
      </c>
    </row>
    <row r="10149" spans="1:7" x14ac:dyDescent="0.2">
      <c r="A10149" s="19">
        <v>15000</v>
      </c>
      <c r="B10149" s="19">
        <v>0.11990000000000001</v>
      </c>
      <c r="C10149" s="19" t="s">
        <v>40</v>
      </c>
      <c r="D10149" s="19">
        <v>38000</v>
      </c>
      <c r="E10149" s="19">
        <v>36</v>
      </c>
      <c r="F10149" s="19">
        <v>0.5</v>
      </c>
      <c r="G10149" s="19">
        <v>0</v>
      </c>
    </row>
    <row r="10150" spans="1:7" x14ac:dyDescent="0.2">
      <c r="A10150" s="19">
        <v>5000</v>
      </c>
      <c r="B10150" s="19">
        <v>0.16589999999999999</v>
      </c>
      <c r="C10150" s="19" t="s">
        <v>41</v>
      </c>
      <c r="D10150" s="19">
        <v>80000</v>
      </c>
      <c r="E10150" s="19">
        <v>36</v>
      </c>
      <c r="F10150" s="19">
        <v>3</v>
      </c>
      <c r="G10150" s="19">
        <v>0</v>
      </c>
    </row>
    <row r="10151" spans="1:7" x14ac:dyDescent="0.2">
      <c r="A10151" s="19">
        <v>28000</v>
      </c>
      <c r="B10151" s="19">
        <v>7.9000000000000001E-2</v>
      </c>
      <c r="C10151" s="19" t="s">
        <v>41</v>
      </c>
      <c r="D10151" s="19">
        <v>203000</v>
      </c>
      <c r="E10151" s="19">
        <v>36</v>
      </c>
      <c r="F10151" s="19">
        <v>10</v>
      </c>
      <c r="G10151" s="19">
        <v>0</v>
      </c>
    </row>
    <row r="10152" spans="1:7" x14ac:dyDescent="0.2">
      <c r="A10152" s="19">
        <v>12000</v>
      </c>
      <c r="B10152" s="19">
        <v>7.6200000000000004E-2</v>
      </c>
      <c r="C10152" s="19" t="s">
        <v>41</v>
      </c>
      <c r="D10152" s="19">
        <v>52000</v>
      </c>
      <c r="E10152" s="19">
        <v>36</v>
      </c>
      <c r="F10152" s="19">
        <v>5</v>
      </c>
      <c r="G10152" s="19">
        <v>0</v>
      </c>
    </row>
    <row r="10153" spans="1:7" x14ac:dyDescent="0.2">
      <c r="A10153" s="19">
        <v>13600</v>
      </c>
      <c r="B10153" s="19">
        <v>0.18920000000000001</v>
      </c>
      <c r="C10153" s="19" t="s">
        <v>41</v>
      </c>
      <c r="D10153" s="19">
        <v>250000</v>
      </c>
      <c r="E10153" s="19">
        <v>60</v>
      </c>
      <c r="F10153" s="19">
        <v>7</v>
      </c>
      <c r="G10153" s="19">
        <v>0</v>
      </c>
    </row>
    <row r="10154" spans="1:7" x14ac:dyDescent="0.2">
      <c r="A10154" s="19">
        <v>1000</v>
      </c>
      <c r="B10154" s="19">
        <v>0.1757</v>
      </c>
      <c r="C10154" s="19" t="s">
        <v>41</v>
      </c>
      <c r="D10154" s="19">
        <v>45000</v>
      </c>
      <c r="E10154" s="19">
        <v>36</v>
      </c>
      <c r="F10154" s="19">
        <v>8</v>
      </c>
      <c r="G10154" s="19">
        <v>0</v>
      </c>
    </row>
    <row r="10155" spans="1:7" x14ac:dyDescent="0.2">
      <c r="A10155" s="19">
        <v>9000</v>
      </c>
      <c r="B10155" s="19">
        <v>7.9000000000000001E-2</v>
      </c>
      <c r="C10155" s="19" t="s">
        <v>39</v>
      </c>
      <c r="D10155" s="19">
        <v>50000</v>
      </c>
      <c r="E10155" s="19">
        <v>36</v>
      </c>
      <c r="F10155" s="19">
        <v>0.5</v>
      </c>
      <c r="G10155" s="19">
        <v>0</v>
      </c>
    </row>
    <row r="10156" spans="1:7" x14ac:dyDescent="0.2">
      <c r="A10156" s="19">
        <v>20000</v>
      </c>
      <c r="B10156" s="19">
        <v>7.6200000000000004E-2</v>
      </c>
      <c r="C10156" s="19" t="s">
        <v>41</v>
      </c>
      <c r="D10156" s="19">
        <v>76000</v>
      </c>
      <c r="E10156" s="19">
        <v>36</v>
      </c>
      <c r="F10156" s="19">
        <v>6</v>
      </c>
      <c r="G10156" s="19">
        <v>0</v>
      </c>
    </row>
    <row r="10157" spans="1:7" x14ac:dyDescent="0.2">
      <c r="A10157" s="19">
        <v>6000</v>
      </c>
      <c r="B10157" s="19">
        <v>0.1249</v>
      </c>
      <c r="C10157" s="19" t="s">
        <v>39</v>
      </c>
      <c r="D10157" s="19">
        <v>53000</v>
      </c>
      <c r="E10157" s="19">
        <v>36</v>
      </c>
      <c r="F10157" s="19">
        <v>2</v>
      </c>
      <c r="G10157" s="19">
        <v>0</v>
      </c>
    </row>
    <row r="10158" spans="1:7" x14ac:dyDescent="0.2">
      <c r="A10158" s="19">
        <v>21000</v>
      </c>
      <c r="B10158" s="19">
        <v>0.22450000000000001</v>
      </c>
      <c r="C10158" s="19" t="s">
        <v>41</v>
      </c>
      <c r="D10158" s="19">
        <v>132840</v>
      </c>
      <c r="E10158" s="19">
        <v>36</v>
      </c>
      <c r="F10158" s="19">
        <v>8</v>
      </c>
      <c r="G10158" s="19">
        <v>0</v>
      </c>
    </row>
    <row r="10159" spans="1:7" x14ac:dyDescent="0.2">
      <c r="A10159" s="19">
        <v>9000</v>
      </c>
      <c r="B10159" s="19">
        <v>0.1464</v>
      </c>
      <c r="C10159" s="19" t="s">
        <v>39</v>
      </c>
      <c r="D10159" s="19">
        <v>38000</v>
      </c>
      <c r="E10159" s="19">
        <v>36</v>
      </c>
      <c r="F10159" s="19">
        <v>4</v>
      </c>
      <c r="G10159" s="19">
        <v>0</v>
      </c>
    </row>
    <row r="10160" spans="1:7" x14ac:dyDescent="0.2">
      <c r="A10160" s="19">
        <v>21000</v>
      </c>
      <c r="B10160" s="19">
        <v>7.9000000000000001E-2</v>
      </c>
      <c r="C10160" s="19" t="s">
        <v>41</v>
      </c>
      <c r="D10160" s="19">
        <v>195000</v>
      </c>
      <c r="E10160" s="19">
        <v>36</v>
      </c>
      <c r="F10160" s="19">
        <v>9</v>
      </c>
      <c r="G10160" s="19">
        <v>0</v>
      </c>
    </row>
    <row r="10161" spans="1:7" x14ac:dyDescent="0.2">
      <c r="A10161" s="19">
        <v>2650</v>
      </c>
      <c r="B10161" s="19">
        <v>9.6699999999999994E-2</v>
      </c>
      <c r="C10161" s="19" t="s">
        <v>41</v>
      </c>
      <c r="D10161" s="19">
        <v>90000</v>
      </c>
      <c r="E10161" s="19">
        <v>36</v>
      </c>
      <c r="F10161" s="19">
        <v>9</v>
      </c>
      <c r="G10161" s="19">
        <v>0</v>
      </c>
    </row>
    <row r="10162" spans="1:7" x14ac:dyDescent="0.2">
      <c r="A10162" s="19">
        <v>10000</v>
      </c>
      <c r="B10162" s="19">
        <v>0.1464</v>
      </c>
      <c r="C10162" s="19" t="s">
        <v>41</v>
      </c>
      <c r="D10162" s="19">
        <v>50000</v>
      </c>
      <c r="E10162" s="19">
        <v>36</v>
      </c>
      <c r="F10162" s="19">
        <v>3</v>
      </c>
      <c r="G10162" s="19">
        <v>0</v>
      </c>
    </row>
    <row r="10163" spans="1:7" x14ac:dyDescent="0.2">
      <c r="A10163" s="19">
        <v>9600</v>
      </c>
      <c r="B10163" s="19">
        <v>8.8999999999999996E-2</v>
      </c>
      <c r="C10163" s="19" t="s">
        <v>41</v>
      </c>
      <c r="D10163" s="19">
        <v>49900</v>
      </c>
      <c r="E10163" s="19">
        <v>36</v>
      </c>
      <c r="F10163" s="19">
        <v>9</v>
      </c>
      <c r="G10163" s="19">
        <v>0</v>
      </c>
    </row>
    <row r="10164" spans="1:7" x14ac:dyDescent="0.2">
      <c r="A10164" s="19">
        <v>6000</v>
      </c>
      <c r="B10164" s="19">
        <v>9.6699999999999994E-2</v>
      </c>
      <c r="C10164" s="19" t="s">
        <v>41</v>
      </c>
      <c r="D10164" s="19">
        <v>51000</v>
      </c>
      <c r="E10164" s="19">
        <v>36</v>
      </c>
      <c r="F10164" s="19">
        <v>2</v>
      </c>
      <c r="G10164" s="19">
        <v>0</v>
      </c>
    </row>
    <row r="10165" spans="1:7" x14ac:dyDescent="0.2">
      <c r="A10165" s="19">
        <v>28000</v>
      </c>
      <c r="B10165" s="19">
        <v>8.8999999999999996E-2</v>
      </c>
      <c r="C10165" s="19" t="s">
        <v>41</v>
      </c>
      <c r="D10165" s="19">
        <v>165000</v>
      </c>
      <c r="E10165" s="19">
        <v>36</v>
      </c>
      <c r="F10165" s="19">
        <v>10</v>
      </c>
      <c r="G10165" s="19">
        <v>1</v>
      </c>
    </row>
    <row r="10166" spans="1:7" x14ac:dyDescent="0.2">
      <c r="A10166" s="19">
        <v>20000</v>
      </c>
      <c r="B10166" s="19">
        <v>0.1757</v>
      </c>
      <c r="C10166" s="19" t="s">
        <v>41</v>
      </c>
      <c r="D10166" s="19">
        <v>78000</v>
      </c>
      <c r="E10166" s="19">
        <v>36</v>
      </c>
      <c r="F10166" s="19">
        <v>7</v>
      </c>
      <c r="G10166" s="19">
        <v>0</v>
      </c>
    </row>
    <row r="10167" spans="1:7" x14ac:dyDescent="0.2">
      <c r="A10167" s="19">
        <v>9100</v>
      </c>
      <c r="B10167" s="19">
        <v>0.1099</v>
      </c>
      <c r="C10167" s="19" t="s">
        <v>41</v>
      </c>
      <c r="D10167" s="19">
        <v>72500</v>
      </c>
      <c r="E10167" s="19">
        <v>36</v>
      </c>
      <c r="F10167" s="19">
        <v>10</v>
      </c>
      <c r="G10167" s="19">
        <v>1</v>
      </c>
    </row>
    <row r="10168" spans="1:7" x14ac:dyDescent="0.2">
      <c r="A10168" s="19">
        <v>7775</v>
      </c>
      <c r="B10168" s="19">
        <v>0.21990000000000001</v>
      </c>
      <c r="C10168" s="19" t="s">
        <v>41</v>
      </c>
      <c r="D10168" s="20">
        <v>100000</v>
      </c>
      <c r="E10168" s="19">
        <v>36</v>
      </c>
      <c r="F10168" s="19">
        <v>0.5</v>
      </c>
      <c r="G10168" s="19">
        <v>0</v>
      </c>
    </row>
    <row r="10169" spans="1:7" x14ac:dyDescent="0.2">
      <c r="A10169" s="19">
        <v>12000</v>
      </c>
      <c r="B10169" s="19">
        <v>6.6199999999999995E-2</v>
      </c>
      <c r="C10169" s="19" t="s">
        <v>39</v>
      </c>
      <c r="D10169" s="19">
        <v>33000</v>
      </c>
      <c r="E10169" s="19">
        <v>36</v>
      </c>
      <c r="F10169" s="19">
        <v>3</v>
      </c>
      <c r="G10169" s="19">
        <v>0</v>
      </c>
    </row>
    <row r="10170" spans="1:7" x14ac:dyDescent="0.2">
      <c r="A10170" s="19">
        <v>10000</v>
      </c>
      <c r="B10170" s="19">
        <v>0.13650000000000001</v>
      </c>
      <c r="C10170" s="19" t="s">
        <v>41</v>
      </c>
      <c r="D10170" s="19">
        <v>76000</v>
      </c>
      <c r="E10170" s="19">
        <v>36</v>
      </c>
      <c r="F10170" s="19">
        <v>4</v>
      </c>
      <c r="G10170" s="19">
        <v>0</v>
      </c>
    </row>
    <row r="10171" spans="1:7" x14ac:dyDescent="0.2">
      <c r="A10171" s="19">
        <v>35000</v>
      </c>
      <c r="B10171" s="19">
        <v>0.19470000000000001</v>
      </c>
      <c r="C10171" s="19" t="s">
        <v>39</v>
      </c>
      <c r="D10171" s="19">
        <v>195000</v>
      </c>
      <c r="E10171" s="19">
        <v>60</v>
      </c>
      <c r="F10171" s="19">
        <v>1</v>
      </c>
      <c r="G10171" s="19">
        <v>1</v>
      </c>
    </row>
    <row r="10172" spans="1:7" x14ac:dyDescent="0.2">
      <c r="A10172" s="19">
        <v>7875</v>
      </c>
      <c r="B10172" s="19">
        <v>0.1825</v>
      </c>
      <c r="C10172" s="19" t="s">
        <v>41</v>
      </c>
      <c r="D10172" s="19">
        <v>40000</v>
      </c>
      <c r="E10172" s="19">
        <v>36</v>
      </c>
      <c r="F10172" s="19">
        <v>10</v>
      </c>
      <c r="G10172" s="19">
        <v>1</v>
      </c>
    </row>
    <row r="10173" spans="1:7" x14ac:dyDescent="0.2">
      <c r="A10173" s="19">
        <v>15000</v>
      </c>
      <c r="B10173" s="19">
        <v>7.6200000000000004E-2</v>
      </c>
      <c r="C10173" s="19" t="s">
        <v>39</v>
      </c>
      <c r="D10173" s="19">
        <v>40000</v>
      </c>
      <c r="E10173" s="19">
        <v>36</v>
      </c>
      <c r="F10173" s="19">
        <v>10</v>
      </c>
      <c r="G10173" s="19">
        <v>0</v>
      </c>
    </row>
    <row r="10174" spans="1:7" x14ac:dyDescent="0.2">
      <c r="A10174" s="19">
        <v>9000</v>
      </c>
      <c r="B10174" s="19">
        <v>8.8999999999999996E-2</v>
      </c>
      <c r="C10174" s="19" t="s">
        <v>39</v>
      </c>
      <c r="D10174" s="19">
        <v>150000</v>
      </c>
      <c r="E10174" s="19">
        <v>36</v>
      </c>
      <c r="F10174" s="19">
        <v>10</v>
      </c>
      <c r="G10174" s="19">
        <v>0</v>
      </c>
    </row>
    <row r="10175" spans="1:7" x14ac:dyDescent="0.2">
      <c r="A10175" s="19">
        <v>2400</v>
      </c>
      <c r="B10175" s="19">
        <v>0.1416</v>
      </c>
      <c r="C10175" s="19" t="s">
        <v>41</v>
      </c>
      <c r="D10175" s="19">
        <v>82500</v>
      </c>
      <c r="E10175" s="19">
        <v>36</v>
      </c>
      <c r="F10175" s="19">
        <v>6</v>
      </c>
      <c r="G10175" s="19">
        <v>0</v>
      </c>
    </row>
    <row r="10176" spans="1:7" x14ac:dyDescent="0.2">
      <c r="A10176" s="19">
        <v>8150</v>
      </c>
      <c r="B10176" s="19">
        <v>0.19470000000000001</v>
      </c>
      <c r="C10176" s="19" t="s">
        <v>40</v>
      </c>
      <c r="D10176" s="19">
        <v>24000</v>
      </c>
      <c r="E10176" s="19">
        <v>36</v>
      </c>
      <c r="F10176" s="19">
        <v>3</v>
      </c>
      <c r="G10176" s="19">
        <v>0</v>
      </c>
    </row>
    <row r="10177" spans="1:7" x14ac:dyDescent="0.2">
      <c r="A10177" s="19">
        <v>7200</v>
      </c>
      <c r="B10177" s="19">
        <v>0.1464</v>
      </c>
      <c r="C10177" s="19" t="s">
        <v>41</v>
      </c>
      <c r="D10177" s="19">
        <v>56000</v>
      </c>
      <c r="E10177" s="19">
        <v>36</v>
      </c>
      <c r="F10177" s="19">
        <v>8</v>
      </c>
      <c r="G10177" s="19">
        <v>0</v>
      </c>
    </row>
    <row r="10178" spans="1:7" x14ac:dyDescent="0.2">
      <c r="A10178" s="19">
        <v>24000</v>
      </c>
      <c r="B10178" s="19">
        <v>9.6699999999999994E-2</v>
      </c>
      <c r="C10178" s="19" t="s">
        <v>41</v>
      </c>
      <c r="D10178" s="19">
        <v>103000</v>
      </c>
      <c r="E10178" s="19">
        <v>36</v>
      </c>
      <c r="F10178" s="19">
        <v>10</v>
      </c>
      <c r="G10178" s="19">
        <v>0</v>
      </c>
    </row>
    <row r="10179" spans="1:7" x14ac:dyDescent="0.2">
      <c r="A10179" s="19">
        <v>25000</v>
      </c>
      <c r="B10179" s="19">
        <v>0.1464</v>
      </c>
      <c r="C10179" s="19" t="s">
        <v>40</v>
      </c>
      <c r="D10179" s="19">
        <v>80000</v>
      </c>
      <c r="E10179" s="19">
        <v>60</v>
      </c>
      <c r="F10179" s="19">
        <v>2</v>
      </c>
      <c r="G10179" s="19">
        <v>0</v>
      </c>
    </row>
    <row r="10180" spans="1:7" x14ac:dyDescent="0.2">
      <c r="A10180" s="19">
        <v>25000</v>
      </c>
      <c r="B10180" s="19">
        <v>0.19470000000000001</v>
      </c>
      <c r="C10180" s="19" t="s">
        <v>41</v>
      </c>
      <c r="D10180" s="19">
        <v>60000</v>
      </c>
      <c r="E10180" s="19">
        <v>60</v>
      </c>
      <c r="F10180" s="19">
        <v>10</v>
      </c>
      <c r="G10180" s="19">
        <v>0</v>
      </c>
    </row>
    <row r="10181" spans="1:7" x14ac:dyDescent="0.2">
      <c r="A10181" s="19">
        <v>11500</v>
      </c>
      <c r="B10181" s="19">
        <v>0.22450000000000001</v>
      </c>
      <c r="C10181" s="19" t="s">
        <v>41</v>
      </c>
      <c r="D10181" s="19">
        <v>58352</v>
      </c>
      <c r="E10181" s="19">
        <v>36</v>
      </c>
      <c r="F10181" s="19">
        <v>10</v>
      </c>
      <c r="G10181" s="19">
        <v>1</v>
      </c>
    </row>
    <row r="10182" spans="1:7" x14ac:dyDescent="0.2">
      <c r="A10182" s="19">
        <v>12000</v>
      </c>
      <c r="B10182" s="19">
        <v>0.1464</v>
      </c>
      <c r="C10182" s="19" t="s">
        <v>39</v>
      </c>
      <c r="D10182" s="19">
        <v>50000</v>
      </c>
      <c r="E10182" s="19">
        <v>36</v>
      </c>
      <c r="F10182" s="19">
        <v>8</v>
      </c>
      <c r="G10182" s="19">
        <v>0</v>
      </c>
    </row>
    <row r="10183" spans="1:7" x14ac:dyDescent="0.2">
      <c r="A10183" s="19">
        <v>8700</v>
      </c>
      <c r="B10183" s="19">
        <v>0.11990000000000001</v>
      </c>
      <c r="C10183" s="19" t="s">
        <v>39</v>
      </c>
      <c r="D10183" s="19">
        <v>65000</v>
      </c>
      <c r="E10183" s="19">
        <v>36</v>
      </c>
      <c r="F10183" s="19">
        <v>3</v>
      </c>
      <c r="G10183" s="19">
        <v>0</v>
      </c>
    </row>
    <row r="10184" spans="1:7" x14ac:dyDescent="0.2">
      <c r="A10184" s="19">
        <v>20000</v>
      </c>
      <c r="B10184" s="19">
        <v>0.16589999999999999</v>
      </c>
      <c r="C10184" s="19" t="s">
        <v>41</v>
      </c>
      <c r="D10184" s="19">
        <v>117081.13</v>
      </c>
      <c r="E10184" s="19">
        <v>36</v>
      </c>
      <c r="F10184" s="19">
        <v>10</v>
      </c>
      <c r="G10184" s="19">
        <v>0</v>
      </c>
    </row>
    <row r="10185" spans="1:7" x14ac:dyDescent="0.2">
      <c r="A10185" s="19">
        <v>8000</v>
      </c>
      <c r="B10185" s="19">
        <v>7.9000000000000001E-2</v>
      </c>
      <c r="C10185" s="19" t="s">
        <v>39</v>
      </c>
      <c r="D10185" s="19">
        <v>96000</v>
      </c>
      <c r="E10185" s="19">
        <v>36</v>
      </c>
      <c r="F10185" s="19">
        <v>2</v>
      </c>
      <c r="G10185" s="19">
        <v>0</v>
      </c>
    </row>
    <row r="10186" spans="1:7" x14ac:dyDescent="0.2">
      <c r="A10186" s="19">
        <v>15000</v>
      </c>
      <c r="B10186" s="19">
        <v>0.1825</v>
      </c>
      <c r="C10186" s="19" t="s">
        <v>41</v>
      </c>
      <c r="D10186" s="19">
        <v>62800</v>
      </c>
      <c r="E10186" s="19">
        <v>60</v>
      </c>
      <c r="F10186" s="19">
        <v>2</v>
      </c>
      <c r="G10186" s="19">
        <v>0</v>
      </c>
    </row>
    <row r="10187" spans="1:7" x14ac:dyDescent="0.2">
      <c r="A10187" s="19">
        <v>35000</v>
      </c>
      <c r="B10187" s="19">
        <v>0.21179999999999999</v>
      </c>
      <c r="C10187" s="19" t="s">
        <v>39</v>
      </c>
      <c r="D10187" s="19">
        <v>113000</v>
      </c>
      <c r="E10187" s="19">
        <v>60</v>
      </c>
      <c r="F10187" s="19">
        <v>10</v>
      </c>
      <c r="G10187" s="19">
        <v>0</v>
      </c>
    </row>
    <row r="10188" spans="1:7" x14ac:dyDescent="0.2">
      <c r="A10188" s="19">
        <v>5850</v>
      </c>
      <c r="B10188" s="19">
        <v>0.15310000000000001</v>
      </c>
      <c r="C10188" s="19" t="s">
        <v>39</v>
      </c>
      <c r="D10188" s="19">
        <v>55000</v>
      </c>
      <c r="E10188" s="19">
        <v>36</v>
      </c>
      <c r="F10188" s="19">
        <v>2</v>
      </c>
      <c r="G10188" s="19">
        <v>0</v>
      </c>
    </row>
    <row r="10189" spans="1:7" x14ac:dyDescent="0.2">
      <c r="A10189" s="19">
        <v>8000</v>
      </c>
      <c r="B10189" s="19">
        <v>0.1464</v>
      </c>
      <c r="C10189" s="19" t="s">
        <v>39</v>
      </c>
      <c r="D10189" s="19">
        <v>65000</v>
      </c>
      <c r="E10189" s="19">
        <v>36</v>
      </c>
      <c r="F10189" s="19">
        <v>3</v>
      </c>
      <c r="G10189" s="19">
        <v>0</v>
      </c>
    </row>
    <row r="10190" spans="1:7" x14ac:dyDescent="0.2">
      <c r="A10190" s="19">
        <v>10800</v>
      </c>
      <c r="B10190" s="19">
        <v>8.8999999999999996E-2</v>
      </c>
      <c r="C10190" s="19" t="s">
        <v>40</v>
      </c>
      <c r="D10190" s="19">
        <v>75000</v>
      </c>
      <c r="E10190" s="19">
        <v>36</v>
      </c>
      <c r="F10190" s="19">
        <v>7</v>
      </c>
      <c r="G10190" s="19">
        <v>0</v>
      </c>
    </row>
    <row r="10191" spans="1:7" x14ac:dyDescent="0.2">
      <c r="A10191" s="19">
        <v>7475</v>
      </c>
      <c r="B10191" s="19">
        <v>0.16589999999999999</v>
      </c>
      <c r="C10191" s="19" t="s">
        <v>41</v>
      </c>
      <c r="D10191" s="19">
        <v>91000</v>
      </c>
      <c r="E10191" s="19">
        <v>36</v>
      </c>
      <c r="F10191" s="19">
        <v>10</v>
      </c>
      <c r="G10191" s="19">
        <v>1</v>
      </c>
    </row>
    <row r="10192" spans="1:7" x14ac:dyDescent="0.2">
      <c r="A10192" s="19">
        <v>12000</v>
      </c>
      <c r="B10192" s="19">
        <v>9.6699999999999994E-2</v>
      </c>
      <c r="C10192" s="19" t="s">
        <v>41</v>
      </c>
      <c r="D10192" s="19">
        <v>52000</v>
      </c>
      <c r="E10192" s="19">
        <v>36</v>
      </c>
      <c r="F10192" s="19">
        <v>8</v>
      </c>
      <c r="G10192" s="19">
        <v>1</v>
      </c>
    </row>
    <row r="10193" spans="1:7" x14ac:dyDescent="0.2">
      <c r="A10193" s="19">
        <v>20000</v>
      </c>
      <c r="B10193" s="19">
        <v>0.13650000000000001</v>
      </c>
      <c r="C10193" s="19" t="s">
        <v>41</v>
      </c>
      <c r="D10193" s="19">
        <v>59279</v>
      </c>
      <c r="E10193" s="19">
        <v>36</v>
      </c>
      <c r="F10193" s="19">
        <v>8</v>
      </c>
      <c r="G10193" s="19">
        <v>1</v>
      </c>
    </row>
    <row r="10194" spans="1:7" x14ac:dyDescent="0.2">
      <c r="A10194" s="19">
        <v>13625</v>
      </c>
      <c r="B10194" s="19">
        <v>0.15609999999999999</v>
      </c>
      <c r="C10194" s="19" t="s">
        <v>39</v>
      </c>
      <c r="D10194" s="19">
        <v>48000</v>
      </c>
      <c r="E10194" s="19">
        <v>36</v>
      </c>
      <c r="F10194" s="19">
        <v>2</v>
      </c>
      <c r="G10194" s="19">
        <v>1</v>
      </c>
    </row>
    <row r="10195" spans="1:7" x14ac:dyDescent="0.2">
      <c r="A10195" s="19">
        <v>16000</v>
      </c>
      <c r="B10195" s="19">
        <v>0.1464</v>
      </c>
      <c r="C10195" s="19" t="s">
        <v>40</v>
      </c>
      <c r="D10195" s="19">
        <v>55000</v>
      </c>
      <c r="E10195" s="19">
        <v>60</v>
      </c>
      <c r="F10195" s="19">
        <v>10</v>
      </c>
      <c r="G10195" s="19">
        <v>0</v>
      </c>
    </row>
    <row r="10196" spans="1:7" x14ac:dyDescent="0.2">
      <c r="A10196" s="19">
        <v>18400</v>
      </c>
      <c r="B10196" s="19">
        <v>0.12989999999999999</v>
      </c>
      <c r="C10196" s="19" t="s">
        <v>41</v>
      </c>
      <c r="D10196" s="19">
        <v>75000</v>
      </c>
      <c r="E10196" s="19">
        <v>36</v>
      </c>
      <c r="F10196" s="19">
        <v>7</v>
      </c>
      <c r="G10196" s="19">
        <v>0</v>
      </c>
    </row>
    <row r="10197" spans="1:7" x14ac:dyDescent="0.2">
      <c r="A10197" s="19">
        <v>15000</v>
      </c>
      <c r="B10197" s="19">
        <v>6.6199999999999995E-2</v>
      </c>
      <c r="C10197" s="19" t="s">
        <v>41</v>
      </c>
      <c r="D10197" s="19">
        <v>125000</v>
      </c>
      <c r="E10197" s="19">
        <v>36</v>
      </c>
      <c r="F10197" s="19">
        <v>2</v>
      </c>
      <c r="G10197" s="19">
        <v>0</v>
      </c>
    </row>
    <row r="10198" spans="1:7" x14ac:dyDescent="0.2">
      <c r="A10198" s="19">
        <v>6700</v>
      </c>
      <c r="B10198" s="19">
        <v>0.1825</v>
      </c>
      <c r="C10198" s="19" t="s">
        <v>41</v>
      </c>
      <c r="D10198" s="19">
        <v>20000</v>
      </c>
      <c r="E10198" s="19">
        <v>36</v>
      </c>
      <c r="F10198" s="19">
        <v>8</v>
      </c>
      <c r="G10198" s="19">
        <v>1</v>
      </c>
    </row>
    <row r="10199" spans="1:7" x14ac:dyDescent="0.2">
      <c r="A10199" s="19">
        <v>9600</v>
      </c>
      <c r="B10199" s="19">
        <v>0.13650000000000001</v>
      </c>
      <c r="C10199" s="19" t="s">
        <v>41</v>
      </c>
      <c r="D10199" s="19">
        <v>65000</v>
      </c>
      <c r="E10199" s="19">
        <v>36</v>
      </c>
      <c r="F10199" s="19">
        <v>10</v>
      </c>
      <c r="G10199" s="19">
        <v>0</v>
      </c>
    </row>
    <row r="10200" spans="1:7" x14ac:dyDescent="0.2">
      <c r="A10200" s="19">
        <v>12000</v>
      </c>
      <c r="B10200" s="19">
        <v>0.1099</v>
      </c>
      <c r="C10200" s="19" t="s">
        <v>39</v>
      </c>
      <c r="D10200" s="19">
        <v>65791</v>
      </c>
      <c r="E10200" s="19">
        <v>36</v>
      </c>
      <c r="F10200" s="19">
        <v>10</v>
      </c>
      <c r="G10200" s="19">
        <v>0</v>
      </c>
    </row>
    <row r="10201" spans="1:7" x14ac:dyDescent="0.2">
      <c r="A10201" s="19">
        <v>20000</v>
      </c>
      <c r="B10201" s="19">
        <v>0.1249</v>
      </c>
      <c r="C10201" s="19" t="s">
        <v>41</v>
      </c>
      <c r="D10201" s="19">
        <v>66456</v>
      </c>
      <c r="E10201" s="19">
        <v>36</v>
      </c>
      <c r="F10201" s="19">
        <v>8</v>
      </c>
      <c r="G10201" s="19">
        <v>0</v>
      </c>
    </row>
    <row r="10202" spans="1:7" x14ac:dyDescent="0.2">
      <c r="A10202" s="19">
        <v>7550</v>
      </c>
      <c r="B10202" s="19">
        <v>0.16589999999999999</v>
      </c>
      <c r="C10202" s="19" t="s">
        <v>39</v>
      </c>
      <c r="D10202" s="19">
        <v>18000</v>
      </c>
      <c r="E10202" s="19">
        <v>36</v>
      </c>
      <c r="F10202" s="19">
        <v>9</v>
      </c>
      <c r="G10202" s="19">
        <v>0</v>
      </c>
    </row>
    <row r="10203" spans="1:7" x14ac:dyDescent="0.2">
      <c r="A10203" s="19">
        <v>35000</v>
      </c>
      <c r="B10203" s="19">
        <v>0.19989999999999999</v>
      </c>
      <c r="C10203" s="19" t="s">
        <v>41</v>
      </c>
      <c r="D10203" s="19">
        <v>91000</v>
      </c>
      <c r="E10203" s="19">
        <v>60</v>
      </c>
      <c r="F10203" s="19">
        <v>4</v>
      </c>
      <c r="G10203" s="19">
        <v>0</v>
      </c>
    </row>
    <row r="10204" spans="1:7" x14ac:dyDescent="0.2">
      <c r="A10204" s="19">
        <v>11500</v>
      </c>
      <c r="B10204" s="19">
        <v>0.2049</v>
      </c>
      <c r="C10204" s="19" t="s">
        <v>39</v>
      </c>
      <c r="D10204" s="19">
        <v>32000</v>
      </c>
      <c r="E10204" s="19">
        <v>60</v>
      </c>
      <c r="F10204" s="19">
        <v>6</v>
      </c>
      <c r="G10204" s="19">
        <v>1</v>
      </c>
    </row>
    <row r="10205" spans="1:7" x14ac:dyDescent="0.2">
      <c r="A10205" s="19">
        <v>9725</v>
      </c>
      <c r="B10205" s="19">
        <v>0.21990000000000001</v>
      </c>
      <c r="C10205" s="19" t="s">
        <v>39</v>
      </c>
      <c r="D10205" s="19">
        <v>40000</v>
      </c>
      <c r="E10205" s="19">
        <v>36</v>
      </c>
      <c r="F10205" s="19">
        <v>0.5</v>
      </c>
      <c r="G10205" s="19">
        <v>0</v>
      </c>
    </row>
    <row r="10206" spans="1:7" x14ac:dyDescent="0.2">
      <c r="A10206" s="19">
        <v>30000</v>
      </c>
      <c r="B10206" s="19">
        <v>0.18920000000000001</v>
      </c>
      <c r="C10206" s="19" t="s">
        <v>41</v>
      </c>
      <c r="D10206" s="19">
        <v>85000</v>
      </c>
      <c r="E10206" s="19">
        <v>60</v>
      </c>
      <c r="F10206" s="19">
        <v>3</v>
      </c>
      <c r="G10206" s="19">
        <v>1</v>
      </c>
    </row>
    <row r="10207" spans="1:7" x14ac:dyDescent="0.2">
      <c r="A10207" s="19">
        <v>22000</v>
      </c>
      <c r="B10207" s="19">
        <v>0.1099</v>
      </c>
      <c r="C10207" s="19" t="s">
        <v>41</v>
      </c>
      <c r="D10207" s="19">
        <v>97000</v>
      </c>
      <c r="E10207" s="19">
        <v>36</v>
      </c>
      <c r="F10207" s="19">
        <v>2</v>
      </c>
      <c r="G10207" s="19">
        <v>0</v>
      </c>
    </row>
    <row r="10208" spans="1:7" x14ac:dyDescent="0.2">
      <c r="A10208" s="19">
        <v>18000</v>
      </c>
      <c r="B10208" s="19">
        <v>0.15310000000000001</v>
      </c>
      <c r="C10208" s="19" t="s">
        <v>39</v>
      </c>
      <c r="D10208" s="19">
        <v>85000</v>
      </c>
      <c r="E10208" s="19">
        <v>36</v>
      </c>
      <c r="F10208" s="19">
        <v>7</v>
      </c>
      <c r="G10208" s="19">
        <v>0</v>
      </c>
    </row>
    <row r="10209" spans="1:7" x14ac:dyDescent="0.2">
      <c r="A10209" s="19">
        <v>12975</v>
      </c>
      <c r="B10209" s="19">
        <v>0.18920000000000001</v>
      </c>
      <c r="C10209" s="19" t="s">
        <v>41</v>
      </c>
      <c r="D10209" s="19">
        <v>62000</v>
      </c>
      <c r="E10209" s="19">
        <v>36</v>
      </c>
      <c r="F10209" s="19">
        <v>10</v>
      </c>
      <c r="G10209" s="19">
        <v>0</v>
      </c>
    </row>
    <row r="10210" spans="1:7" x14ac:dyDescent="0.2">
      <c r="A10210" s="19">
        <v>16000</v>
      </c>
      <c r="B10210" s="19">
        <v>7.6200000000000004E-2</v>
      </c>
      <c r="C10210" s="19" t="s">
        <v>41</v>
      </c>
      <c r="D10210" s="19">
        <v>130000</v>
      </c>
      <c r="E10210" s="19">
        <v>36</v>
      </c>
      <c r="F10210" s="19">
        <v>1</v>
      </c>
      <c r="G10210" s="19">
        <v>0</v>
      </c>
    </row>
    <row r="10211" spans="1:7" x14ac:dyDescent="0.2">
      <c r="A10211" s="19">
        <v>20800</v>
      </c>
      <c r="B10211" s="19">
        <v>0.245</v>
      </c>
      <c r="C10211" s="19" t="s">
        <v>39</v>
      </c>
      <c r="D10211" s="19">
        <v>90000</v>
      </c>
      <c r="E10211" s="19">
        <v>60</v>
      </c>
      <c r="F10211" s="19">
        <v>10</v>
      </c>
      <c r="G10211" s="19">
        <v>1</v>
      </c>
    </row>
    <row r="10212" spans="1:7" x14ac:dyDescent="0.2">
      <c r="A10212" s="19">
        <v>15625</v>
      </c>
      <c r="B10212" s="19">
        <v>0.11990000000000001</v>
      </c>
      <c r="C10212" s="19" t="s">
        <v>41</v>
      </c>
      <c r="D10212" s="19">
        <v>70000</v>
      </c>
      <c r="E10212" s="19">
        <v>36</v>
      </c>
      <c r="F10212" s="19">
        <v>7</v>
      </c>
      <c r="G10212" s="19">
        <v>0</v>
      </c>
    </row>
    <row r="10213" spans="1:7" x14ac:dyDescent="0.2">
      <c r="A10213" s="19">
        <v>16500</v>
      </c>
      <c r="B10213" s="19">
        <v>0.1416</v>
      </c>
      <c r="C10213" s="19" t="s">
        <v>41</v>
      </c>
      <c r="D10213" s="19">
        <v>54000</v>
      </c>
      <c r="E10213" s="19">
        <v>36</v>
      </c>
      <c r="F10213" s="19">
        <v>10</v>
      </c>
      <c r="G10213" s="19">
        <v>1</v>
      </c>
    </row>
    <row r="10214" spans="1:7" x14ac:dyDescent="0.2">
      <c r="A10214" s="19">
        <v>20000</v>
      </c>
      <c r="B10214" s="19">
        <v>0.16589999999999999</v>
      </c>
      <c r="C10214" s="19" t="s">
        <v>39</v>
      </c>
      <c r="D10214" s="19">
        <v>58000</v>
      </c>
      <c r="E10214" s="19">
        <v>60</v>
      </c>
      <c r="F10214" s="19">
        <v>10</v>
      </c>
      <c r="G10214" s="19">
        <v>0</v>
      </c>
    </row>
    <row r="10215" spans="1:7" x14ac:dyDescent="0.2">
      <c r="A10215" s="19">
        <v>9000</v>
      </c>
      <c r="B10215" s="19">
        <v>0.1757</v>
      </c>
      <c r="C10215" s="19" t="s">
        <v>39</v>
      </c>
      <c r="D10215" s="19">
        <v>62000</v>
      </c>
      <c r="E10215" s="19">
        <v>60</v>
      </c>
      <c r="F10215" s="19">
        <v>10</v>
      </c>
      <c r="G10215" s="19">
        <v>0</v>
      </c>
    </row>
    <row r="10216" spans="1:7" x14ac:dyDescent="0.2">
      <c r="A10216" s="19">
        <v>6400</v>
      </c>
      <c r="B10216" s="19">
        <v>0.15310000000000001</v>
      </c>
      <c r="C10216" s="19" t="s">
        <v>39</v>
      </c>
      <c r="D10216" s="19">
        <v>45000</v>
      </c>
      <c r="E10216" s="19">
        <v>36</v>
      </c>
      <c r="F10216" s="19">
        <v>6</v>
      </c>
      <c r="G10216" s="19">
        <v>1</v>
      </c>
    </row>
    <row r="10217" spans="1:7" x14ac:dyDescent="0.2">
      <c r="A10217" s="19">
        <v>7000</v>
      </c>
      <c r="B10217" s="19">
        <v>0.1249</v>
      </c>
      <c r="C10217" s="19" t="s">
        <v>41</v>
      </c>
      <c r="D10217" s="19">
        <v>45000</v>
      </c>
      <c r="E10217" s="19">
        <v>36</v>
      </c>
      <c r="F10217" s="19">
        <v>2</v>
      </c>
      <c r="G10217" s="19">
        <v>0</v>
      </c>
    </row>
    <row r="10218" spans="1:7" x14ac:dyDescent="0.2">
      <c r="A10218" s="19">
        <v>19750</v>
      </c>
      <c r="B10218" s="19">
        <v>0.1464</v>
      </c>
      <c r="C10218" s="19" t="s">
        <v>41</v>
      </c>
      <c r="D10218" s="19">
        <v>55000</v>
      </c>
      <c r="E10218" s="19">
        <v>36</v>
      </c>
      <c r="F10218" s="19">
        <v>1</v>
      </c>
      <c r="G10218" s="19">
        <v>0</v>
      </c>
    </row>
    <row r="10219" spans="1:7" x14ac:dyDescent="0.2">
      <c r="A10219" s="19">
        <v>14975</v>
      </c>
      <c r="B10219" s="19">
        <v>0.15609999999999999</v>
      </c>
      <c r="C10219" s="19" t="s">
        <v>40</v>
      </c>
      <c r="D10219" s="19">
        <v>35761</v>
      </c>
      <c r="E10219" s="19">
        <v>36</v>
      </c>
      <c r="F10219" s="19">
        <v>9</v>
      </c>
      <c r="G10219" s="19">
        <v>1</v>
      </c>
    </row>
    <row r="10220" spans="1:7" x14ac:dyDescent="0.2">
      <c r="A10220" s="19">
        <v>10000</v>
      </c>
      <c r="B10220" s="19">
        <v>0.11990000000000001</v>
      </c>
      <c r="C10220" s="19" t="s">
        <v>41</v>
      </c>
      <c r="D10220" s="19">
        <v>36000</v>
      </c>
      <c r="E10220" s="19">
        <v>36</v>
      </c>
      <c r="F10220" s="19">
        <v>10</v>
      </c>
      <c r="G10220" s="19">
        <v>0</v>
      </c>
    </row>
    <row r="10221" spans="1:7" x14ac:dyDescent="0.2">
      <c r="A10221" s="19">
        <v>1000</v>
      </c>
      <c r="B10221" s="19">
        <v>0.245</v>
      </c>
      <c r="C10221" s="19" t="s">
        <v>40</v>
      </c>
      <c r="D10221" s="19">
        <v>50000</v>
      </c>
      <c r="E10221" s="19">
        <v>36</v>
      </c>
      <c r="F10221" s="19">
        <v>9</v>
      </c>
      <c r="G10221" s="19">
        <v>1</v>
      </c>
    </row>
    <row r="10222" spans="1:7" x14ac:dyDescent="0.2">
      <c r="A10222" s="19">
        <v>17500</v>
      </c>
      <c r="B10222" s="19">
        <v>0.15609999999999999</v>
      </c>
      <c r="C10222" s="19" t="s">
        <v>41</v>
      </c>
      <c r="D10222" s="19">
        <v>82000</v>
      </c>
      <c r="E10222" s="19">
        <v>60</v>
      </c>
      <c r="F10222" s="19">
        <v>7</v>
      </c>
      <c r="G10222" s="19">
        <v>0</v>
      </c>
    </row>
    <row r="10223" spans="1:7" x14ac:dyDescent="0.2">
      <c r="A10223" s="19">
        <v>15475</v>
      </c>
      <c r="B10223" s="19">
        <v>0.22450000000000001</v>
      </c>
      <c r="C10223" s="19" t="s">
        <v>39</v>
      </c>
      <c r="D10223" s="19">
        <v>43000</v>
      </c>
      <c r="E10223" s="19">
        <v>36</v>
      </c>
      <c r="F10223" s="19">
        <v>9</v>
      </c>
      <c r="G10223" s="19">
        <v>1</v>
      </c>
    </row>
    <row r="10224" spans="1:7" x14ac:dyDescent="0.2">
      <c r="A10224" s="19">
        <v>12000</v>
      </c>
      <c r="B10224" s="19">
        <v>0.13650000000000001</v>
      </c>
      <c r="C10224" s="19" t="s">
        <v>39</v>
      </c>
      <c r="D10224" s="19">
        <v>52000</v>
      </c>
      <c r="E10224" s="19">
        <v>36</v>
      </c>
      <c r="F10224" s="19">
        <v>2</v>
      </c>
      <c r="G10224" s="19">
        <v>0</v>
      </c>
    </row>
    <row r="10225" spans="1:7" x14ac:dyDescent="0.2">
      <c r="A10225" s="19">
        <v>15000</v>
      </c>
      <c r="B10225" s="19">
        <v>6.6199999999999995E-2</v>
      </c>
      <c r="C10225" s="19" t="s">
        <v>40</v>
      </c>
      <c r="D10225" s="20">
        <v>100000</v>
      </c>
      <c r="E10225" s="19">
        <v>36</v>
      </c>
      <c r="F10225" s="19">
        <v>6</v>
      </c>
      <c r="G10225" s="19">
        <v>0</v>
      </c>
    </row>
    <row r="10226" spans="1:7" x14ac:dyDescent="0.2">
      <c r="A10226" s="19">
        <v>7350</v>
      </c>
      <c r="B10226" s="19">
        <v>0.16589999999999999</v>
      </c>
      <c r="C10226" s="19" t="s">
        <v>41</v>
      </c>
      <c r="D10226" s="19">
        <v>36000</v>
      </c>
      <c r="E10226" s="19">
        <v>36</v>
      </c>
      <c r="F10226" s="19">
        <v>6</v>
      </c>
      <c r="G10226" s="19">
        <v>0</v>
      </c>
    </row>
    <row r="10227" spans="1:7" x14ac:dyDescent="0.2">
      <c r="A10227" s="19">
        <v>5325</v>
      </c>
      <c r="B10227" s="19">
        <v>0.1757</v>
      </c>
      <c r="C10227" s="19" t="s">
        <v>39</v>
      </c>
      <c r="D10227" s="19">
        <v>110000</v>
      </c>
      <c r="E10227" s="19">
        <v>36</v>
      </c>
      <c r="F10227" s="19">
        <v>2</v>
      </c>
      <c r="G10227" s="19">
        <v>0</v>
      </c>
    </row>
    <row r="10228" spans="1:7" x14ac:dyDescent="0.2">
      <c r="A10228" s="19">
        <v>27575</v>
      </c>
      <c r="B10228" s="19">
        <v>0.13650000000000001</v>
      </c>
      <c r="C10228" s="19" t="s">
        <v>41</v>
      </c>
      <c r="D10228" s="19">
        <v>60000</v>
      </c>
      <c r="E10228" s="19">
        <v>36</v>
      </c>
      <c r="F10228" s="19">
        <v>10</v>
      </c>
      <c r="G10228" s="19">
        <v>0</v>
      </c>
    </row>
    <row r="10229" spans="1:7" x14ac:dyDescent="0.2">
      <c r="A10229" s="19">
        <v>6400</v>
      </c>
      <c r="B10229" s="19">
        <v>0.15310000000000001</v>
      </c>
      <c r="C10229" s="19" t="s">
        <v>41</v>
      </c>
      <c r="D10229" s="19">
        <v>47000</v>
      </c>
      <c r="E10229" s="19">
        <v>36</v>
      </c>
      <c r="F10229" s="19">
        <v>10</v>
      </c>
      <c r="G10229" s="19">
        <v>0</v>
      </c>
    </row>
    <row r="10230" spans="1:7" x14ac:dyDescent="0.2">
      <c r="A10230" s="19">
        <v>18800</v>
      </c>
      <c r="B10230" s="19">
        <v>0.1416</v>
      </c>
      <c r="C10230" s="19" t="s">
        <v>41</v>
      </c>
      <c r="D10230" s="19">
        <v>150000</v>
      </c>
      <c r="E10230" s="19">
        <v>60</v>
      </c>
      <c r="F10230" s="19">
        <v>6</v>
      </c>
      <c r="G10230" s="19">
        <v>0</v>
      </c>
    </row>
    <row r="10231" spans="1:7" x14ac:dyDescent="0.2">
      <c r="A10231" s="19">
        <v>13000</v>
      </c>
      <c r="B10231" s="19">
        <v>0.18920000000000001</v>
      </c>
      <c r="C10231" s="19" t="s">
        <v>41</v>
      </c>
      <c r="D10231" s="19">
        <v>60000</v>
      </c>
      <c r="E10231" s="19">
        <v>36</v>
      </c>
      <c r="F10231" s="19">
        <v>7</v>
      </c>
      <c r="G10231" s="19">
        <v>0</v>
      </c>
    </row>
    <row r="10232" spans="1:7" x14ac:dyDescent="0.2">
      <c r="A10232" s="19">
        <v>10000</v>
      </c>
      <c r="B10232" s="19">
        <v>0.1464</v>
      </c>
      <c r="C10232" s="19" t="s">
        <v>39</v>
      </c>
      <c r="D10232" s="19">
        <v>52000</v>
      </c>
      <c r="E10232" s="19">
        <v>60</v>
      </c>
      <c r="F10232" s="19">
        <v>10</v>
      </c>
      <c r="G10232" s="19">
        <v>1</v>
      </c>
    </row>
    <row r="10233" spans="1:7" x14ac:dyDescent="0.2">
      <c r="A10233" s="19">
        <v>20000</v>
      </c>
      <c r="B10233" s="19">
        <v>0.1249</v>
      </c>
      <c r="C10233" s="19" t="s">
        <v>41</v>
      </c>
      <c r="D10233" s="19">
        <v>80000</v>
      </c>
      <c r="E10233" s="19">
        <v>36</v>
      </c>
      <c r="F10233" s="19">
        <v>0.5</v>
      </c>
      <c r="G10233" s="19">
        <v>0</v>
      </c>
    </row>
    <row r="10234" spans="1:7" x14ac:dyDescent="0.2">
      <c r="A10234" s="19">
        <v>21950</v>
      </c>
      <c r="B10234" s="19">
        <v>0.16589999999999999</v>
      </c>
      <c r="C10234" s="19" t="s">
        <v>39</v>
      </c>
      <c r="D10234" s="19">
        <v>50000</v>
      </c>
      <c r="E10234" s="19">
        <v>36</v>
      </c>
      <c r="F10234" s="19">
        <v>2</v>
      </c>
      <c r="G10234" s="19">
        <v>0</v>
      </c>
    </row>
    <row r="10235" spans="1:7" x14ac:dyDescent="0.2">
      <c r="A10235" s="19">
        <v>35000</v>
      </c>
      <c r="B10235" s="19">
        <v>0.1249</v>
      </c>
      <c r="C10235" s="19" t="s">
        <v>41</v>
      </c>
      <c r="D10235" s="19">
        <v>89000</v>
      </c>
      <c r="E10235" s="19">
        <v>36</v>
      </c>
      <c r="F10235" s="19">
        <v>2</v>
      </c>
      <c r="G10235" s="19">
        <v>0</v>
      </c>
    </row>
    <row r="10236" spans="1:7" x14ac:dyDescent="0.2">
      <c r="A10236" s="19">
        <v>7000</v>
      </c>
      <c r="B10236" s="19">
        <v>8.8999999999999996E-2</v>
      </c>
      <c r="C10236" s="19" t="s">
        <v>39</v>
      </c>
      <c r="D10236" s="19">
        <v>60000</v>
      </c>
      <c r="E10236" s="19">
        <v>36</v>
      </c>
      <c r="F10236" s="19">
        <v>6</v>
      </c>
      <c r="G10236" s="19">
        <v>0</v>
      </c>
    </row>
    <row r="10237" spans="1:7" x14ac:dyDescent="0.2">
      <c r="A10237" s="19">
        <v>8000</v>
      </c>
      <c r="B10237" s="19">
        <v>8.8999999999999996E-2</v>
      </c>
      <c r="C10237" s="19" t="s">
        <v>39</v>
      </c>
      <c r="D10237" s="19">
        <v>35000</v>
      </c>
      <c r="E10237" s="19">
        <v>36</v>
      </c>
      <c r="F10237" s="19">
        <v>2</v>
      </c>
      <c r="G10237" s="19">
        <v>0</v>
      </c>
    </row>
    <row r="10238" spans="1:7" x14ac:dyDescent="0.2">
      <c r="A10238" s="19">
        <v>15650</v>
      </c>
      <c r="B10238" s="19">
        <v>0.18920000000000001</v>
      </c>
      <c r="C10238" s="19" t="s">
        <v>41</v>
      </c>
      <c r="D10238" s="19">
        <v>49000</v>
      </c>
      <c r="E10238" s="19">
        <v>60</v>
      </c>
      <c r="F10238" s="19">
        <v>10</v>
      </c>
      <c r="G10238" s="19">
        <v>0</v>
      </c>
    </row>
    <row r="10239" spans="1:7" x14ac:dyDescent="0.2">
      <c r="A10239" s="19">
        <v>7875</v>
      </c>
      <c r="B10239" s="19">
        <v>0.1757</v>
      </c>
      <c r="C10239" s="19" t="s">
        <v>41</v>
      </c>
      <c r="D10239" s="19">
        <v>44000</v>
      </c>
      <c r="E10239" s="19">
        <v>36</v>
      </c>
      <c r="F10239" s="19">
        <v>4</v>
      </c>
      <c r="G10239" s="19">
        <v>0</v>
      </c>
    </row>
    <row r="10240" spans="1:7" x14ac:dyDescent="0.2">
      <c r="A10240" s="19">
        <v>14000</v>
      </c>
      <c r="B10240" s="19">
        <v>9.6699999999999994E-2</v>
      </c>
      <c r="C10240" s="19" t="s">
        <v>39</v>
      </c>
      <c r="D10240" s="19">
        <v>70000</v>
      </c>
      <c r="E10240" s="19">
        <v>36</v>
      </c>
      <c r="F10240" s="19">
        <v>10</v>
      </c>
      <c r="G10240" s="19">
        <v>0</v>
      </c>
    </row>
    <row r="10241" spans="1:7" x14ac:dyDescent="0.2">
      <c r="A10241" s="19">
        <v>22400</v>
      </c>
      <c r="B10241" s="19">
        <v>0.19989999999999999</v>
      </c>
      <c r="C10241" s="19" t="s">
        <v>39</v>
      </c>
      <c r="D10241" s="19">
        <v>70000</v>
      </c>
      <c r="E10241" s="19">
        <v>36</v>
      </c>
      <c r="F10241" s="19">
        <v>10</v>
      </c>
      <c r="G10241" s="19">
        <v>1</v>
      </c>
    </row>
    <row r="10242" spans="1:7" x14ac:dyDescent="0.2">
      <c r="A10242" s="19">
        <v>8000</v>
      </c>
      <c r="B10242" s="19">
        <v>9.6699999999999994E-2</v>
      </c>
      <c r="C10242" s="19" t="s">
        <v>40</v>
      </c>
      <c r="D10242" s="19">
        <v>31000</v>
      </c>
      <c r="E10242" s="19">
        <v>36</v>
      </c>
      <c r="F10242" s="19">
        <v>5</v>
      </c>
      <c r="G10242" s="19">
        <v>0</v>
      </c>
    </row>
    <row r="10243" spans="1:7" x14ac:dyDescent="0.2">
      <c r="A10243" s="19">
        <v>9600</v>
      </c>
      <c r="B10243" s="19">
        <v>0.12989999999999999</v>
      </c>
      <c r="C10243" s="19" t="s">
        <v>39</v>
      </c>
      <c r="D10243" s="19">
        <v>80000</v>
      </c>
      <c r="E10243" s="19">
        <v>36</v>
      </c>
      <c r="F10243" s="19">
        <v>10</v>
      </c>
      <c r="G10243" s="19">
        <v>0</v>
      </c>
    </row>
    <row r="10244" spans="1:7" x14ac:dyDescent="0.2">
      <c r="A10244" s="19">
        <v>25000</v>
      </c>
      <c r="B10244" s="19">
        <v>0.1249</v>
      </c>
      <c r="C10244" s="19" t="s">
        <v>41</v>
      </c>
      <c r="D10244" s="19">
        <v>109000</v>
      </c>
      <c r="E10244" s="19">
        <v>60</v>
      </c>
      <c r="F10244" s="19">
        <v>10</v>
      </c>
      <c r="G10244" s="19">
        <v>0</v>
      </c>
    </row>
    <row r="10245" spans="1:7" x14ac:dyDescent="0.2">
      <c r="A10245" s="19">
        <v>27575</v>
      </c>
      <c r="B10245" s="19">
        <v>0.15310000000000001</v>
      </c>
      <c r="C10245" s="19" t="s">
        <v>40</v>
      </c>
      <c r="D10245" s="19">
        <v>60000</v>
      </c>
      <c r="E10245" s="19">
        <v>60</v>
      </c>
      <c r="F10245" s="19">
        <v>10</v>
      </c>
      <c r="G10245" s="19">
        <v>1</v>
      </c>
    </row>
    <row r="10246" spans="1:7" x14ac:dyDescent="0.2">
      <c r="A10246" s="19">
        <v>15000</v>
      </c>
      <c r="B10246" s="19">
        <v>0.12989999999999999</v>
      </c>
      <c r="C10246" s="19" t="s">
        <v>39</v>
      </c>
      <c r="D10246" s="19">
        <v>105000</v>
      </c>
      <c r="E10246" s="19">
        <v>36</v>
      </c>
      <c r="F10246" s="19">
        <v>2</v>
      </c>
      <c r="G10246" s="19">
        <v>1</v>
      </c>
    </row>
    <row r="10247" spans="1:7" x14ac:dyDescent="0.2">
      <c r="A10247" s="19">
        <v>21875</v>
      </c>
      <c r="B10247" s="19">
        <v>0.24079999999999999</v>
      </c>
      <c r="C10247" s="19" t="s">
        <v>41</v>
      </c>
      <c r="D10247" s="19">
        <v>140000</v>
      </c>
      <c r="E10247" s="19">
        <v>60</v>
      </c>
      <c r="F10247" s="19">
        <v>0.5</v>
      </c>
      <c r="G10247" s="19">
        <v>0</v>
      </c>
    </row>
    <row r="10248" spans="1:7" x14ac:dyDescent="0.2">
      <c r="A10248" s="19">
        <v>12000</v>
      </c>
      <c r="B10248" s="19">
        <v>0.1464</v>
      </c>
      <c r="C10248" s="19" t="s">
        <v>41</v>
      </c>
      <c r="D10248" s="19">
        <v>41000</v>
      </c>
      <c r="E10248" s="19">
        <v>36</v>
      </c>
      <c r="F10248" s="19">
        <v>1</v>
      </c>
      <c r="G10248" s="19">
        <v>0</v>
      </c>
    </row>
    <row r="10249" spans="1:7" x14ac:dyDescent="0.2">
      <c r="A10249" s="19">
        <v>11000</v>
      </c>
      <c r="B10249" s="19">
        <v>0.12989999999999999</v>
      </c>
      <c r="C10249" s="19" t="s">
        <v>41</v>
      </c>
      <c r="D10249" s="19">
        <v>103000</v>
      </c>
      <c r="E10249" s="19">
        <v>36</v>
      </c>
      <c r="F10249" s="19">
        <v>8</v>
      </c>
      <c r="G10249" s="19">
        <v>1</v>
      </c>
    </row>
    <row r="10250" spans="1:7" x14ac:dyDescent="0.2">
      <c r="A10250" s="19">
        <v>24000</v>
      </c>
      <c r="B10250" s="19">
        <v>0.15609999999999999</v>
      </c>
      <c r="C10250" s="19" t="s">
        <v>41</v>
      </c>
      <c r="D10250" s="19">
        <v>70000</v>
      </c>
      <c r="E10250" s="19">
        <v>36</v>
      </c>
      <c r="F10250" s="19">
        <v>5</v>
      </c>
      <c r="G10250" s="19">
        <v>1</v>
      </c>
    </row>
    <row r="10251" spans="1:7" x14ac:dyDescent="0.2">
      <c r="A10251" s="19">
        <v>9725</v>
      </c>
      <c r="B10251" s="19">
        <v>0.1757</v>
      </c>
      <c r="C10251" s="19" t="s">
        <v>41</v>
      </c>
      <c r="D10251" s="19">
        <v>27268</v>
      </c>
      <c r="E10251" s="19">
        <v>36</v>
      </c>
      <c r="F10251" s="19">
        <v>2</v>
      </c>
      <c r="G10251" s="19">
        <v>0</v>
      </c>
    </row>
    <row r="10252" spans="1:7" x14ac:dyDescent="0.2">
      <c r="A10252" s="19">
        <v>12000</v>
      </c>
      <c r="B10252" s="19">
        <v>0.1099</v>
      </c>
      <c r="C10252" s="19" t="s">
        <v>40</v>
      </c>
      <c r="D10252" s="19">
        <v>60000</v>
      </c>
      <c r="E10252" s="19">
        <v>36</v>
      </c>
      <c r="F10252" s="19">
        <v>10</v>
      </c>
      <c r="G10252" s="19">
        <v>0</v>
      </c>
    </row>
    <row r="10253" spans="1:7" x14ac:dyDescent="0.2">
      <c r="A10253" s="19">
        <v>10000</v>
      </c>
      <c r="B10253" s="19">
        <v>0.15310000000000001</v>
      </c>
      <c r="C10253" s="19" t="s">
        <v>40</v>
      </c>
      <c r="D10253" s="19">
        <v>35000</v>
      </c>
      <c r="E10253" s="19">
        <v>60</v>
      </c>
      <c r="F10253" s="19">
        <v>3</v>
      </c>
      <c r="G10253" s="19">
        <v>1</v>
      </c>
    </row>
    <row r="10254" spans="1:7" x14ac:dyDescent="0.2">
      <c r="A10254" s="19">
        <v>30000</v>
      </c>
      <c r="B10254" s="19">
        <v>0.24990000000000001</v>
      </c>
      <c r="C10254" s="19" t="s">
        <v>41</v>
      </c>
      <c r="D10254" s="19">
        <v>101628</v>
      </c>
      <c r="E10254" s="19">
        <v>60</v>
      </c>
      <c r="F10254" s="19">
        <v>10</v>
      </c>
      <c r="G10254" s="19">
        <v>0</v>
      </c>
    </row>
    <row r="10255" spans="1:7" x14ac:dyDescent="0.2">
      <c r="A10255" s="19">
        <v>28000</v>
      </c>
      <c r="B10255" s="19">
        <v>0.1249</v>
      </c>
      <c r="C10255" s="19" t="s">
        <v>41</v>
      </c>
      <c r="D10255" s="19">
        <v>215000</v>
      </c>
      <c r="E10255" s="19">
        <v>60</v>
      </c>
      <c r="F10255" s="19">
        <v>2</v>
      </c>
      <c r="G10255" s="19">
        <v>1</v>
      </c>
    </row>
    <row r="10256" spans="1:7" x14ac:dyDescent="0.2">
      <c r="A10256" s="19">
        <v>9525</v>
      </c>
      <c r="B10256" s="19">
        <v>0.1249</v>
      </c>
      <c r="C10256" s="19" t="s">
        <v>39</v>
      </c>
      <c r="D10256" s="19">
        <v>97000</v>
      </c>
      <c r="E10256" s="19">
        <v>36</v>
      </c>
      <c r="F10256" s="19">
        <v>1</v>
      </c>
      <c r="G10256" s="19">
        <v>0</v>
      </c>
    </row>
    <row r="10257" spans="1:7" x14ac:dyDescent="0.2">
      <c r="A10257" s="19">
        <v>2500</v>
      </c>
      <c r="B10257" s="19">
        <v>9.6699999999999994E-2</v>
      </c>
      <c r="C10257" s="19" t="s">
        <v>39</v>
      </c>
      <c r="D10257" s="19">
        <v>14709</v>
      </c>
      <c r="E10257" s="19">
        <v>36</v>
      </c>
      <c r="F10257" s="19">
        <v>3</v>
      </c>
      <c r="G10257" s="19">
        <v>0</v>
      </c>
    </row>
    <row r="10258" spans="1:7" x14ac:dyDescent="0.2">
      <c r="A10258" s="19">
        <v>8000</v>
      </c>
      <c r="B10258" s="19">
        <v>0.15310000000000001</v>
      </c>
      <c r="C10258" s="19" t="s">
        <v>39</v>
      </c>
      <c r="D10258" s="19">
        <v>49000</v>
      </c>
      <c r="E10258" s="19">
        <v>36</v>
      </c>
      <c r="F10258" s="19">
        <v>10</v>
      </c>
      <c r="G10258" s="19">
        <v>0</v>
      </c>
    </row>
    <row r="10259" spans="1:7" x14ac:dyDescent="0.2">
      <c r="A10259" s="19">
        <v>10200</v>
      </c>
      <c r="B10259" s="19">
        <v>7.9000000000000001E-2</v>
      </c>
      <c r="C10259" s="19" t="s">
        <v>41</v>
      </c>
      <c r="D10259" s="19">
        <v>40000</v>
      </c>
      <c r="E10259" s="19">
        <v>36</v>
      </c>
      <c r="F10259" s="19">
        <v>3</v>
      </c>
      <c r="G10259" s="19">
        <v>1</v>
      </c>
    </row>
    <row r="10260" spans="1:7" x14ac:dyDescent="0.2">
      <c r="A10260" s="19">
        <v>15000</v>
      </c>
      <c r="B10260" s="19">
        <v>0.18920000000000001</v>
      </c>
      <c r="C10260" s="19" t="s">
        <v>41</v>
      </c>
      <c r="D10260" s="19">
        <v>86000</v>
      </c>
      <c r="E10260" s="19">
        <v>60</v>
      </c>
      <c r="F10260" s="19">
        <v>10</v>
      </c>
      <c r="G10260" s="19">
        <v>0</v>
      </c>
    </row>
    <row r="10261" spans="1:7" x14ac:dyDescent="0.2">
      <c r="A10261" s="19">
        <v>7925</v>
      </c>
      <c r="B10261" s="19">
        <v>0.18920000000000001</v>
      </c>
      <c r="C10261" s="19" t="s">
        <v>39</v>
      </c>
      <c r="D10261" s="19">
        <v>52000</v>
      </c>
      <c r="E10261" s="19">
        <v>36</v>
      </c>
      <c r="F10261" s="19">
        <v>3</v>
      </c>
      <c r="G10261" s="19">
        <v>0</v>
      </c>
    </row>
    <row r="10262" spans="1:7" x14ac:dyDescent="0.2">
      <c r="A10262" s="19">
        <v>35000</v>
      </c>
      <c r="B10262" s="19">
        <v>8.8999999999999996E-2</v>
      </c>
      <c r="C10262" s="19" t="s">
        <v>41</v>
      </c>
      <c r="D10262" s="19">
        <v>190000</v>
      </c>
      <c r="E10262" s="19">
        <v>36</v>
      </c>
      <c r="F10262" s="19">
        <v>8</v>
      </c>
      <c r="G10262" s="19">
        <v>0</v>
      </c>
    </row>
    <row r="10263" spans="1:7" x14ac:dyDescent="0.2">
      <c r="A10263" s="19">
        <v>3175</v>
      </c>
      <c r="B10263" s="19">
        <v>0.16589999999999999</v>
      </c>
      <c r="C10263" s="19" t="s">
        <v>39</v>
      </c>
      <c r="D10263" s="19">
        <v>27000</v>
      </c>
      <c r="E10263" s="19">
        <v>36</v>
      </c>
      <c r="F10263" s="19">
        <v>2</v>
      </c>
      <c r="G10263" s="19">
        <v>1</v>
      </c>
    </row>
    <row r="10264" spans="1:7" x14ac:dyDescent="0.2">
      <c r="A10264" s="19">
        <v>19200</v>
      </c>
      <c r="B10264" s="19">
        <v>0.22450000000000001</v>
      </c>
      <c r="C10264" s="19" t="s">
        <v>39</v>
      </c>
      <c r="D10264" s="19">
        <v>48000</v>
      </c>
      <c r="E10264" s="19">
        <v>60</v>
      </c>
      <c r="F10264" s="19">
        <v>2</v>
      </c>
      <c r="G10264" s="19">
        <v>1</v>
      </c>
    </row>
    <row r="10265" spans="1:7" x14ac:dyDescent="0.2">
      <c r="A10265" s="19">
        <v>9975</v>
      </c>
      <c r="B10265" s="19">
        <v>0.19470000000000001</v>
      </c>
      <c r="C10265" s="19" t="s">
        <v>41</v>
      </c>
      <c r="D10265" s="19">
        <v>50000</v>
      </c>
      <c r="E10265" s="19">
        <v>36</v>
      </c>
      <c r="F10265" s="19">
        <v>3</v>
      </c>
      <c r="G10265" s="19">
        <v>0</v>
      </c>
    </row>
    <row r="10266" spans="1:7" x14ac:dyDescent="0.2">
      <c r="A10266" s="19">
        <v>30000</v>
      </c>
      <c r="B10266" s="19">
        <v>0.1099</v>
      </c>
      <c r="C10266" s="19" t="s">
        <v>41</v>
      </c>
      <c r="D10266" s="19">
        <v>103000</v>
      </c>
      <c r="E10266" s="19">
        <v>36</v>
      </c>
      <c r="F10266" s="19">
        <v>10</v>
      </c>
      <c r="G10266" s="19">
        <v>0</v>
      </c>
    </row>
    <row r="10267" spans="1:7" x14ac:dyDescent="0.2">
      <c r="A10267" s="19">
        <v>25000</v>
      </c>
      <c r="B10267" s="19">
        <v>0.15310000000000001</v>
      </c>
      <c r="C10267" s="19" t="s">
        <v>39</v>
      </c>
      <c r="D10267" s="19">
        <v>105000</v>
      </c>
      <c r="E10267" s="19">
        <v>36</v>
      </c>
      <c r="F10267" s="19">
        <v>2</v>
      </c>
      <c r="G10267" s="19">
        <v>0</v>
      </c>
    </row>
    <row r="10268" spans="1:7" x14ac:dyDescent="0.2">
      <c r="A10268" s="19">
        <v>29325</v>
      </c>
      <c r="B10268" s="19">
        <v>0.21179999999999999</v>
      </c>
      <c r="C10268" s="19" t="s">
        <v>39</v>
      </c>
      <c r="D10268" s="19">
        <v>70000</v>
      </c>
      <c r="E10268" s="19">
        <v>60</v>
      </c>
      <c r="F10268" s="19">
        <v>7</v>
      </c>
      <c r="G10268" s="19">
        <v>1</v>
      </c>
    </row>
    <row r="10269" spans="1:7" x14ac:dyDescent="0.2">
      <c r="A10269" s="19">
        <v>8000</v>
      </c>
      <c r="B10269" s="19">
        <v>7.6200000000000004E-2</v>
      </c>
      <c r="C10269" s="19" t="s">
        <v>39</v>
      </c>
      <c r="D10269" s="19">
        <v>65000</v>
      </c>
      <c r="E10269" s="19">
        <v>36</v>
      </c>
      <c r="F10269" s="19">
        <v>10</v>
      </c>
      <c r="G10269" s="19">
        <v>0</v>
      </c>
    </row>
    <row r="10270" spans="1:7" x14ac:dyDescent="0.2">
      <c r="A10270" s="19">
        <v>4000</v>
      </c>
      <c r="B10270" s="19">
        <v>0.1099</v>
      </c>
      <c r="C10270" s="19" t="s">
        <v>40</v>
      </c>
      <c r="D10270" s="19">
        <v>35000</v>
      </c>
      <c r="E10270" s="19">
        <v>36</v>
      </c>
      <c r="F10270" s="19">
        <v>6</v>
      </c>
      <c r="G10270" s="19">
        <v>0</v>
      </c>
    </row>
    <row r="10271" spans="1:7" x14ac:dyDescent="0.2">
      <c r="A10271" s="19">
        <v>32750</v>
      </c>
      <c r="B10271" s="19">
        <v>0.1464</v>
      </c>
      <c r="C10271" s="19" t="s">
        <v>41</v>
      </c>
      <c r="D10271" s="19">
        <v>75000</v>
      </c>
      <c r="E10271" s="19">
        <v>60</v>
      </c>
      <c r="F10271" s="19">
        <v>10</v>
      </c>
      <c r="G10271" s="19">
        <v>0</v>
      </c>
    </row>
    <row r="10272" spans="1:7" x14ac:dyDescent="0.2">
      <c r="A10272" s="19">
        <v>9325</v>
      </c>
      <c r="B10272" s="19">
        <v>0.1757</v>
      </c>
      <c r="C10272" s="19" t="s">
        <v>39</v>
      </c>
      <c r="D10272" s="19">
        <v>50000</v>
      </c>
      <c r="E10272" s="19">
        <v>36</v>
      </c>
      <c r="F10272" s="19">
        <v>1</v>
      </c>
      <c r="G10272" s="19">
        <v>1</v>
      </c>
    </row>
    <row r="10273" spans="1:7" x14ac:dyDescent="0.2">
      <c r="A10273" s="19">
        <v>15500</v>
      </c>
      <c r="B10273" s="19">
        <v>0.13650000000000001</v>
      </c>
      <c r="C10273" s="19" t="s">
        <v>41</v>
      </c>
      <c r="D10273" s="19">
        <v>83000</v>
      </c>
      <c r="E10273" s="19">
        <v>36</v>
      </c>
      <c r="F10273" s="19">
        <v>8</v>
      </c>
      <c r="G10273" s="19">
        <v>0</v>
      </c>
    </row>
    <row r="10274" spans="1:7" x14ac:dyDescent="0.2">
      <c r="A10274" s="19">
        <v>12000</v>
      </c>
      <c r="B10274" s="19">
        <v>0.1416</v>
      </c>
      <c r="C10274" s="19" t="s">
        <v>39</v>
      </c>
      <c r="D10274" s="19">
        <v>56000</v>
      </c>
      <c r="E10274" s="19">
        <v>60</v>
      </c>
      <c r="F10274" s="19">
        <v>0.5</v>
      </c>
      <c r="G10274" s="19">
        <v>1</v>
      </c>
    </row>
    <row r="10275" spans="1:7" x14ac:dyDescent="0.2">
      <c r="A10275" s="19">
        <v>16000</v>
      </c>
      <c r="B10275" s="19">
        <v>0.1464</v>
      </c>
      <c r="C10275" s="19" t="s">
        <v>40</v>
      </c>
      <c r="D10275" s="20">
        <v>100000</v>
      </c>
      <c r="E10275" s="19">
        <v>60</v>
      </c>
      <c r="F10275" s="19">
        <v>9</v>
      </c>
      <c r="G10275" s="19">
        <v>0</v>
      </c>
    </row>
    <row r="10276" spans="1:7" x14ac:dyDescent="0.2">
      <c r="A10276" s="19">
        <v>8000</v>
      </c>
      <c r="B10276" s="19">
        <v>0.1416</v>
      </c>
      <c r="C10276" s="19" t="s">
        <v>39</v>
      </c>
      <c r="D10276" s="19">
        <v>50000</v>
      </c>
      <c r="E10276" s="19">
        <v>36</v>
      </c>
      <c r="F10276" s="19">
        <v>7</v>
      </c>
      <c r="G10276" s="19">
        <v>0</v>
      </c>
    </row>
    <row r="10277" spans="1:7" x14ac:dyDescent="0.2">
      <c r="A10277" s="19">
        <v>21000</v>
      </c>
      <c r="B10277" s="19">
        <v>0.1757</v>
      </c>
      <c r="C10277" s="19" t="s">
        <v>40</v>
      </c>
      <c r="D10277" s="19">
        <v>74000</v>
      </c>
      <c r="E10277" s="19">
        <v>60</v>
      </c>
      <c r="F10277" s="19">
        <v>10</v>
      </c>
      <c r="G10277" s="19">
        <v>1</v>
      </c>
    </row>
    <row r="10278" spans="1:7" x14ac:dyDescent="0.2">
      <c r="A10278" s="19">
        <v>12000</v>
      </c>
      <c r="B10278" s="19">
        <v>0.13650000000000001</v>
      </c>
      <c r="C10278" s="19" t="s">
        <v>40</v>
      </c>
      <c r="D10278" s="19">
        <v>35000</v>
      </c>
      <c r="E10278" s="19">
        <v>36</v>
      </c>
      <c r="F10278" s="19">
        <v>10</v>
      </c>
      <c r="G10278" s="19">
        <v>1</v>
      </c>
    </row>
    <row r="10279" spans="1:7" x14ac:dyDescent="0.2">
      <c r="A10279" s="19">
        <v>34475</v>
      </c>
      <c r="B10279" s="19">
        <v>0.16589999999999999</v>
      </c>
      <c r="C10279" s="19" t="s">
        <v>39</v>
      </c>
      <c r="D10279" s="19">
        <v>80000</v>
      </c>
      <c r="E10279" s="19">
        <v>36</v>
      </c>
      <c r="F10279" s="19">
        <v>7</v>
      </c>
      <c r="G10279" s="19">
        <v>1</v>
      </c>
    </row>
    <row r="10280" spans="1:7" x14ac:dyDescent="0.2">
      <c r="A10280" s="19">
        <v>8000</v>
      </c>
      <c r="B10280" s="19">
        <v>9.6699999999999994E-2</v>
      </c>
      <c r="C10280" s="19" t="s">
        <v>41</v>
      </c>
      <c r="D10280" s="19">
        <v>46600</v>
      </c>
      <c r="E10280" s="19">
        <v>36</v>
      </c>
      <c r="F10280" s="19">
        <v>3</v>
      </c>
      <c r="G10280" s="19">
        <v>0</v>
      </c>
    </row>
    <row r="10281" spans="1:7" x14ac:dyDescent="0.2">
      <c r="A10281" s="19">
        <v>10000</v>
      </c>
      <c r="B10281" s="19">
        <v>0.1249</v>
      </c>
      <c r="C10281" s="19" t="s">
        <v>41</v>
      </c>
      <c r="D10281" s="19">
        <v>88000</v>
      </c>
      <c r="E10281" s="19">
        <v>36</v>
      </c>
      <c r="F10281" s="19">
        <v>10</v>
      </c>
      <c r="G10281" s="19">
        <v>0</v>
      </c>
    </row>
    <row r="10282" spans="1:7" x14ac:dyDescent="0.2">
      <c r="A10282" s="19">
        <v>24000</v>
      </c>
      <c r="B10282" s="19">
        <v>0.11990000000000001</v>
      </c>
      <c r="C10282" s="19" t="s">
        <v>41</v>
      </c>
      <c r="D10282" s="19">
        <v>135000</v>
      </c>
      <c r="E10282" s="19">
        <v>60</v>
      </c>
      <c r="F10282" s="19">
        <v>0.5</v>
      </c>
      <c r="G10282" s="19">
        <v>0</v>
      </c>
    </row>
    <row r="10283" spans="1:7" x14ac:dyDescent="0.2">
      <c r="A10283" s="19">
        <v>12000</v>
      </c>
      <c r="B10283" s="19">
        <v>0.15310000000000001</v>
      </c>
      <c r="C10283" s="19" t="s">
        <v>41</v>
      </c>
      <c r="D10283" s="19">
        <v>42000</v>
      </c>
      <c r="E10283" s="19">
        <v>60</v>
      </c>
      <c r="F10283" s="19">
        <v>9</v>
      </c>
      <c r="G10283" s="19">
        <v>1</v>
      </c>
    </row>
    <row r="10284" spans="1:7" x14ac:dyDescent="0.2">
      <c r="A10284" s="19">
        <v>13200</v>
      </c>
      <c r="B10284" s="19">
        <v>0.25829999999999997</v>
      </c>
      <c r="C10284" s="19" t="s">
        <v>41</v>
      </c>
      <c r="D10284" s="19">
        <v>42000</v>
      </c>
      <c r="E10284" s="19">
        <v>60</v>
      </c>
      <c r="F10284" s="19">
        <v>1</v>
      </c>
      <c r="G10284" s="19">
        <v>1</v>
      </c>
    </row>
    <row r="10285" spans="1:7" x14ac:dyDescent="0.2">
      <c r="A10285" s="19">
        <v>1700</v>
      </c>
      <c r="B10285" s="19">
        <v>0.15609999999999999</v>
      </c>
      <c r="C10285" s="19" t="s">
        <v>39</v>
      </c>
      <c r="D10285" s="19">
        <v>20000</v>
      </c>
      <c r="E10285" s="19">
        <v>36</v>
      </c>
      <c r="F10285" s="19">
        <v>1</v>
      </c>
      <c r="G10285" s="19">
        <v>0</v>
      </c>
    </row>
    <row r="10286" spans="1:7" x14ac:dyDescent="0.2">
      <c r="A10286" s="19">
        <v>25000</v>
      </c>
      <c r="B10286" s="19">
        <v>7.9000000000000001E-2</v>
      </c>
      <c r="C10286" s="19" t="s">
        <v>41</v>
      </c>
      <c r="D10286" s="19">
        <v>125000</v>
      </c>
      <c r="E10286" s="19">
        <v>36</v>
      </c>
      <c r="F10286" s="19">
        <v>10</v>
      </c>
      <c r="G10286" s="19">
        <v>0</v>
      </c>
    </row>
    <row r="10287" spans="1:7" x14ac:dyDescent="0.2">
      <c r="A10287" s="19">
        <v>14000</v>
      </c>
      <c r="B10287" s="19">
        <v>0.1099</v>
      </c>
      <c r="C10287" s="19" t="s">
        <v>41</v>
      </c>
      <c r="D10287" s="19">
        <v>63000</v>
      </c>
      <c r="E10287" s="19">
        <v>36</v>
      </c>
      <c r="F10287" s="19">
        <v>3</v>
      </c>
      <c r="G10287" s="19">
        <v>0</v>
      </c>
    </row>
    <row r="10288" spans="1:7" x14ac:dyDescent="0.2">
      <c r="A10288" s="19">
        <v>11500</v>
      </c>
      <c r="B10288" s="19">
        <v>7.9000000000000001E-2</v>
      </c>
      <c r="C10288" s="19" t="s">
        <v>41</v>
      </c>
      <c r="D10288" s="19">
        <v>205000</v>
      </c>
      <c r="E10288" s="19">
        <v>36</v>
      </c>
      <c r="F10288" s="19">
        <v>2</v>
      </c>
      <c r="G10288" s="19">
        <v>0</v>
      </c>
    </row>
    <row r="10289" spans="1:7" x14ac:dyDescent="0.2">
      <c r="A10289" s="19">
        <v>24000</v>
      </c>
      <c r="B10289" s="19">
        <v>0.12989999999999999</v>
      </c>
      <c r="C10289" s="19" t="s">
        <v>39</v>
      </c>
      <c r="D10289" s="19">
        <v>60000</v>
      </c>
      <c r="E10289" s="19">
        <v>60</v>
      </c>
      <c r="F10289" s="19">
        <v>5</v>
      </c>
      <c r="G10289" s="19">
        <v>0</v>
      </c>
    </row>
    <row r="10290" spans="1:7" x14ac:dyDescent="0.2">
      <c r="A10290" s="19">
        <v>29575</v>
      </c>
      <c r="B10290" s="19">
        <v>0.2049</v>
      </c>
      <c r="C10290" s="19" t="s">
        <v>41</v>
      </c>
      <c r="D10290" s="19">
        <v>92000</v>
      </c>
      <c r="E10290" s="19">
        <v>60</v>
      </c>
      <c r="F10290" s="19">
        <v>10</v>
      </c>
      <c r="G10290" s="19">
        <v>0</v>
      </c>
    </row>
    <row r="10291" spans="1:7" x14ac:dyDescent="0.2">
      <c r="A10291" s="19">
        <v>25000</v>
      </c>
      <c r="B10291" s="19">
        <v>9.6699999999999994E-2</v>
      </c>
      <c r="C10291" s="19" t="s">
        <v>41</v>
      </c>
      <c r="D10291" s="19">
        <v>140000</v>
      </c>
      <c r="E10291" s="19">
        <v>36</v>
      </c>
      <c r="F10291" s="19">
        <v>2</v>
      </c>
      <c r="G10291" s="19">
        <v>0</v>
      </c>
    </row>
    <row r="10292" spans="1:7" x14ac:dyDescent="0.2">
      <c r="A10292" s="19">
        <v>9000</v>
      </c>
      <c r="B10292" s="19">
        <v>0.1757</v>
      </c>
      <c r="C10292" s="19" t="s">
        <v>39</v>
      </c>
      <c r="D10292" s="19">
        <v>38000</v>
      </c>
      <c r="E10292" s="19">
        <v>36</v>
      </c>
      <c r="F10292" s="19">
        <v>10</v>
      </c>
      <c r="G10292" s="19">
        <v>1</v>
      </c>
    </row>
    <row r="10293" spans="1:7" x14ac:dyDescent="0.2">
      <c r="A10293" s="19">
        <v>2875</v>
      </c>
      <c r="B10293" s="19">
        <v>0.15609999999999999</v>
      </c>
      <c r="C10293" s="19" t="s">
        <v>39</v>
      </c>
      <c r="D10293" s="19">
        <v>50000</v>
      </c>
      <c r="E10293" s="19">
        <v>36</v>
      </c>
      <c r="F10293" s="19">
        <v>7</v>
      </c>
      <c r="G10293" s="19">
        <v>0</v>
      </c>
    </row>
    <row r="10294" spans="1:7" x14ac:dyDescent="0.2">
      <c r="A10294" s="19">
        <v>20000</v>
      </c>
      <c r="B10294" s="19">
        <v>7.6200000000000004E-2</v>
      </c>
      <c r="C10294" s="19" t="s">
        <v>41</v>
      </c>
      <c r="D10294" s="19">
        <v>79500</v>
      </c>
      <c r="E10294" s="19">
        <v>36</v>
      </c>
      <c r="F10294" s="19">
        <v>0.5</v>
      </c>
      <c r="G10294" s="19">
        <v>0</v>
      </c>
    </row>
    <row r="10295" spans="1:7" x14ac:dyDescent="0.2">
      <c r="A10295" s="19">
        <v>9000</v>
      </c>
      <c r="B10295" s="19">
        <v>0.11990000000000001</v>
      </c>
      <c r="C10295" s="19" t="s">
        <v>39</v>
      </c>
      <c r="D10295" s="19">
        <v>50000</v>
      </c>
      <c r="E10295" s="19">
        <v>36</v>
      </c>
      <c r="F10295" s="19">
        <v>10</v>
      </c>
      <c r="G10295" s="19">
        <v>0</v>
      </c>
    </row>
    <row r="10296" spans="1:7" x14ac:dyDescent="0.2">
      <c r="A10296" s="19">
        <v>8000</v>
      </c>
      <c r="B10296" s="19">
        <v>0.1099</v>
      </c>
      <c r="C10296" s="19" t="s">
        <v>41</v>
      </c>
      <c r="D10296" s="19">
        <v>60000</v>
      </c>
      <c r="E10296" s="19">
        <v>36</v>
      </c>
      <c r="F10296" s="19">
        <v>9</v>
      </c>
      <c r="G10296" s="19">
        <v>0</v>
      </c>
    </row>
    <row r="10297" spans="1:7" x14ac:dyDescent="0.2">
      <c r="A10297" s="19">
        <v>25000</v>
      </c>
      <c r="B10297" s="19">
        <v>0.11990000000000001</v>
      </c>
      <c r="C10297" s="19" t="s">
        <v>41</v>
      </c>
      <c r="D10297" s="19">
        <v>60000</v>
      </c>
      <c r="E10297" s="19">
        <v>36</v>
      </c>
      <c r="F10297" s="19">
        <v>10</v>
      </c>
      <c r="G10297" s="19">
        <v>0</v>
      </c>
    </row>
    <row r="10298" spans="1:7" x14ac:dyDescent="0.2">
      <c r="A10298" s="19">
        <v>24000</v>
      </c>
      <c r="B10298" s="19">
        <v>0.13650000000000001</v>
      </c>
      <c r="C10298" s="19" t="s">
        <v>41</v>
      </c>
      <c r="D10298" s="19">
        <v>85000</v>
      </c>
      <c r="E10298" s="19">
        <v>60</v>
      </c>
      <c r="F10298" s="19">
        <v>10</v>
      </c>
      <c r="G10298" s="19">
        <v>0</v>
      </c>
    </row>
    <row r="10299" spans="1:7" x14ac:dyDescent="0.2">
      <c r="A10299" s="19">
        <v>11750</v>
      </c>
      <c r="B10299" s="19">
        <v>0.15609999999999999</v>
      </c>
      <c r="C10299" s="19" t="s">
        <v>39</v>
      </c>
      <c r="D10299" s="19">
        <v>43500</v>
      </c>
      <c r="E10299" s="19">
        <v>36</v>
      </c>
      <c r="F10299" s="19">
        <v>3</v>
      </c>
      <c r="G10299" s="19">
        <v>0</v>
      </c>
    </row>
    <row r="10300" spans="1:7" x14ac:dyDescent="0.2">
      <c r="A10300" s="19">
        <v>9600</v>
      </c>
      <c r="B10300" s="19">
        <v>0.15609999999999999</v>
      </c>
      <c r="C10300" s="19" t="s">
        <v>41</v>
      </c>
      <c r="D10300" s="19">
        <v>135000</v>
      </c>
      <c r="E10300" s="19">
        <v>36</v>
      </c>
      <c r="F10300" s="19">
        <v>10</v>
      </c>
      <c r="G10300" s="19">
        <v>0</v>
      </c>
    </row>
    <row r="10301" spans="1:7" x14ac:dyDescent="0.2">
      <c r="A10301" s="19">
        <v>12000</v>
      </c>
      <c r="B10301" s="19">
        <v>0.16589999999999999</v>
      </c>
      <c r="C10301" s="19" t="s">
        <v>41</v>
      </c>
      <c r="D10301" s="19">
        <v>99400</v>
      </c>
      <c r="E10301" s="19">
        <v>60</v>
      </c>
      <c r="F10301" s="19">
        <v>2</v>
      </c>
      <c r="G10301" s="19">
        <v>0</v>
      </c>
    </row>
    <row r="10302" spans="1:7" x14ac:dyDescent="0.2">
      <c r="A10302" s="19">
        <v>7200</v>
      </c>
      <c r="B10302" s="19">
        <v>0.16589999999999999</v>
      </c>
      <c r="C10302" s="19" t="s">
        <v>39</v>
      </c>
      <c r="D10302" s="19">
        <v>45000</v>
      </c>
      <c r="E10302" s="19">
        <v>36</v>
      </c>
      <c r="F10302" s="19">
        <v>3</v>
      </c>
      <c r="G10302" s="19">
        <v>0</v>
      </c>
    </row>
    <row r="10303" spans="1:7" x14ac:dyDescent="0.2">
      <c r="A10303" s="19">
        <v>6800</v>
      </c>
      <c r="B10303" s="19">
        <v>0.13650000000000001</v>
      </c>
      <c r="C10303" s="19" t="s">
        <v>41</v>
      </c>
      <c r="D10303" s="19">
        <v>93000</v>
      </c>
      <c r="E10303" s="19">
        <v>36</v>
      </c>
      <c r="F10303" s="19">
        <v>8</v>
      </c>
      <c r="G10303" s="19">
        <v>0</v>
      </c>
    </row>
    <row r="10304" spans="1:7" x14ac:dyDescent="0.2">
      <c r="A10304" s="19">
        <v>20000</v>
      </c>
      <c r="B10304" s="19">
        <v>0.1757</v>
      </c>
      <c r="C10304" s="19" t="s">
        <v>39</v>
      </c>
      <c r="D10304" s="19">
        <v>50000</v>
      </c>
      <c r="E10304" s="19">
        <v>60</v>
      </c>
      <c r="F10304" s="19">
        <v>4</v>
      </c>
      <c r="G10304" s="19">
        <v>1</v>
      </c>
    </row>
    <row r="10305" spans="1:7" x14ac:dyDescent="0.2">
      <c r="A10305" s="19">
        <v>6000</v>
      </c>
      <c r="B10305" s="19">
        <v>0.1249</v>
      </c>
      <c r="C10305" s="19" t="s">
        <v>40</v>
      </c>
      <c r="D10305" s="19">
        <v>43409.52</v>
      </c>
      <c r="E10305" s="19">
        <v>36</v>
      </c>
      <c r="F10305" s="19">
        <v>0.5</v>
      </c>
      <c r="G10305" s="19">
        <v>0</v>
      </c>
    </row>
    <row r="10306" spans="1:7" x14ac:dyDescent="0.2">
      <c r="A10306" s="19">
        <v>35000</v>
      </c>
      <c r="B10306" s="19">
        <v>0.22450000000000001</v>
      </c>
      <c r="C10306" s="19" t="s">
        <v>41</v>
      </c>
      <c r="D10306" s="19">
        <v>120000</v>
      </c>
      <c r="E10306" s="19">
        <v>60</v>
      </c>
      <c r="F10306" s="19">
        <v>10</v>
      </c>
      <c r="G10306" s="19">
        <v>1</v>
      </c>
    </row>
    <row r="10307" spans="1:7" x14ac:dyDescent="0.2">
      <c r="A10307" s="19">
        <v>11100</v>
      </c>
      <c r="B10307" s="19">
        <v>0.15310000000000001</v>
      </c>
      <c r="C10307" s="19" t="s">
        <v>41</v>
      </c>
      <c r="D10307" s="19">
        <v>84000</v>
      </c>
      <c r="E10307" s="19">
        <v>60</v>
      </c>
      <c r="F10307" s="19">
        <v>10</v>
      </c>
      <c r="G10307" s="19">
        <v>0</v>
      </c>
    </row>
    <row r="10308" spans="1:7" x14ac:dyDescent="0.2">
      <c r="A10308" s="19">
        <v>6050</v>
      </c>
      <c r="B10308" s="19">
        <v>0.2049</v>
      </c>
      <c r="C10308" s="19" t="s">
        <v>39</v>
      </c>
      <c r="D10308" s="19">
        <v>28000</v>
      </c>
      <c r="E10308" s="19">
        <v>36</v>
      </c>
      <c r="F10308" s="19">
        <v>6</v>
      </c>
      <c r="G10308" s="19">
        <v>1</v>
      </c>
    </row>
    <row r="10309" spans="1:7" x14ac:dyDescent="0.2">
      <c r="A10309" s="19">
        <v>4800</v>
      </c>
      <c r="B10309" s="19">
        <v>0.1249</v>
      </c>
      <c r="C10309" s="19" t="s">
        <v>39</v>
      </c>
      <c r="D10309" s="19">
        <v>90000</v>
      </c>
      <c r="E10309" s="19">
        <v>36</v>
      </c>
      <c r="F10309" s="19">
        <v>0.5</v>
      </c>
      <c r="G10309" s="19">
        <v>0</v>
      </c>
    </row>
    <row r="10310" spans="1:7" x14ac:dyDescent="0.2">
      <c r="A10310" s="19">
        <v>15000</v>
      </c>
      <c r="B10310" s="19">
        <v>9.6699999999999994E-2</v>
      </c>
      <c r="C10310" s="19" t="s">
        <v>39</v>
      </c>
      <c r="D10310" s="19">
        <v>75000</v>
      </c>
      <c r="E10310" s="19">
        <v>36</v>
      </c>
      <c r="F10310" s="19">
        <v>6</v>
      </c>
      <c r="G10310" s="19">
        <v>0</v>
      </c>
    </row>
    <row r="10311" spans="1:7" x14ac:dyDescent="0.2">
      <c r="A10311" s="19">
        <v>6100</v>
      </c>
      <c r="B10311" s="19">
        <v>0.11990000000000001</v>
      </c>
      <c r="C10311" s="19" t="s">
        <v>39</v>
      </c>
      <c r="D10311" s="19">
        <v>40000</v>
      </c>
      <c r="E10311" s="19">
        <v>36</v>
      </c>
      <c r="F10311" s="19">
        <v>0.5</v>
      </c>
      <c r="G10311" s="19">
        <v>0</v>
      </c>
    </row>
    <row r="10312" spans="1:7" x14ac:dyDescent="0.2">
      <c r="A10312" s="19">
        <v>10800</v>
      </c>
      <c r="B10312" s="19">
        <v>0.15609999999999999</v>
      </c>
      <c r="C10312" s="19" t="s">
        <v>39</v>
      </c>
      <c r="D10312" s="19">
        <v>51781</v>
      </c>
      <c r="E10312" s="19">
        <v>36</v>
      </c>
      <c r="F10312" s="19">
        <v>7</v>
      </c>
      <c r="G10312" s="19">
        <v>0</v>
      </c>
    </row>
    <row r="10313" spans="1:7" x14ac:dyDescent="0.2">
      <c r="A10313" s="19">
        <v>28000</v>
      </c>
      <c r="B10313" s="19">
        <v>9.6699999999999994E-2</v>
      </c>
      <c r="C10313" s="19" t="s">
        <v>41</v>
      </c>
      <c r="D10313" s="19">
        <v>411996</v>
      </c>
      <c r="E10313" s="19">
        <v>36</v>
      </c>
      <c r="F10313" s="19">
        <v>0.5</v>
      </c>
      <c r="G10313" s="19">
        <v>0</v>
      </c>
    </row>
    <row r="10314" spans="1:7" x14ac:dyDescent="0.2">
      <c r="A10314" s="19">
        <v>31525</v>
      </c>
      <c r="B10314" s="19">
        <v>0.1464</v>
      </c>
      <c r="C10314" s="19" t="s">
        <v>41</v>
      </c>
      <c r="D10314" s="19">
        <v>121000</v>
      </c>
      <c r="E10314" s="19">
        <v>60</v>
      </c>
      <c r="F10314" s="19">
        <v>3</v>
      </c>
      <c r="G10314" s="19">
        <v>0</v>
      </c>
    </row>
    <row r="10315" spans="1:7" x14ac:dyDescent="0.2">
      <c r="A10315" s="19">
        <v>12000</v>
      </c>
      <c r="B10315" s="19">
        <v>0.18920000000000001</v>
      </c>
      <c r="C10315" s="19" t="s">
        <v>39</v>
      </c>
      <c r="D10315" s="19">
        <v>75000</v>
      </c>
      <c r="E10315" s="19">
        <v>60</v>
      </c>
      <c r="F10315" s="19">
        <v>10</v>
      </c>
      <c r="G10315" s="19">
        <v>0</v>
      </c>
    </row>
    <row r="10316" spans="1:7" x14ac:dyDescent="0.2">
      <c r="A10316" s="19">
        <v>20000</v>
      </c>
      <c r="B10316" s="19">
        <v>8.8999999999999996E-2</v>
      </c>
      <c r="C10316" s="19" t="s">
        <v>39</v>
      </c>
      <c r="D10316" s="19">
        <v>90000</v>
      </c>
      <c r="E10316" s="19">
        <v>36</v>
      </c>
      <c r="F10316" s="19">
        <v>0.5</v>
      </c>
      <c r="G10316" s="19">
        <v>0</v>
      </c>
    </row>
    <row r="10317" spans="1:7" x14ac:dyDescent="0.2">
      <c r="A10317" s="19">
        <v>19575</v>
      </c>
      <c r="B10317" s="19">
        <v>0.13650000000000001</v>
      </c>
      <c r="C10317" s="19" t="s">
        <v>41</v>
      </c>
      <c r="D10317" s="19">
        <v>192400</v>
      </c>
      <c r="E10317" s="19">
        <v>36</v>
      </c>
      <c r="F10317" s="19">
        <v>4</v>
      </c>
      <c r="G10317" s="19">
        <v>1</v>
      </c>
    </row>
    <row r="10318" spans="1:7" x14ac:dyDescent="0.2">
      <c r="A10318" s="19">
        <v>10850</v>
      </c>
      <c r="B10318" s="19">
        <v>0.22450000000000001</v>
      </c>
      <c r="C10318" s="19" t="s">
        <v>41</v>
      </c>
      <c r="D10318" s="19">
        <v>32000</v>
      </c>
      <c r="E10318" s="19">
        <v>36</v>
      </c>
      <c r="F10318" s="19">
        <v>9</v>
      </c>
      <c r="G10318" s="19">
        <v>0</v>
      </c>
    </row>
    <row r="10319" spans="1:7" x14ac:dyDescent="0.2">
      <c r="A10319" s="19">
        <v>10000</v>
      </c>
      <c r="B10319" s="19">
        <v>6.0299999999999999E-2</v>
      </c>
      <c r="C10319" s="19" t="s">
        <v>39</v>
      </c>
      <c r="D10319" s="20">
        <v>100000</v>
      </c>
      <c r="E10319" s="19">
        <v>36</v>
      </c>
      <c r="F10319" s="19">
        <v>8</v>
      </c>
      <c r="G10319" s="19">
        <v>0</v>
      </c>
    </row>
    <row r="10320" spans="1:7" x14ac:dyDescent="0.2">
      <c r="A10320" s="19">
        <v>6000</v>
      </c>
      <c r="B10320" s="19">
        <v>0.11990000000000001</v>
      </c>
      <c r="C10320" s="19" t="s">
        <v>40</v>
      </c>
      <c r="D10320" s="19">
        <v>36000</v>
      </c>
      <c r="E10320" s="19">
        <v>36</v>
      </c>
      <c r="F10320" s="19">
        <v>1</v>
      </c>
      <c r="G10320" s="19">
        <v>0</v>
      </c>
    </row>
    <row r="10321" spans="1:7" x14ac:dyDescent="0.2">
      <c r="A10321" s="19">
        <v>15900</v>
      </c>
      <c r="B10321" s="19">
        <v>9.6699999999999994E-2</v>
      </c>
      <c r="C10321" s="19" t="s">
        <v>39</v>
      </c>
      <c r="D10321" s="19">
        <v>56500</v>
      </c>
      <c r="E10321" s="19">
        <v>36</v>
      </c>
      <c r="F10321" s="19">
        <v>1</v>
      </c>
      <c r="G10321" s="19">
        <v>0</v>
      </c>
    </row>
    <row r="10322" spans="1:7" x14ac:dyDescent="0.2">
      <c r="A10322" s="19">
        <v>30000</v>
      </c>
      <c r="B10322" s="19">
        <v>0.2049</v>
      </c>
      <c r="C10322" s="19" t="s">
        <v>41</v>
      </c>
      <c r="D10322" s="19">
        <v>112000</v>
      </c>
      <c r="E10322" s="19">
        <v>36</v>
      </c>
      <c r="F10322" s="19">
        <v>10</v>
      </c>
      <c r="G10322" s="19">
        <v>1</v>
      </c>
    </row>
    <row r="10323" spans="1:7" x14ac:dyDescent="0.2">
      <c r="A10323" s="19">
        <v>14475</v>
      </c>
      <c r="B10323" s="19">
        <v>0.1416</v>
      </c>
      <c r="C10323" s="19" t="s">
        <v>41</v>
      </c>
      <c r="D10323" s="19">
        <v>80500</v>
      </c>
      <c r="E10323" s="19">
        <v>36</v>
      </c>
      <c r="F10323" s="19">
        <v>10</v>
      </c>
      <c r="G10323" s="19">
        <v>0</v>
      </c>
    </row>
    <row r="10324" spans="1:7" x14ac:dyDescent="0.2">
      <c r="A10324" s="19">
        <v>16000</v>
      </c>
      <c r="B10324" s="19">
        <v>0.15609999999999999</v>
      </c>
      <c r="C10324" s="19" t="s">
        <v>39</v>
      </c>
      <c r="D10324" s="19">
        <v>38300</v>
      </c>
      <c r="E10324" s="19">
        <v>60</v>
      </c>
      <c r="F10324" s="19">
        <v>2</v>
      </c>
      <c r="G10324" s="19">
        <v>0</v>
      </c>
    </row>
    <row r="10325" spans="1:7" x14ac:dyDescent="0.2">
      <c r="A10325" s="19">
        <v>6000</v>
      </c>
      <c r="B10325" s="19">
        <v>0.1416</v>
      </c>
      <c r="C10325" s="19" t="s">
        <v>39</v>
      </c>
      <c r="D10325" s="19">
        <v>26000</v>
      </c>
      <c r="E10325" s="19">
        <v>36</v>
      </c>
      <c r="F10325" s="19">
        <v>1</v>
      </c>
      <c r="G10325" s="19">
        <v>0</v>
      </c>
    </row>
    <row r="10326" spans="1:7" x14ac:dyDescent="0.2">
      <c r="A10326" s="19">
        <v>30000</v>
      </c>
      <c r="B10326" s="19">
        <v>0.13650000000000001</v>
      </c>
      <c r="C10326" s="19" t="s">
        <v>41</v>
      </c>
      <c r="D10326" s="19">
        <v>95000</v>
      </c>
      <c r="E10326" s="19">
        <v>36</v>
      </c>
      <c r="F10326" s="19">
        <v>4</v>
      </c>
      <c r="G10326" s="19">
        <v>1</v>
      </c>
    </row>
    <row r="10327" spans="1:7" x14ac:dyDescent="0.2">
      <c r="A10327" s="19">
        <v>10000</v>
      </c>
      <c r="B10327" s="19">
        <v>9.6699999999999994E-2</v>
      </c>
      <c r="C10327" s="19" t="s">
        <v>39</v>
      </c>
      <c r="D10327" s="19">
        <v>67000</v>
      </c>
      <c r="E10327" s="19">
        <v>36</v>
      </c>
      <c r="F10327" s="19">
        <v>6</v>
      </c>
      <c r="G10327" s="19">
        <v>0</v>
      </c>
    </row>
    <row r="10328" spans="1:7" x14ac:dyDescent="0.2">
      <c r="A10328" s="19">
        <v>8875</v>
      </c>
      <c r="B10328" s="19">
        <v>0.1825</v>
      </c>
      <c r="C10328" s="19" t="s">
        <v>41</v>
      </c>
      <c r="D10328" s="19">
        <v>55000</v>
      </c>
      <c r="E10328" s="19">
        <v>36</v>
      </c>
      <c r="F10328" s="19">
        <v>8</v>
      </c>
      <c r="G10328" s="19">
        <v>1</v>
      </c>
    </row>
    <row r="10329" spans="1:7" x14ac:dyDescent="0.2">
      <c r="A10329" s="19">
        <v>11000</v>
      </c>
      <c r="B10329" s="19">
        <v>0.15609999999999999</v>
      </c>
      <c r="C10329" s="19" t="s">
        <v>41</v>
      </c>
      <c r="D10329" s="19">
        <v>86000</v>
      </c>
      <c r="E10329" s="19">
        <v>60</v>
      </c>
      <c r="F10329" s="19">
        <v>10</v>
      </c>
      <c r="G10329" s="19">
        <v>0</v>
      </c>
    </row>
    <row r="10330" spans="1:7" x14ac:dyDescent="0.2">
      <c r="A10330" s="19">
        <v>6000</v>
      </c>
      <c r="B10330" s="19">
        <v>0.15310000000000001</v>
      </c>
      <c r="C10330" s="19" t="s">
        <v>39</v>
      </c>
      <c r="D10330" s="19">
        <v>242000</v>
      </c>
      <c r="E10330" s="19">
        <v>36</v>
      </c>
      <c r="F10330" s="19">
        <v>2</v>
      </c>
      <c r="G10330" s="19">
        <v>0</v>
      </c>
    </row>
    <row r="10331" spans="1:7" x14ac:dyDescent="0.2">
      <c r="A10331" s="19">
        <v>30000</v>
      </c>
      <c r="B10331" s="19">
        <v>0.12989999999999999</v>
      </c>
      <c r="C10331" s="19" t="s">
        <v>41</v>
      </c>
      <c r="D10331" s="19">
        <v>106000</v>
      </c>
      <c r="E10331" s="19">
        <v>36</v>
      </c>
      <c r="F10331" s="19">
        <v>10</v>
      </c>
      <c r="G10331" s="19">
        <v>0</v>
      </c>
    </row>
    <row r="10332" spans="1:7" x14ac:dyDescent="0.2">
      <c r="A10332" s="19">
        <v>24925</v>
      </c>
      <c r="B10332" s="19">
        <v>0.12989999999999999</v>
      </c>
      <c r="C10332" s="19" t="s">
        <v>39</v>
      </c>
      <c r="D10332" s="19">
        <v>110000</v>
      </c>
      <c r="E10332" s="19">
        <v>36</v>
      </c>
      <c r="F10332" s="19">
        <v>10</v>
      </c>
      <c r="G10332" s="19">
        <v>0</v>
      </c>
    </row>
    <row r="10333" spans="1:7" x14ac:dyDescent="0.2">
      <c r="A10333" s="19">
        <v>15000</v>
      </c>
      <c r="B10333" s="19">
        <v>0.1825</v>
      </c>
      <c r="C10333" s="19" t="s">
        <v>41</v>
      </c>
      <c r="D10333" s="19">
        <v>36000</v>
      </c>
      <c r="E10333" s="19">
        <v>60</v>
      </c>
      <c r="F10333" s="19">
        <v>8</v>
      </c>
      <c r="G10333" s="19">
        <v>1</v>
      </c>
    </row>
    <row r="10334" spans="1:7" x14ac:dyDescent="0.2">
      <c r="A10334" s="19">
        <v>15000</v>
      </c>
      <c r="B10334" s="19">
        <v>0.1416</v>
      </c>
      <c r="C10334" s="19" t="s">
        <v>39</v>
      </c>
      <c r="D10334" s="19">
        <v>82000</v>
      </c>
      <c r="E10334" s="19">
        <v>36</v>
      </c>
      <c r="F10334" s="19">
        <v>7</v>
      </c>
      <c r="G10334" s="19">
        <v>0</v>
      </c>
    </row>
    <row r="10335" spans="1:7" x14ac:dyDescent="0.2">
      <c r="A10335" s="19">
        <v>35000</v>
      </c>
      <c r="B10335" s="19">
        <v>0.22450000000000001</v>
      </c>
      <c r="C10335" s="19" t="s">
        <v>39</v>
      </c>
      <c r="D10335" s="19">
        <v>118000</v>
      </c>
      <c r="E10335" s="19">
        <v>60</v>
      </c>
      <c r="F10335" s="19">
        <v>7</v>
      </c>
      <c r="G10335" s="19">
        <v>0</v>
      </c>
    </row>
    <row r="10336" spans="1:7" x14ac:dyDescent="0.2">
      <c r="A10336" s="19">
        <v>4500</v>
      </c>
      <c r="B10336" s="19">
        <v>0.1464</v>
      </c>
      <c r="C10336" s="19" t="s">
        <v>39</v>
      </c>
      <c r="D10336" s="19">
        <v>56000</v>
      </c>
      <c r="E10336" s="19">
        <v>36</v>
      </c>
      <c r="F10336" s="19">
        <v>10</v>
      </c>
      <c r="G10336" s="19">
        <v>0</v>
      </c>
    </row>
    <row r="10337" spans="1:7" x14ac:dyDescent="0.2">
      <c r="A10337" s="19">
        <v>35000</v>
      </c>
      <c r="B10337" s="19">
        <v>0.2049</v>
      </c>
      <c r="C10337" s="19" t="s">
        <v>41</v>
      </c>
      <c r="D10337" s="19">
        <v>103641</v>
      </c>
      <c r="E10337" s="19">
        <v>60</v>
      </c>
      <c r="F10337" s="19">
        <v>10</v>
      </c>
      <c r="G10337" s="19">
        <v>1</v>
      </c>
    </row>
    <row r="10338" spans="1:7" x14ac:dyDescent="0.2">
      <c r="A10338" s="19">
        <v>18000</v>
      </c>
      <c r="B10338" s="19">
        <v>0.1416</v>
      </c>
      <c r="C10338" s="19" t="s">
        <v>39</v>
      </c>
      <c r="D10338" s="19">
        <v>49000</v>
      </c>
      <c r="E10338" s="19">
        <v>36</v>
      </c>
      <c r="F10338" s="19">
        <v>4</v>
      </c>
      <c r="G10338" s="19">
        <v>1</v>
      </c>
    </row>
    <row r="10339" spans="1:7" x14ac:dyDescent="0.2">
      <c r="A10339" s="19">
        <v>9000</v>
      </c>
      <c r="B10339" s="19">
        <v>0.1099</v>
      </c>
      <c r="C10339" s="19" t="s">
        <v>39</v>
      </c>
      <c r="D10339" s="19">
        <v>43000</v>
      </c>
      <c r="E10339" s="19">
        <v>36</v>
      </c>
      <c r="F10339" s="19">
        <v>3</v>
      </c>
      <c r="G10339" s="19">
        <v>0</v>
      </c>
    </row>
    <row r="10340" spans="1:7" x14ac:dyDescent="0.2">
      <c r="A10340" s="19">
        <v>6000</v>
      </c>
      <c r="B10340" s="19">
        <v>0.18920000000000001</v>
      </c>
      <c r="C10340" s="19" t="s">
        <v>39</v>
      </c>
      <c r="D10340" s="19">
        <v>44500</v>
      </c>
      <c r="E10340" s="19">
        <v>36</v>
      </c>
      <c r="F10340" s="19">
        <v>9</v>
      </c>
      <c r="G10340" s="19">
        <v>0</v>
      </c>
    </row>
    <row r="10341" spans="1:7" x14ac:dyDescent="0.2">
      <c r="A10341" s="19">
        <v>11675</v>
      </c>
      <c r="B10341" s="19">
        <v>0.1416</v>
      </c>
      <c r="C10341" s="19" t="s">
        <v>39</v>
      </c>
      <c r="D10341" s="19">
        <v>36100</v>
      </c>
      <c r="E10341" s="19">
        <v>36</v>
      </c>
      <c r="F10341" s="19">
        <v>2</v>
      </c>
      <c r="G10341" s="19">
        <v>0</v>
      </c>
    </row>
    <row r="10342" spans="1:7" x14ac:dyDescent="0.2">
      <c r="A10342" s="19">
        <v>14000</v>
      </c>
      <c r="B10342" s="19">
        <v>0.1416</v>
      </c>
      <c r="C10342" s="19" t="s">
        <v>41</v>
      </c>
      <c r="D10342" s="19">
        <v>55000</v>
      </c>
      <c r="E10342" s="19">
        <v>36</v>
      </c>
      <c r="F10342" s="19">
        <v>6</v>
      </c>
      <c r="G10342" s="19">
        <v>0</v>
      </c>
    </row>
    <row r="10343" spans="1:7" x14ac:dyDescent="0.2">
      <c r="A10343" s="19">
        <v>10000</v>
      </c>
      <c r="B10343" s="19">
        <v>7.9000000000000001E-2</v>
      </c>
      <c r="C10343" s="19" t="s">
        <v>39</v>
      </c>
      <c r="D10343" s="19">
        <v>30000</v>
      </c>
      <c r="E10343" s="19">
        <v>36</v>
      </c>
      <c r="F10343" s="19">
        <v>2</v>
      </c>
      <c r="G10343" s="19">
        <v>0</v>
      </c>
    </row>
    <row r="10344" spans="1:7" x14ac:dyDescent="0.2">
      <c r="A10344" s="19">
        <v>10500</v>
      </c>
      <c r="B10344" s="19">
        <v>0.16589999999999999</v>
      </c>
      <c r="C10344" s="19" t="s">
        <v>41</v>
      </c>
      <c r="D10344" s="19">
        <v>90000</v>
      </c>
      <c r="E10344" s="19">
        <v>60</v>
      </c>
      <c r="F10344" s="19">
        <v>6</v>
      </c>
      <c r="G10344" s="19">
        <v>0</v>
      </c>
    </row>
    <row r="10345" spans="1:7" x14ac:dyDescent="0.2">
      <c r="A10345" s="19">
        <v>7800</v>
      </c>
      <c r="B10345" s="19">
        <v>0.1416</v>
      </c>
      <c r="C10345" s="19" t="s">
        <v>41</v>
      </c>
      <c r="D10345" s="19">
        <v>25000</v>
      </c>
      <c r="E10345" s="19">
        <v>36</v>
      </c>
      <c r="F10345" s="19">
        <v>10</v>
      </c>
      <c r="G10345" s="19">
        <v>0</v>
      </c>
    </row>
    <row r="10346" spans="1:7" x14ac:dyDescent="0.2">
      <c r="A10346" s="19">
        <v>12000</v>
      </c>
      <c r="B10346" s="19">
        <v>0.15609999999999999</v>
      </c>
      <c r="C10346" s="19" t="s">
        <v>41</v>
      </c>
      <c r="D10346" s="19">
        <v>126000</v>
      </c>
      <c r="E10346" s="19">
        <v>36</v>
      </c>
      <c r="F10346" s="19">
        <v>10</v>
      </c>
      <c r="G10346" s="19">
        <v>0</v>
      </c>
    </row>
    <row r="10347" spans="1:7" x14ac:dyDescent="0.2">
      <c r="A10347" s="19">
        <v>14400</v>
      </c>
      <c r="B10347" s="19">
        <v>0.1099</v>
      </c>
      <c r="C10347" s="19" t="s">
        <v>41</v>
      </c>
      <c r="D10347" s="19">
        <v>60000</v>
      </c>
      <c r="E10347" s="19">
        <v>36</v>
      </c>
      <c r="F10347" s="19">
        <v>9</v>
      </c>
      <c r="G10347" s="19">
        <v>0</v>
      </c>
    </row>
    <row r="10348" spans="1:7" x14ac:dyDescent="0.2">
      <c r="A10348" s="19">
        <v>11000</v>
      </c>
      <c r="B10348" s="19">
        <v>0.19470000000000001</v>
      </c>
      <c r="C10348" s="19" t="s">
        <v>39</v>
      </c>
      <c r="D10348" s="19">
        <v>43000</v>
      </c>
      <c r="E10348" s="19">
        <v>36</v>
      </c>
      <c r="F10348" s="19">
        <v>0.5</v>
      </c>
      <c r="G10348" s="19">
        <v>0</v>
      </c>
    </row>
    <row r="10349" spans="1:7" x14ac:dyDescent="0.2">
      <c r="A10349" s="19">
        <v>9600</v>
      </c>
      <c r="B10349" s="19">
        <v>0.11990000000000001</v>
      </c>
      <c r="C10349" s="19" t="s">
        <v>40</v>
      </c>
      <c r="D10349" s="19">
        <v>82000</v>
      </c>
      <c r="E10349" s="19">
        <v>36</v>
      </c>
      <c r="F10349" s="19">
        <v>7</v>
      </c>
      <c r="G10349" s="19">
        <v>0</v>
      </c>
    </row>
    <row r="10350" spans="1:7" x14ac:dyDescent="0.2">
      <c r="A10350" s="19">
        <v>28800</v>
      </c>
      <c r="B10350" s="19">
        <v>0.2049</v>
      </c>
      <c r="C10350" s="19" t="s">
        <v>41</v>
      </c>
      <c r="D10350" s="19">
        <v>140000</v>
      </c>
      <c r="E10350" s="19">
        <v>60</v>
      </c>
      <c r="F10350" s="19">
        <v>10</v>
      </c>
      <c r="G10350" s="19">
        <v>1</v>
      </c>
    </row>
    <row r="10351" spans="1:7" x14ac:dyDescent="0.2">
      <c r="A10351" s="19">
        <v>14400</v>
      </c>
      <c r="B10351" s="19">
        <v>8.8999999999999996E-2</v>
      </c>
      <c r="C10351" s="19" t="s">
        <v>39</v>
      </c>
      <c r="D10351" s="19">
        <v>58000</v>
      </c>
      <c r="E10351" s="19">
        <v>36</v>
      </c>
      <c r="F10351" s="19">
        <v>10</v>
      </c>
      <c r="G10351" s="19">
        <v>0</v>
      </c>
    </row>
    <row r="10352" spans="1:7" x14ac:dyDescent="0.2">
      <c r="A10352" s="19">
        <v>12000</v>
      </c>
      <c r="B10352" s="19">
        <v>0.1464</v>
      </c>
      <c r="C10352" s="19" t="s">
        <v>40</v>
      </c>
      <c r="D10352" s="19">
        <v>52000</v>
      </c>
      <c r="E10352" s="19">
        <v>60</v>
      </c>
      <c r="F10352" s="19">
        <v>10</v>
      </c>
      <c r="G10352" s="19">
        <v>0</v>
      </c>
    </row>
    <row r="10353" spans="1:7" x14ac:dyDescent="0.2">
      <c r="A10353" s="19">
        <v>35000</v>
      </c>
      <c r="B10353" s="19">
        <v>0.16589999999999999</v>
      </c>
      <c r="C10353" s="19" t="s">
        <v>41</v>
      </c>
      <c r="D10353" s="20">
        <v>300000</v>
      </c>
      <c r="E10353" s="19">
        <v>60</v>
      </c>
      <c r="F10353" s="19">
        <v>1</v>
      </c>
      <c r="G10353" s="19">
        <v>1</v>
      </c>
    </row>
    <row r="10354" spans="1:7" x14ac:dyDescent="0.2">
      <c r="A10354" s="19">
        <v>6725</v>
      </c>
      <c r="B10354" s="19">
        <v>0.15609999999999999</v>
      </c>
      <c r="C10354" s="19" t="s">
        <v>41</v>
      </c>
      <c r="D10354" s="19">
        <v>38000</v>
      </c>
      <c r="E10354" s="19">
        <v>36</v>
      </c>
      <c r="F10354" s="19">
        <v>10</v>
      </c>
      <c r="G10354" s="19">
        <v>0</v>
      </c>
    </row>
    <row r="10355" spans="1:7" x14ac:dyDescent="0.2">
      <c r="A10355" s="19">
        <v>25000</v>
      </c>
      <c r="B10355" s="19">
        <v>8.8999999999999996E-2</v>
      </c>
      <c r="C10355" s="19" t="s">
        <v>39</v>
      </c>
      <c r="D10355" s="19">
        <v>65000</v>
      </c>
      <c r="E10355" s="19">
        <v>36</v>
      </c>
      <c r="F10355" s="19">
        <v>4</v>
      </c>
      <c r="G10355" s="19">
        <v>0</v>
      </c>
    </row>
    <row r="10356" spans="1:7" x14ac:dyDescent="0.2">
      <c r="A10356" s="19">
        <v>18000</v>
      </c>
      <c r="B10356" s="19">
        <v>0.22450000000000001</v>
      </c>
      <c r="C10356" s="19" t="s">
        <v>39</v>
      </c>
      <c r="D10356" s="19">
        <v>70000</v>
      </c>
      <c r="E10356" s="19">
        <v>60</v>
      </c>
      <c r="F10356" s="19">
        <v>10</v>
      </c>
      <c r="G10356" s="19">
        <v>1</v>
      </c>
    </row>
    <row r="10357" spans="1:7" x14ac:dyDescent="0.2">
      <c r="A10357" s="19">
        <v>28000</v>
      </c>
      <c r="B10357" s="19">
        <v>0.11990000000000001</v>
      </c>
      <c r="C10357" s="19" t="s">
        <v>41</v>
      </c>
      <c r="D10357" s="19">
        <v>167200</v>
      </c>
      <c r="E10357" s="19">
        <v>36</v>
      </c>
      <c r="F10357" s="19">
        <v>10</v>
      </c>
      <c r="G10357" s="19">
        <v>0</v>
      </c>
    </row>
    <row r="10358" spans="1:7" x14ac:dyDescent="0.2">
      <c r="A10358" s="19">
        <v>17000</v>
      </c>
      <c r="B10358" s="19">
        <v>0.15609999999999999</v>
      </c>
      <c r="C10358" s="19" t="s">
        <v>41</v>
      </c>
      <c r="D10358" s="19">
        <v>130000</v>
      </c>
      <c r="E10358" s="19">
        <v>60</v>
      </c>
      <c r="F10358" s="19">
        <v>7</v>
      </c>
      <c r="G10358" s="19">
        <v>0</v>
      </c>
    </row>
    <row r="10359" spans="1:7" x14ac:dyDescent="0.2">
      <c r="A10359" s="19">
        <v>25000</v>
      </c>
      <c r="B10359" s="19">
        <v>0.1416</v>
      </c>
      <c r="C10359" s="19" t="s">
        <v>39</v>
      </c>
      <c r="D10359" s="19">
        <v>120000</v>
      </c>
      <c r="E10359" s="19">
        <v>36</v>
      </c>
      <c r="F10359" s="19">
        <v>4</v>
      </c>
      <c r="G10359" s="19">
        <v>1</v>
      </c>
    </row>
    <row r="10360" spans="1:7" x14ac:dyDescent="0.2">
      <c r="A10360" s="19">
        <v>12000</v>
      </c>
      <c r="B10360" s="19">
        <v>0.1757</v>
      </c>
      <c r="C10360" s="19" t="s">
        <v>41</v>
      </c>
      <c r="D10360" s="19">
        <v>78000</v>
      </c>
      <c r="E10360" s="19">
        <v>60</v>
      </c>
      <c r="F10360" s="19">
        <v>9</v>
      </c>
      <c r="G10360" s="19">
        <v>0</v>
      </c>
    </row>
    <row r="10361" spans="1:7" x14ac:dyDescent="0.2">
      <c r="A10361" s="19">
        <v>13500</v>
      </c>
      <c r="B10361" s="19">
        <v>0.1416</v>
      </c>
      <c r="C10361" s="19" t="s">
        <v>39</v>
      </c>
      <c r="D10361" s="19">
        <v>37000</v>
      </c>
      <c r="E10361" s="19">
        <v>36</v>
      </c>
      <c r="F10361" s="19">
        <v>3</v>
      </c>
      <c r="G10361" s="19">
        <v>0</v>
      </c>
    </row>
    <row r="10362" spans="1:7" x14ac:dyDescent="0.2">
      <c r="A10362" s="19">
        <v>5600</v>
      </c>
      <c r="B10362" s="19">
        <v>0.15310000000000001</v>
      </c>
      <c r="C10362" s="19" t="s">
        <v>41</v>
      </c>
      <c r="D10362" s="19">
        <v>88000</v>
      </c>
      <c r="E10362" s="19">
        <v>36</v>
      </c>
      <c r="F10362" s="19">
        <v>10</v>
      </c>
      <c r="G10362" s="19">
        <v>0</v>
      </c>
    </row>
    <row r="10363" spans="1:7" x14ac:dyDescent="0.2">
      <c r="A10363" s="19">
        <v>6000</v>
      </c>
      <c r="B10363" s="19">
        <v>0.1099</v>
      </c>
      <c r="C10363" s="19" t="s">
        <v>41</v>
      </c>
      <c r="D10363" s="19">
        <v>93000</v>
      </c>
      <c r="E10363" s="19">
        <v>36</v>
      </c>
      <c r="F10363" s="19">
        <v>10</v>
      </c>
      <c r="G10363" s="19">
        <v>0</v>
      </c>
    </row>
    <row r="10364" spans="1:7" x14ac:dyDescent="0.2">
      <c r="A10364" s="19">
        <v>1650</v>
      </c>
      <c r="B10364" s="19">
        <v>0.12989999999999999</v>
      </c>
      <c r="C10364" s="19" t="s">
        <v>39</v>
      </c>
      <c r="D10364" s="19">
        <v>42000</v>
      </c>
      <c r="E10364" s="19">
        <v>36</v>
      </c>
      <c r="F10364" s="19">
        <v>4</v>
      </c>
      <c r="G10364" s="19">
        <v>0</v>
      </c>
    </row>
    <row r="10365" spans="1:7" x14ac:dyDescent="0.2">
      <c r="A10365" s="19">
        <v>34100</v>
      </c>
      <c r="B10365" s="19">
        <v>0.24079999999999999</v>
      </c>
      <c r="C10365" s="19" t="s">
        <v>41</v>
      </c>
      <c r="D10365" s="19">
        <v>130000</v>
      </c>
      <c r="E10365" s="19">
        <v>60</v>
      </c>
      <c r="F10365" s="19">
        <v>10</v>
      </c>
      <c r="G10365" s="19">
        <v>0</v>
      </c>
    </row>
    <row r="10366" spans="1:7" x14ac:dyDescent="0.2">
      <c r="A10366" s="19">
        <v>9500</v>
      </c>
      <c r="B10366" s="19">
        <v>0.16589999999999999</v>
      </c>
      <c r="C10366" s="19" t="s">
        <v>39</v>
      </c>
      <c r="D10366" s="19">
        <v>92000</v>
      </c>
      <c r="E10366" s="19">
        <v>36</v>
      </c>
      <c r="F10366" s="19">
        <v>8</v>
      </c>
      <c r="G10366" s="19">
        <v>0</v>
      </c>
    </row>
    <row r="10367" spans="1:7" x14ac:dyDescent="0.2">
      <c r="A10367" s="19">
        <v>12000</v>
      </c>
      <c r="B10367" s="19">
        <v>7.6200000000000004E-2</v>
      </c>
      <c r="C10367" s="19" t="s">
        <v>41</v>
      </c>
      <c r="D10367" s="19">
        <v>90000</v>
      </c>
      <c r="E10367" s="19">
        <v>36</v>
      </c>
      <c r="F10367" s="19">
        <v>6</v>
      </c>
      <c r="G10367" s="19">
        <v>0</v>
      </c>
    </row>
    <row r="10368" spans="1:7" x14ac:dyDescent="0.2">
      <c r="A10368" s="19">
        <v>6700</v>
      </c>
      <c r="B10368" s="19">
        <v>0.1099</v>
      </c>
      <c r="C10368" s="19" t="s">
        <v>41</v>
      </c>
      <c r="D10368" s="19">
        <v>33700</v>
      </c>
      <c r="E10368" s="19">
        <v>36</v>
      </c>
      <c r="F10368" s="19">
        <v>8</v>
      </c>
      <c r="G10368" s="19">
        <v>0</v>
      </c>
    </row>
    <row r="10369" spans="1:7" x14ac:dyDescent="0.2">
      <c r="A10369" s="19">
        <v>25000</v>
      </c>
      <c r="B10369" s="19">
        <v>0.19989999999999999</v>
      </c>
      <c r="C10369" s="19" t="s">
        <v>41</v>
      </c>
      <c r="D10369" s="19">
        <v>80000</v>
      </c>
      <c r="E10369" s="19">
        <v>60</v>
      </c>
      <c r="F10369" s="19">
        <v>2</v>
      </c>
      <c r="G10369" s="19">
        <v>0</v>
      </c>
    </row>
    <row r="10370" spans="1:7" x14ac:dyDescent="0.2">
      <c r="A10370" s="19">
        <v>7000</v>
      </c>
      <c r="B10370" s="19">
        <v>0.1099</v>
      </c>
      <c r="C10370" s="19" t="s">
        <v>41</v>
      </c>
      <c r="D10370" s="19">
        <v>80000</v>
      </c>
      <c r="E10370" s="19">
        <v>36</v>
      </c>
      <c r="F10370" s="19">
        <v>10</v>
      </c>
      <c r="G10370" s="19">
        <v>0</v>
      </c>
    </row>
    <row r="10371" spans="1:7" x14ac:dyDescent="0.2">
      <c r="A10371" s="19">
        <v>5050</v>
      </c>
      <c r="B10371" s="19">
        <v>0.11990000000000001</v>
      </c>
      <c r="C10371" s="19" t="s">
        <v>39</v>
      </c>
      <c r="D10371" s="19">
        <v>55000</v>
      </c>
      <c r="E10371" s="19">
        <v>36</v>
      </c>
      <c r="F10371" s="19">
        <v>0.5</v>
      </c>
      <c r="G10371" s="19">
        <v>0</v>
      </c>
    </row>
    <row r="10372" spans="1:7" x14ac:dyDescent="0.2">
      <c r="A10372" s="19">
        <v>20000</v>
      </c>
      <c r="B10372" s="19">
        <v>6.6199999999999995E-2</v>
      </c>
      <c r="C10372" s="19" t="s">
        <v>39</v>
      </c>
      <c r="D10372" s="19">
        <v>90000</v>
      </c>
      <c r="E10372" s="19">
        <v>36</v>
      </c>
      <c r="F10372" s="19">
        <v>0.5</v>
      </c>
      <c r="G10372" s="19">
        <v>0</v>
      </c>
    </row>
    <row r="10373" spans="1:7" x14ac:dyDescent="0.2">
      <c r="A10373" s="19">
        <v>5000</v>
      </c>
      <c r="B10373" s="19">
        <v>0.1757</v>
      </c>
      <c r="C10373" s="19" t="s">
        <v>41</v>
      </c>
      <c r="D10373" s="19">
        <v>23000</v>
      </c>
      <c r="E10373" s="19">
        <v>36</v>
      </c>
      <c r="F10373" s="19">
        <v>4</v>
      </c>
      <c r="G10373" s="19">
        <v>0</v>
      </c>
    </row>
    <row r="10374" spans="1:7" x14ac:dyDescent="0.2">
      <c r="A10374" s="19">
        <v>15000</v>
      </c>
      <c r="B10374" s="19">
        <v>0.19989999999999999</v>
      </c>
      <c r="C10374" s="19" t="s">
        <v>39</v>
      </c>
      <c r="D10374" s="19">
        <v>69500</v>
      </c>
      <c r="E10374" s="19">
        <v>60</v>
      </c>
      <c r="F10374" s="19">
        <v>10</v>
      </c>
      <c r="G10374" s="19">
        <v>0</v>
      </c>
    </row>
    <row r="10375" spans="1:7" x14ac:dyDescent="0.2">
      <c r="A10375" s="19">
        <v>20625</v>
      </c>
      <c r="B10375" s="19">
        <v>0.19989999999999999</v>
      </c>
      <c r="C10375" s="19" t="s">
        <v>39</v>
      </c>
      <c r="D10375" s="19">
        <v>47000</v>
      </c>
      <c r="E10375" s="19">
        <v>60</v>
      </c>
      <c r="F10375" s="19">
        <v>5</v>
      </c>
      <c r="G10375" s="19">
        <v>1</v>
      </c>
    </row>
    <row r="10376" spans="1:7" x14ac:dyDescent="0.2">
      <c r="A10376" s="19">
        <v>7800</v>
      </c>
      <c r="B10376" s="19">
        <v>0.1249</v>
      </c>
      <c r="C10376" s="19" t="s">
        <v>41</v>
      </c>
      <c r="D10376" s="19">
        <v>30000</v>
      </c>
      <c r="E10376" s="19">
        <v>36</v>
      </c>
      <c r="F10376" s="19">
        <v>1</v>
      </c>
      <c r="G10376" s="19">
        <v>0</v>
      </c>
    </row>
    <row r="10377" spans="1:7" x14ac:dyDescent="0.2">
      <c r="A10377" s="19">
        <v>20000</v>
      </c>
      <c r="B10377" s="19">
        <v>0.16589999999999999</v>
      </c>
      <c r="C10377" s="19" t="s">
        <v>39</v>
      </c>
      <c r="D10377" s="19">
        <v>67000</v>
      </c>
      <c r="E10377" s="19">
        <v>60</v>
      </c>
      <c r="F10377" s="19">
        <v>10</v>
      </c>
      <c r="G10377" s="19">
        <v>0</v>
      </c>
    </row>
    <row r="10378" spans="1:7" x14ac:dyDescent="0.2">
      <c r="A10378" s="19">
        <v>7200</v>
      </c>
      <c r="B10378" s="19">
        <v>0.13650000000000001</v>
      </c>
      <c r="C10378" s="19" t="s">
        <v>39</v>
      </c>
      <c r="D10378" s="19">
        <v>45000</v>
      </c>
      <c r="E10378" s="19">
        <v>36</v>
      </c>
      <c r="F10378" s="19">
        <v>2</v>
      </c>
      <c r="G10378" s="19">
        <v>0</v>
      </c>
    </row>
    <row r="10379" spans="1:7" x14ac:dyDescent="0.2">
      <c r="A10379" s="19">
        <v>2000</v>
      </c>
      <c r="B10379" s="19">
        <v>0.1416</v>
      </c>
      <c r="C10379" s="19" t="s">
        <v>41</v>
      </c>
      <c r="D10379" s="19">
        <v>59213</v>
      </c>
      <c r="E10379" s="19">
        <v>36</v>
      </c>
      <c r="F10379" s="19">
        <v>10</v>
      </c>
      <c r="G10379" s="19">
        <v>0</v>
      </c>
    </row>
    <row r="10380" spans="1:7" x14ac:dyDescent="0.2">
      <c r="A10380" s="19">
        <v>7475</v>
      </c>
      <c r="B10380" s="19">
        <v>0.1825</v>
      </c>
      <c r="C10380" s="19" t="s">
        <v>39</v>
      </c>
      <c r="D10380" s="19">
        <v>44000</v>
      </c>
      <c r="E10380" s="19">
        <v>36</v>
      </c>
      <c r="F10380" s="19">
        <v>3</v>
      </c>
      <c r="G10380" s="19">
        <v>0</v>
      </c>
    </row>
    <row r="10381" spans="1:7" x14ac:dyDescent="0.2">
      <c r="A10381" s="19">
        <v>17975</v>
      </c>
      <c r="B10381" s="19">
        <v>0.2049</v>
      </c>
      <c r="C10381" s="19" t="s">
        <v>41</v>
      </c>
      <c r="D10381" s="19">
        <v>45000</v>
      </c>
      <c r="E10381" s="19">
        <v>60</v>
      </c>
      <c r="F10381" s="19">
        <v>6</v>
      </c>
      <c r="G10381" s="19">
        <v>0</v>
      </c>
    </row>
    <row r="10382" spans="1:7" x14ac:dyDescent="0.2">
      <c r="A10382" s="19">
        <v>12000</v>
      </c>
      <c r="B10382" s="19">
        <v>0.1464</v>
      </c>
      <c r="C10382" s="19" t="s">
        <v>39</v>
      </c>
      <c r="D10382" s="19">
        <v>52000</v>
      </c>
      <c r="E10382" s="19">
        <v>36</v>
      </c>
      <c r="F10382" s="19">
        <v>1</v>
      </c>
      <c r="G10382" s="19">
        <v>0</v>
      </c>
    </row>
    <row r="10383" spans="1:7" x14ac:dyDescent="0.2">
      <c r="A10383" s="19">
        <v>14700</v>
      </c>
      <c r="B10383" s="19">
        <v>0.1757</v>
      </c>
      <c r="C10383" s="19" t="s">
        <v>41</v>
      </c>
      <c r="D10383" s="19">
        <v>55000</v>
      </c>
      <c r="E10383" s="19">
        <v>60</v>
      </c>
      <c r="F10383" s="19">
        <v>1</v>
      </c>
      <c r="G10383" s="19">
        <v>0</v>
      </c>
    </row>
    <row r="10384" spans="1:7" x14ac:dyDescent="0.2">
      <c r="A10384" s="19">
        <v>12000</v>
      </c>
      <c r="B10384" s="19">
        <v>0.15609999999999999</v>
      </c>
      <c r="C10384" s="19" t="s">
        <v>39</v>
      </c>
      <c r="D10384" s="19">
        <v>50000</v>
      </c>
      <c r="E10384" s="19">
        <v>60</v>
      </c>
      <c r="F10384" s="19">
        <v>10</v>
      </c>
      <c r="G10384" s="19">
        <v>0</v>
      </c>
    </row>
    <row r="10385" spans="1:7" x14ac:dyDescent="0.2">
      <c r="A10385" s="19">
        <v>7000</v>
      </c>
      <c r="B10385" s="19">
        <v>0.11990000000000001</v>
      </c>
      <c r="C10385" s="19" t="s">
        <v>39</v>
      </c>
      <c r="D10385" s="19">
        <v>42000</v>
      </c>
      <c r="E10385" s="19">
        <v>36</v>
      </c>
      <c r="F10385" s="19">
        <v>8</v>
      </c>
      <c r="G10385" s="19">
        <v>0</v>
      </c>
    </row>
    <row r="10386" spans="1:7" x14ac:dyDescent="0.2">
      <c r="A10386" s="19">
        <v>5500</v>
      </c>
      <c r="B10386" s="19">
        <v>9.6699999999999994E-2</v>
      </c>
      <c r="C10386" s="19" t="s">
        <v>39</v>
      </c>
      <c r="D10386" s="19">
        <v>35000</v>
      </c>
      <c r="E10386" s="19">
        <v>36</v>
      </c>
      <c r="F10386" s="19">
        <v>4</v>
      </c>
      <c r="G10386" s="19">
        <v>0</v>
      </c>
    </row>
    <row r="10387" spans="1:7" x14ac:dyDescent="0.2">
      <c r="A10387" s="19">
        <v>2000</v>
      </c>
      <c r="B10387" s="19">
        <v>0.21179999999999999</v>
      </c>
      <c r="C10387" s="19" t="s">
        <v>39</v>
      </c>
      <c r="D10387" s="19">
        <v>31200</v>
      </c>
      <c r="E10387" s="19">
        <v>36</v>
      </c>
      <c r="F10387" s="19">
        <v>0.5</v>
      </c>
      <c r="G10387" s="19">
        <v>1</v>
      </c>
    </row>
    <row r="10388" spans="1:7" x14ac:dyDescent="0.2">
      <c r="A10388" s="19">
        <v>9000</v>
      </c>
      <c r="B10388" s="19">
        <v>8.8999999999999996E-2</v>
      </c>
      <c r="C10388" s="19" t="s">
        <v>39</v>
      </c>
      <c r="D10388" s="19">
        <v>40000</v>
      </c>
      <c r="E10388" s="19">
        <v>36</v>
      </c>
      <c r="F10388" s="19">
        <v>0.5</v>
      </c>
      <c r="G10388" s="19">
        <v>0</v>
      </c>
    </row>
    <row r="10389" spans="1:7" x14ac:dyDescent="0.2">
      <c r="A10389" s="19">
        <v>10000</v>
      </c>
      <c r="B10389" s="19">
        <v>0.13650000000000001</v>
      </c>
      <c r="C10389" s="19" t="s">
        <v>39</v>
      </c>
      <c r="D10389" s="19">
        <v>52000</v>
      </c>
      <c r="E10389" s="19">
        <v>36</v>
      </c>
      <c r="F10389" s="19">
        <v>10</v>
      </c>
      <c r="G10389" s="19">
        <v>0</v>
      </c>
    </row>
    <row r="10390" spans="1:7" x14ac:dyDescent="0.2">
      <c r="A10390" s="19">
        <v>20000</v>
      </c>
      <c r="B10390" s="19">
        <v>0.1464</v>
      </c>
      <c r="C10390" s="19" t="s">
        <v>41</v>
      </c>
      <c r="D10390" s="19">
        <v>78500</v>
      </c>
      <c r="E10390" s="19">
        <v>36</v>
      </c>
      <c r="F10390" s="19">
        <v>9</v>
      </c>
      <c r="G10390" s="19">
        <v>0</v>
      </c>
    </row>
    <row r="10391" spans="1:7" x14ac:dyDescent="0.2">
      <c r="A10391" s="19">
        <v>5000</v>
      </c>
      <c r="B10391" s="19">
        <v>7.6200000000000004E-2</v>
      </c>
      <c r="C10391" s="19" t="s">
        <v>41</v>
      </c>
      <c r="D10391" s="19">
        <v>76000</v>
      </c>
      <c r="E10391" s="19">
        <v>36</v>
      </c>
      <c r="F10391" s="19">
        <v>9</v>
      </c>
      <c r="G10391" s="19">
        <v>0</v>
      </c>
    </row>
    <row r="10392" spans="1:7" x14ac:dyDescent="0.2">
      <c r="A10392" s="19">
        <v>28000</v>
      </c>
      <c r="B10392" s="19">
        <v>0.12989999999999999</v>
      </c>
      <c r="C10392" s="19" t="s">
        <v>41</v>
      </c>
      <c r="D10392" s="20">
        <v>100000</v>
      </c>
      <c r="E10392" s="19">
        <v>60</v>
      </c>
      <c r="F10392" s="19">
        <v>3</v>
      </c>
      <c r="G10392" s="19">
        <v>0</v>
      </c>
    </row>
    <row r="10393" spans="1:7" x14ac:dyDescent="0.2">
      <c r="A10393" s="19">
        <v>18000</v>
      </c>
      <c r="B10393" s="19">
        <v>0.12989999999999999</v>
      </c>
      <c r="C10393" s="19" t="s">
        <v>39</v>
      </c>
      <c r="D10393" s="19">
        <v>141000</v>
      </c>
      <c r="E10393" s="19">
        <v>36</v>
      </c>
      <c r="F10393" s="19">
        <v>10</v>
      </c>
      <c r="G10393" s="19">
        <v>0</v>
      </c>
    </row>
    <row r="10394" spans="1:7" x14ac:dyDescent="0.2">
      <c r="A10394" s="19">
        <v>7575</v>
      </c>
      <c r="B10394" s="19">
        <v>0.1416</v>
      </c>
      <c r="C10394" s="19" t="s">
        <v>41</v>
      </c>
      <c r="D10394" s="19">
        <v>103000</v>
      </c>
      <c r="E10394" s="19">
        <v>36</v>
      </c>
      <c r="F10394" s="19">
        <v>7</v>
      </c>
      <c r="G10394" s="19">
        <v>0</v>
      </c>
    </row>
    <row r="10395" spans="1:7" x14ac:dyDescent="0.2">
      <c r="A10395" s="19">
        <v>12000</v>
      </c>
      <c r="B10395" s="19">
        <v>0.13650000000000001</v>
      </c>
      <c r="C10395" s="19" t="s">
        <v>41</v>
      </c>
      <c r="D10395" s="19">
        <v>65000</v>
      </c>
      <c r="E10395" s="19">
        <v>36</v>
      </c>
      <c r="F10395" s="19">
        <v>10</v>
      </c>
      <c r="G10395" s="19">
        <v>0</v>
      </c>
    </row>
    <row r="10396" spans="1:7" x14ac:dyDescent="0.2">
      <c r="A10396" s="19">
        <v>7000</v>
      </c>
      <c r="B10396" s="19">
        <v>0.11990000000000001</v>
      </c>
      <c r="C10396" s="19" t="s">
        <v>41</v>
      </c>
      <c r="D10396" s="19">
        <v>75000</v>
      </c>
      <c r="E10396" s="19">
        <v>36</v>
      </c>
      <c r="F10396" s="19">
        <v>4</v>
      </c>
      <c r="G10396" s="19">
        <v>0</v>
      </c>
    </row>
    <row r="10397" spans="1:7" x14ac:dyDescent="0.2">
      <c r="A10397" s="19">
        <v>28000</v>
      </c>
      <c r="B10397" s="19">
        <v>0.1416</v>
      </c>
      <c r="C10397" s="19" t="s">
        <v>39</v>
      </c>
      <c r="D10397" s="19">
        <v>188500</v>
      </c>
      <c r="E10397" s="19">
        <v>36</v>
      </c>
      <c r="F10397" s="19">
        <v>3</v>
      </c>
      <c r="G10397" s="19">
        <v>0</v>
      </c>
    </row>
    <row r="10398" spans="1:7" x14ac:dyDescent="0.2">
      <c r="A10398" s="19">
        <v>8000</v>
      </c>
      <c r="B10398" s="19">
        <v>0.13650000000000001</v>
      </c>
      <c r="C10398" s="19" t="s">
        <v>40</v>
      </c>
      <c r="D10398" s="19">
        <v>90000</v>
      </c>
      <c r="E10398" s="19">
        <v>36</v>
      </c>
      <c r="F10398" s="19">
        <v>10</v>
      </c>
      <c r="G10398" s="19">
        <v>0</v>
      </c>
    </row>
    <row r="10399" spans="1:7" x14ac:dyDescent="0.2">
      <c r="A10399" s="19">
        <v>12000</v>
      </c>
      <c r="B10399" s="19">
        <v>0.12989999999999999</v>
      </c>
      <c r="C10399" s="19" t="s">
        <v>39</v>
      </c>
      <c r="D10399" s="19">
        <v>68000</v>
      </c>
      <c r="E10399" s="19">
        <v>36</v>
      </c>
      <c r="F10399" s="19">
        <v>1</v>
      </c>
      <c r="G10399" s="19">
        <v>0</v>
      </c>
    </row>
    <row r="10400" spans="1:7" x14ac:dyDescent="0.2">
      <c r="A10400" s="19">
        <v>16000</v>
      </c>
      <c r="B10400" s="19">
        <v>0.1249</v>
      </c>
      <c r="C10400" s="19" t="s">
        <v>39</v>
      </c>
      <c r="D10400" s="19">
        <v>72400</v>
      </c>
      <c r="E10400" s="19">
        <v>60</v>
      </c>
      <c r="F10400" s="19">
        <v>4</v>
      </c>
      <c r="G10400" s="19">
        <v>1</v>
      </c>
    </row>
    <row r="10401" spans="1:7" x14ac:dyDescent="0.2">
      <c r="A10401" s="19">
        <v>28000</v>
      </c>
      <c r="B10401" s="19">
        <v>0.18920000000000001</v>
      </c>
      <c r="C10401" s="19" t="s">
        <v>41</v>
      </c>
      <c r="D10401" s="19">
        <v>78000</v>
      </c>
      <c r="E10401" s="19">
        <v>60</v>
      </c>
      <c r="F10401" s="19">
        <v>10</v>
      </c>
      <c r="G10401" s="19">
        <v>0</v>
      </c>
    </row>
    <row r="10402" spans="1:7" x14ac:dyDescent="0.2">
      <c r="A10402" s="19">
        <v>9225</v>
      </c>
      <c r="B10402" s="19">
        <v>0.15609999999999999</v>
      </c>
      <c r="C10402" s="19" t="s">
        <v>39</v>
      </c>
      <c r="D10402" s="19">
        <v>55000</v>
      </c>
      <c r="E10402" s="19">
        <v>36</v>
      </c>
      <c r="F10402" s="19">
        <v>2</v>
      </c>
      <c r="G10402" s="19">
        <v>0</v>
      </c>
    </row>
    <row r="10403" spans="1:7" x14ac:dyDescent="0.2">
      <c r="A10403" s="19">
        <v>9000</v>
      </c>
      <c r="B10403" s="19">
        <v>0.1249</v>
      </c>
      <c r="C10403" s="19" t="s">
        <v>39</v>
      </c>
      <c r="D10403" s="19">
        <v>39500</v>
      </c>
      <c r="E10403" s="19">
        <v>36</v>
      </c>
      <c r="F10403" s="19">
        <v>10</v>
      </c>
      <c r="G10403" s="19">
        <v>0</v>
      </c>
    </row>
    <row r="10404" spans="1:7" x14ac:dyDescent="0.2">
      <c r="A10404" s="19">
        <v>5000</v>
      </c>
      <c r="B10404" s="19">
        <v>0.11990000000000001</v>
      </c>
      <c r="C10404" s="19" t="s">
        <v>39</v>
      </c>
      <c r="D10404" s="19">
        <v>42000</v>
      </c>
      <c r="E10404" s="19">
        <v>36</v>
      </c>
      <c r="F10404" s="19">
        <v>3</v>
      </c>
      <c r="G10404" s="19">
        <v>0</v>
      </c>
    </row>
    <row r="10405" spans="1:7" x14ac:dyDescent="0.2">
      <c r="A10405" s="19">
        <v>21525</v>
      </c>
      <c r="B10405" s="19">
        <v>0.19470000000000001</v>
      </c>
      <c r="C10405" s="19" t="s">
        <v>39</v>
      </c>
      <c r="D10405" s="19">
        <v>48000</v>
      </c>
      <c r="E10405" s="19">
        <v>36</v>
      </c>
      <c r="F10405" s="19">
        <v>2</v>
      </c>
      <c r="G10405" s="19">
        <v>0</v>
      </c>
    </row>
    <row r="10406" spans="1:7" x14ac:dyDescent="0.2">
      <c r="A10406" s="19">
        <v>23925</v>
      </c>
      <c r="B10406" s="19">
        <v>0.2049</v>
      </c>
      <c r="C10406" s="19" t="s">
        <v>41</v>
      </c>
      <c r="D10406" s="19">
        <v>85000</v>
      </c>
      <c r="E10406" s="19">
        <v>36</v>
      </c>
      <c r="F10406" s="19">
        <v>3</v>
      </c>
      <c r="G10406" s="19">
        <v>1</v>
      </c>
    </row>
    <row r="10407" spans="1:7" x14ac:dyDescent="0.2">
      <c r="A10407" s="19">
        <v>7000</v>
      </c>
      <c r="B10407" s="19">
        <v>8.8999999999999996E-2</v>
      </c>
      <c r="C10407" s="19" t="s">
        <v>41</v>
      </c>
      <c r="D10407" s="19">
        <v>90000</v>
      </c>
      <c r="E10407" s="19">
        <v>36</v>
      </c>
      <c r="F10407" s="19">
        <v>3</v>
      </c>
      <c r="G10407" s="19">
        <v>0</v>
      </c>
    </row>
    <row r="10408" spans="1:7" x14ac:dyDescent="0.2">
      <c r="A10408" s="19">
        <v>34550</v>
      </c>
      <c r="B10408" s="19">
        <v>0.19989999999999999</v>
      </c>
      <c r="C10408" s="19" t="s">
        <v>41</v>
      </c>
      <c r="D10408" s="19">
        <v>140000</v>
      </c>
      <c r="E10408" s="19">
        <v>60</v>
      </c>
      <c r="F10408" s="19">
        <v>4</v>
      </c>
      <c r="G10408" s="19">
        <v>0</v>
      </c>
    </row>
    <row r="10409" spans="1:7" x14ac:dyDescent="0.2">
      <c r="A10409" s="19">
        <v>10000</v>
      </c>
      <c r="B10409" s="19">
        <v>0.13650000000000001</v>
      </c>
      <c r="C10409" s="19" t="s">
        <v>41</v>
      </c>
      <c r="D10409" s="19">
        <v>85000</v>
      </c>
      <c r="E10409" s="19">
        <v>36</v>
      </c>
      <c r="F10409" s="19">
        <v>10</v>
      </c>
      <c r="G10409" s="19">
        <v>0</v>
      </c>
    </row>
    <row r="10410" spans="1:7" x14ac:dyDescent="0.2">
      <c r="A10410" s="19">
        <v>15000</v>
      </c>
      <c r="B10410" s="19">
        <v>7.9000000000000001E-2</v>
      </c>
      <c r="C10410" s="19" t="s">
        <v>40</v>
      </c>
      <c r="D10410" s="19">
        <v>66500</v>
      </c>
      <c r="E10410" s="19">
        <v>36</v>
      </c>
      <c r="F10410" s="19">
        <v>10</v>
      </c>
      <c r="G10410" s="19">
        <v>0</v>
      </c>
    </row>
    <row r="10411" spans="1:7" x14ac:dyDescent="0.2">
      <c r="A10411" s="19">
        <v>11025</v>
      </c>
      <c r="B10411" s="19">
        <v>0.1416</v>
      </c>
      <c r="C10411" s="19" t="s">
        <v>41</v>
      </c>
      <c r="D10411" s="19">
        <v>65000</v>
      </c>
      <c r="E10411" s="19">
        <v>36</v>
      </c>
      <c r="F10411" s="19">
        <v>10</v>
      </c>
      <c r="G10411" s="19">
        <v>0</v>
      </c>
    </row>
    <row r="10412" spans="1:7" x14ac:dyDescent="0.2">
      <c r="A10412" s="19">
        <v>16000</v>
      </c>
      <c r="B10412" s="19">
        <v>0.11990000000000001</v>
      </c>
      <c r="C10412" s="19" t="s">
        <v>39</v>
      </c>
      <c r="D10412" s="19">
        <v>51500</v>
      </c>
      <c r="E10412" s="19">
        <v>36</v>
      </c>
      <c r="F10412" s="19">
        <v>1</v>
      </c>
      <c r="G10412" s="19">
        <v>1</v>
      </c>
    </row>
    <row r="10413" spans="1:7" x14ac:dyDescent="0.2">
      <c r="A10413" s="19">
        <v>30000</v>
      </c>
      <c r="B10413" s="19">
        <v>9.6699999999999994E-2</v>
      </c>
      <c r="C10413" s="19" t="s">
        <v>41</v>
      </c>
      <c r="D10413" s="19">
        <v>72000</v>
      </c>
      <c r="E10413" s="19">
        <v>36</v>
      </c>
      <c r="F10413" s="19">
        <v>4</v>
      </c>
      <c r="G10413" s="19">
        <v>0</v>
      </c>
    </row>
    <row r="10414" spans="1:7" x14ac:dyDescent="0.2">
      <c r="A10414" s="19">
        <v>10000</v>
      </c>
      <c r="B10414" s="19">
        <v>9.6699999999999994E-2</v>
      </c>
      <c r="C10414" s="19" t="s">
        <v>39</v>
      </c>
      <c r="D10414" s="19">
        <v>54000</v>
      </c>
      <c r="E10414" s="19">
        <v>36</v>
      </c>
      <c r="F10414" s="19">
        <v>10</v>
      </c>
      <c r="G10414" s="19">
        <v>1</v>
      </c>
    </row>
    <row r="10415" spans="1:7" x14ac:dyDescent="0.2">
      <c r="A10415" s="19">
        <v>15000</v>
      </c>
      <c r="B10415" s="19">
        <v>0.19989999999999999</v>
      </c>
      <c r="C10415" s="19" t="s">
        <v>41</v>
      </c>
      <c r="D10415" s="19">
        <v>45000</v>
      </c>
      <c r="E10415" s="19">
        <v>60</v>
      </c>
      <c r="F10415" s="19">
        <v>3</v>
      </c>
      <c r="G10415" s="19">
        <v>0</v>
      </c>
    </row>
    <row r="10416" spans="1:7" x14ac:dyDescent="0.2">
      <c r="A10416" s="19">
        <v>18000</v>
      </c>
      <c r="B10416" s="19">
        <v>8.8999999999999996E-2</v>
      </c>
      <c r="C10416" s="19" t="s">
        <v>39</v>
      </c>
      <c r="D10416" s="19">
        <v>246200</v>
      </c>
      <c r="E10416" s="19">
        <v>36</v>
      </c>
      <c r="F10416" s="19">
        <v>10</v>
      </c>
      <c r="G10416" s="19">
        <v>0</v>
      </c>
    </row>
    <row r="10417" spans="1:7" x14ac:dyDescent="0.2">
      <c r="A10417" s="19">
        <v>10000</v>
      </c>
      <c r="B10417" s="19">
        <v>0.21990000000000001</v>
      </c>
      <c r="C10417" s="19" t="s">
        <v>39</v>
      </c>
      <c r="D10417" s="19">
        <v>42000</v>
      </c>
      <c r="E10417" s="19">
        <v>60</v>
      </c>
      <c r="F10417" s="19">
        <v>2</v>
      </c>
      <c r="G10417" s="19">
        <v>0</v>
      </c>
    </row>
    <row r="10418" spans="1:7" x14ac:dyDescent="0.2">
      <c r="A10418" s="19">
        <v>32000</v>
      </c>
      <c r="B10418" s="19">
        <v>8.8999999999999996E-2</v>
      </c>
      <c r="C10418" s="19" t="s">
        <v>41</v>
      </c>
      <c r="D10418" s="19">
        <v>110000</v>
      </c>
      <c r="E10418" s="19">
        <v>36</v>
      </c>
      <c r="F10418" s="19">
        <v>10</v>
      </c>
      <c r="G10418" s="19">
        <v>0</v>
      </c>
    </row>
    <row r="10419" spans="1:7" x14ac:dyDescent="0.2">
      <c r="A10419" s="19">
        <v>1500</v>
      </c>
      <c r="B10419" s="19">
        <v>0.1416</v>
      </c>
      <c r="C10419" s="19" t="s">
        <v>41</v>
      </c>
      <c r="D10419" s="19">
        <v>120000</v>
      </c>
      <c r="E10419" s="19">
        <v>36</v>
      </c>
      <c r="F10419" s="19">
        <v>8</v>
      </c>
      <c r="G10419" s="19">
        <v>0</v>
      </c>
    </row>
    <row r="10420" spans="1:7" x14ac:dyDescent="0.2">
      <c r="A10420" s="19">
        <v>35000</v>
      </c>
      <c r="B10420" s="19">
        <v>0.21179999999999999</v>
      </c>
      <c r="C10420" s="19" t="s">
        <v>41</v>
      </c>
      <c r="D10420" s="19">
        <v>88000</v>
      </c>
      <c r="E10420" s="19">
        <v>60</v>
      </c>
      <c r="F10420" s="19">
        <v>10</v>
      </c>
      <c r="G10420" s="19">
        <v>1</v>
      </c>
    </row>
    <row r="10421" spans="1:7" x14ac:dyDescent="0.2">
      <c r="A10421" s="19">
        <v>23125</v>
      </c>
      <c r="B10421" s="19">
        <v>0.19470000000000001</v>
      </c>
      <c r="C10421" s="19" t="s">
        <v>41</v>
      </c>
      <c r="D10421" s="19">
        <v>61000</v>
      </c>
      <c r="E10421" s="19">
        <v>36</v>
      </c>
      <c r="F10421" s="19">
        <v>6</v>
      </c>
      <c r="G10421" s="19">
        <v>1</v>
      </c>
    </row>
    <row r="10422" spans="1:7" x14ac:dyDescent="0.2">
      <c r="A10422" s="19">
        <v>6075</v>
      </c>
      <c r="B10422" s="19">
        <v>0.21179999999999999</v>
      </c>
      <c r="C10422" s="19" t="s">
        <v>40</v>
      </c>
      <c r="D10422" s="19">
        <v>18000</v>
      </c>
      <c r="E10422" s="19">
        <v>36</v>
      </c>
      <c r="F10422" s="19">
        <v>3</v>
      </c>
      <c r="G10422" s="19">
        <v>0</v>
      </c>
    </row>
    <row r="10423" spans="1:7" x14ac:dyDescent="0.2">
      <c r="A10423" s="19">
        <v>4000</v>
      </c>
      <c r="B10423" s="19">
        <v>0.1825</v>
      </c>
      <c r="C10423" s="19" t="s">
        <v>39</v>
      </c>
      <c r="D10423" s="19">
        <v>40000</v>
      </c>
      <c r="E10423" s="19">
        <v>36</v>
      </c>
      <c r="F10423" s="19">
        <v>10</v>
      </c>
      <c r="G10423" s="19">
        <v>1</v>
      </c>
    </row>
    <row r="10424" spans="1:7" x14ac:dyDescent="0.2">
      <c r="A10424" s="19">
        <v>2000</v>
      </c>
      <c r="B10424" s="19">
        <v>0.16589999999999999</v>
      </c>
      <c r="C10424" s="19" t="s">
        <v>41</v>
      </c>
      <c r="D10424" s="19">
        <v>95000</v>
      </c>
      <c r="E10424" s="19">
        <v>36</v>
      </c>
      <c r="F10424" s="19">
        <v>10</v>
      </c>
      <c r="G10424" s="19">
        <v>0</v>
      </c>
    </row>
    <row r="10425" spans="1:7" x14ac:dyDescent="0.2">
      <c r="A10425" s="19">
        <v>9725</v>
      </c>
      <c r="B10425" s="19">
        <v>0.13650000000000001</v>
      </c>
      <c r="C10425" s="19" t="s">
        <v>39</v>
      </c>
      <c r="D10425" s="19">
        <v>27000</v>
      </c>
      <c r="E10425" s="19">
        <v>36</v>
      </c>
      <c r="F10425" s="19">
        <v>10</v>
      </c>
      <c r="G10425" s="19">
        <v>0</v>
      </c>
    </row>
    <row r="10426" spans="1:7" x14ac:dyDescent="0.2">
      <c r="A10426" s="19">
        <v>4650</v>
      </c>
      <c r="B10426" s="19">
        <v>0.21179999999999999</v>
      </c>
      <c r="C10426" s="19" t="s">
        <v>39</v>
      </c>
      <c r="D10426" s="19">
        <v>26844</v>
      </c>
      <c r="E10426" s="19">
        <v>36</v>
      </c>
      <c r="F10426" s="19">
        <v>3</v>
      </c>
      <c r="G10426" s="19">
        <v>0</v>
      </c>
    </row>
    <row r="10427" spans="1:7" x14ac:dyDescent="0.2">
      <c r="A10427" s="19">
        <v>17000</v>
      </c>
      <c r="B10427" s="19">
        <v>0.15310000000000001</v>
      </c>
      <c r="C10427" s="19" t="s">
        <v>39</v>
      </c>
      <c r="D10427" s="19">
        <v>40000</v>
      </c>
      <c r="E10427" s="19">
        <v>60</v>
      </c>
      <c r="F10427" s="19">
        <v>10</v>
      </c>
      <c r="G10427" s="19">
        <v>0</v>
      </c>
    </row>
    <row r="10428" spans="1:7" x14ac:dyDescent="0.2">
      <c r="A10428" s="19">
        <v>8000</v>
      </c>
      <c r="B10428" s="19">
        <v>0.18920000000000001</v>
      </c>
      <c r="C10428" s="19" t="s">
        <v>39</v>
      </c>
      <c r="D10428" s="19">
        <v>75000</v>
      </c>
      <c r="E10428" s="19">
        <v>36</v>
      </c>
      <c r="F10428" s="19">
        <v>6</v>
      </c>
      <c r="G10428" s="19">
        <v>0</v>
      </c>
    </row>
    <row r="10429" spans="1:7" x14ac:dyDescent="0.2">
      <c r="A10429" s="19">
        <v>10000</v>
      </c>
      <c r="B10429" s="19">
        <v>0.11990000000000001</v>
      </c>
      <c r="C10429" s="19" t="s">
        <v>39</v>
      </c>
      <c r="D10429" s="19">
        <v>55000</v>
      </c>
      <c r="E10429" s="19">
        <v>36</v>
      </c>
      <c r="F10429" s="19">
        <v>0.5</v>
      </c>
      <c r="G10429" s="19">
        <v>0</v>
      </c>
    </row>
    <row r="10430" spans="1:7" x14ac:dyDescent="0.2">
      <c r="A10430" s="19">
        <v>12125</v>
      </c>
      <c r="B10430" s="19">
        <v>0.245</v>
      </c>
      <c r="C10430" s="19" t="s">
        <v>39</v>
      </c>
      <c r="D10430" s="19">
        <v>90450</v>
      </c>
      <c r="E10430" s="19">
        <v>36</v>
      </c>
      <c r="F10430" s="19">
        <v>6</v>
      </c>
      <c r="G10430" s="19">
        <v>1</v>
      </c>
    </row>
    <row r="10431" spans="1:7" x14ac:dyDescent="0.2">
      <c r="A10431" s="19">
        <v>11500</v>
      </c>
      <c r="B10431" s="19">
        <v>0.13650000000000001</v>
      </c>
      <c r="C10431" s="19" t="s">
        <v>39</v>
      </c>
      <c r="D10431" s="19">
        <v>32000</v>
      </c>
      <c r="E10431" s="19">
        <v>60</v>
      </c>
      <c r="F10431" s="19">
        <v>2</v>
      </c>
      <c r="G10431" s="19">
        <v>0</v>
      </c>
    </row>
    <row r="10432" spans="1:7" x14ac:dyDescent="0.2">
      <c r="A10432" s="19">
        <v>10000</v>
      </c>
      <c r="B10432" s="19">
        <v>0.13650000000000001</v>
      </c>
      <c r="C10432" s="19" t="s">
        <v>39</v>
      </c>
      <c r="D10432" s="19">
        <v>50000</v>
      </c>
      <c r="E10432" s="19">
        <v>36</v>
      </c>
      <c r="F10432" s="19">
        <v>10</v>
      </c>
      <c r="G10432" s="19">
        <v>0</v>
      </c>
    </row>
    <row r="10433" spans="1:7" x14ac:dyDescent="0.2">
      <c r="A10433" s="19">
        <v>9000</v>
      </c>
      <c r="B10433" s="19">
        <v>9.6699999999999994E-2</v>
      </c>
      <c r="C10433" s="19" t="s">
        <v>41</v>
      </c>
      <c r="D10433" s="19">
        <v>45000</v>
      </c>
      <c r="E10433" s="19">
        <v>36</v>
      </c>
      <c r="F10433" s="19">
        <v>4</v>
      </c>
      <c r="G10433" s="19">
        <v>0</v>
      </c>
    </row>
    <row r="10434" spans="1:7" x14ac:dyDescent="0.2">
      <c r="A10434" s="19">
        <v>1000</v>
      </c>
      <c r="B10434" s="19">
        <v>0.16589999999999999</v>
      </c>
      <c r="C10434" s="19" t="s">
        <v>41</v>
      </c>
      <c r="D10434" s="19">
        <v>42000</v>
      </c>
      <c r="E10434" s="19">
        <v>36</v>
      </c>
      <c r="F10434" s="19">
        <v>10</v>
      </c>
      <c r="G10434" s="19">
        <v>0</v>
      </c>
    </row>
    <row r="10435" spans="1:7" x14ac:dyDescent="0.2">
      <c r="A10435" s="19">
        <v>16375</v>
      </c>
      <c r="B10435" s="19">
        <v>0.1249</v>
      </c>
      <c r="C10435" s="19" t="s">
        <v>41</v>
      </c>
      <c r="D10435" s="19">
        <v>39000</v>
      </c>
      <c r="E10435" s="19">
        <v>36</v>
      </c>
      <c r="F10435" s="19">
        <v>10</v>
      </c>
      <c r="G10435" s="19">
        <v>0</v>
      </c>
    </row>
    <row r="10436" spans="1:7" x14ac:dyDescent="0.2">
      <c r="A10436" s="19">
        <v>30000</v>
      </c>
      <c r="B10436" s="19">
        <v>0.1825</v>
      </c>
      <c r="C10436" s="19" t="s">
        <v>40</v>
      </c>
      <c r="D10436" s="19">
        <v>232992</v>
      </c>
      <c r="E10436" s="19">
        <v>60</v>
      </c>
      <c r="F10436" s="19">
        <v>10</v>
      </c>
      <c r="G10436" s="19">
        <v>0</v>
      </c>
    </row>
    <row r="10437" spans="1:7" x14ac:dyDescent="0.2">
      <c r="A10437" s="19">
        <v>14975</v>
      </c>
      <c r="B10437" s="19">
        <v>0.245</v>
      </c>
      <c r="C10437" s="19" t="s">
        <v>39</v>
      </c>
      <c r="D10437" s="19">
        <v>50000</v>
      </c>
      <c r="E10437" s="19">
        <v>60</v>
      </c>
      <c r="F10437" s="19">
        <v>7</v>
      </c>
      <c r="G10437" s="19">
        <v>0</v>
      </c>
    </row>
    <row r="10438" spans="1:7" x14ac:dyDescent="0.2">
      <c r="A10438" s="19">
        <v>16500</v>
      </c>
      <c r="B10438" s="19">
        <v>0.19989999999999999</v>
      </c>
      <c r="C10438" s="19" t="s">
        <v>39</v>
      </c>
      <c r="D10438" s="19">
        <v>40000</v>
      </c>
      <c r="E10438" s="19">
        <v>60</v>
      </c>
      <c r="F10438" s="19">
        <v>0.5</v>
      </c>
      <c r="G10438" s="19">
        <v>1</v>
      </c>
    </row>
    <row r="10439" spans="1:7" x14ac:dyDescent="0.2">
      <c r="A10439" s="19">
        <v>30750</v>
      </c>
      <c r="B10439" s="19">
        <v>0.1099</v>
      </c>
      <c r="C10439" s="19" t="s">
        <v>41</v>
      </c>
      <c r="D10439" s="19">
        <v>260000</v>
      </c>
      <c r="E10439" s="19">
        <v>36</v>
      </c>
      <c r="F10439" s="19">
        <v>10</v>
      </c>
      <c r="G10439" s="19">
        <v>0</v>
      </c>
    </row>
    <row r="10440" spans="1:7" x14ac:dyDescent="0.2">
      <c r="A10440" s="19">
        <v>16000</v>
      </c>
      <c r="B10440" s="19">
        <v>0.1825</v>
      </c>
      <c r="C10440" s="19" t="s">
        <v>39</v>
      </c>
      <c r="D10440" s="19">
        <v>70000</v>
      </c>
      <c r="E10440" s="19">
        <v>60</v>
      </c>
      <c r="F10440" s="19">
        <v>4</v>
      </c>
      <c r="G10440" s="19">
        <v>0</v>
      </c>
    </row>
    <row r="10441" spans="1:7" x14ac:dyDescent="0.2">
      <c r="A10441" s="19">
        <v>12000</v>
      </c>
      <c r="B10441" s="19">
        <v>0.19470000000000001</v>
      </c>
      <c r="C10441" s="19" t="s">
        <v>39</v>
      </c>
      <c r="D10441" s="19">
        <v>56000</v>
      </c>
      <c r="E10441" s="19">
        <v>60</v>
      </c>
      <c r="F10441" s="19">
        <v>10</v>
      </c>
      <c r="G10441" s="19">
        <v>0</v>
      </c>
    </row>
    <row r="10442" spans="1:7" x14ac:dyDescent="0.2">
      <c r="A10442" s="19">
        <v>4000</v>
      </c>
      <c r="B10442" s="19">
        <v>0.12989999999999999</v>
      </c>
      <c r="C10442" s="19" t="s">
        <v>39</v>
      </c>
      <c r="D10442" s="19">
        <v>55000</v>
      </c>
      <c r="E10442" s="19">
        <v>36</v>
      </c>
      <c r="F10442" s="19">
        <v>10</v>
      </c>
      <c r="G10442" s="19">
        <v>0</v>
      </c>
    </row>
    <row r="10443" spans="1:7" x14ac:dyDescent="0.2">
      <c r="A10443" s="19">
        <v>12000</v>
      </c>
      <c r="B10443" s="19">
        <v>0.13650000000000001</v>
      </c>
      <c r="C10443" s="19" t="s">
        <v>39</v>
      </c>
      <c r="D10443" s="19">
        <v>54000</v>
      </c>
      <c r="E10443" s="19">
        <v>36</v>
      </c>
      <c r="F10443" s="19">
        <v>10</v>
      </c>
      <c r="G10443" s="19">
        <v>0</v>
      </c>
    </row>
    <row r="10444" spans="1:7" x14ac:dyDescent="0.2">
      <c r="A10444" s="19">
        <v>3000</v>
      </c>
      <c r="B10444" s="19">
        <v>0.1099</v>
      </c>
      <c r="C10444" s="19" t="s">
        <v>39</v>
      </c>
      <c r="D10444" s="19">
        <v>42000</v>
      </c>
      <c r="E10444" s="19">
        <v>36</v>
      </c>
      <c r="F10444" s="19">
        <v>10</v>
      </c>
      <c r="G10444" s="19">
        <v>0</v>
      </c>
    </row>
    <row r="10445" spans="1:7" x14ac:dyDescent="0.2">
      <c r="A10445" s="19">
        <v>18000</v>
      </c>
      <c r="B10445" s="19">
        <v>0.1416</v>
      </c>
      <c r="C10445" s="19" t="s">
        <v>41</v>
      </c>
      <c r="D10445" s="19">
        <v>70000</v>
      </c>
      <c r="E10445" s="19">
        <v>60</v>
      </c>
      <c r="F10445" s="19">
        <v>10</v>
      </c>
      <c r="G10445" s="19">
        <v>1</v>
      </c>
    </row>
    <row r="10446" spans="1:7" x14ac:dyDescent="0.2">
      <c r="A10446" s="19">
        <v>17975</v>
      </c>
      <c r="B10446" s="19">
        <v>9.6699999999999994E-2</v>
      </c>
      <c r="C10446" s="19" t="s">
        <v>40</v>
      </c>
      <c r="D10446" s="19">
        <v>40000</v>
      </c>
      <c r="E10446" s="19">
        <v>36</v>
      </c>
      <c r="F10446" s="19">
        <v>4</v>
      </c>
      <c r="G10446" s="19">
        <v>0</v>
      </c>
    </row>
    <row r="10447" spans="1:7" x14ac:dyDescent="0.2">
      <c r="A10447" s="19">
        <v>6800</v>
      </c>
      <c r="B10447" s="19">
        <v>0.1249</v>
      </c>
      <c r="C10447" s="19" t="s">
        <v>41</v>
      </c>
      <c r="D10447" s="19">
        <v>23000</v>
      </c>
      <c r="E10447" s="19">
        <v>36</v>
      </c>
      <c r="F10447" s="19">
        <v>10</v>
      </c>
      <c r="G10447" s="19">
        <v>0</v>
      </c>
    </row>
    <row r="10448" spans="1:7" x14ac:dyDescent="0.2">
      <c r="A10448" s="19">
        <v>20000</v>
      </c>
      <c r="B10448" s="19">
        <v>7.9000000000000001E-2</v>
      </c>
      <c r="C10448" s="19" t="s">
        <v>39</v>
      </c>
      <c r="D10448" s="19">
        <v>56000</v>
      </c>
      <c r="E10448" s="19">
        <v>36</v>
      </c>
      <c r="F10448" s="19">
        <v>10</v>
      </c>
      <c r="G10448" s="19">
        <v>0</v>
      </c>
    </row>
    <row r="10449" spans="1:7" x14ac:dyDescent="0.2">
      <c r="A10449" s="19">
        <v>9250</v>
      </c>
      <c r="B10449" s="19">
        <v>0.1757</v>
      </c>
      <c r="C10449" s="19" t="s">
        <v>39</v>
      </c>
      <c r="D10449" s="19">
        <v>29000</v>
      </c>
      <c r="E10449" s="19">
        <v>36</v>
      </c>
      <c r="F10449" s="19">
        <v>10</v>
      </c>
      <c r="G10449" s="19">
        <v>1</v>
      </c>
    </row>
    <row r="10450" spans="1:7" x14ac:dyDescent="0.2">
      <c r="A10450" s="19">
        <v>14100</v>
      </c>
      <c r="B10450" s="19">
        <v>0.2049</v>
      </c>
      <c r="C10450" s="19" t="s">
        <v>41</v>
      </c>
      <c r="D10450" s="19">
        <v>52000</v>
      </c>
      <c r="E10450" s="19">
        <v>60</v>
      </c>
      <c r="F10450" s="19">
        <v>0.5</v>
      </c>
      <c r="G10450" s="19">
        <v>0</v>
      </c>
    </row>
    <row r="10451" spans="1:7" x14ac:dyDescent="0.2">
      <c r="A10451" s="19">
        <v>15000</v>
      </c>
      <c r="B10451" s="19">
        <v>0.11990000000000001</v>
      </c>
      <c r="C10451" s="19" t="s">
        <v>39</v>
      </c>
      <c r="D10451" s="19">
        <v>72000</v>
      </c>
      <c r="E10451" s="19">
        <v>36</v>
      </c>
      <c r="F10451" s="19">
        <v>2</v>
      </c>
      <c r="G10451" s="19">
        <v>0</v>
      </c>
    </row>
    <row r="10452" spans="1:7" x14ac:dyDescent="0.2">
      <c r="A10452" s="19">
        <v>35000</v>
      </c>
      <c r="B10452" s="19">
        <v>0.23430000000000001</v>
      </c>
      <c r="C10452" s="19" t="s">
        <v>41</v>
      </c>
      <c r="D10452" s="19">
        <v>96000</v>
      </c>
      <c r="E10452" s="19">
        <v>60</v>
      </c>
      <c r="F10452" s="19">
        <v>10</v>
      </c>
      <c r="G10452" s="19">
        <v>0</v>
      </c>
    </row>
    <row r="10453" spans="1:7" x14ac:dyDescent="0.2">
      <c r="A10453" s="19">
        <v>28800</v>
      </c>
      <c r="B10453" s="19">
        <v>0.1464</v>
      </c>
      <c r="C10453" s="19" t="s">
        <v>41</v>
      </c>
      <c r="D10453" s="19">
        <v>76000</v>
      </c>
      <c r="E10453" s="19">
        <v>36</v>
      </c>
      <c r="F10453" s="19">
        <v>10</v>
      </c>
      <c r="G10453" s="19">
        <v>0</v>
      </c>
    </row>
    <row r="10454" spans="1:7" x14ac:dyDescent="0.2">
      <c r="A10454" s="19">
        <v>9550</v>
      </c>
      <c r="B10454" s="19">
        <v>0.15310000000000001</v>
      </c>
      <c r="C10454" s="19" t="s">
        <v>39</v>
      </c>
      <c r="D10454" s="19">
        <v>65000</v>
      </c>
      <c r="E10454" s="19">
        <v>36</v>
      </c>
      <c r="F10454" s="19">
        <v>3</v>
      </c>
      <c r="G10454" s="19">
        <v>1</v>
      </c>
    </row>
    <row r="10455" spans="1:7" x14ac:dyDescent="0.2">
      <c r="A10455" s="19">
        <v>19675</v>
      </c>
      <c r="B10455" s="19">
        <v>8.8999999999999996E-2</v>
      </c>
      <c r="C10455" s="19" t="s">
        <v>39</v>
      </c>
      <c r="D10455" s="19">
        <v>43800</v>
      </c>
      <c r="E10455" s="19">
        <v>36</v>
      </c>
      <c r="F10455" s="19">
        <v>1</v>
      </c>
      <c r="G10455" s="19">
        <v>1</v>
      </c>
    </row>
    <row r="10456" spans="1:7" x14ac:dyDescent="0.2">
      <c r="A10456" s="19">
        <v>2875</v>
      </c>
      <c r="B10456" s="19">
        <v>0.19989999999999999</v>
      </c>
      <c r="C10456" s="19" t="s">
        <v>41</v>
      </c>
      <c r="D10456" s="19">
        <v>65000</v>
      </c>
      <c r="E10456" s="19">
        <v>36</v>
      </c>
      <c r="F10456" s="19">
        <v>3</v>
      </c>
      <c r="G10456" s="19">
        <v>0</v>
      </c>
    </row>
    <row r="10457" spans="1:7" x14ac:dyDescent="0.2">
      <c r="A10457" s="19">
        <v>10000</v>
      </c>
      <c r="B10457" s="19">
        <v>0.1099</v>
      </c>
      <c r="C10457" s="19" t="s">
        <v>41</v>
      </c>
      <c r="D10457" s="19">
        <v>75000</v>
      </c>
      <c r="E10457" s="19">
        <v>36</v>
      </c>
      <c r="F10457" s="19">
        <v>10</v>
      </c>
      <c r="G10457" s="19">
        <v>0</v>
      </c>
    </row>
    <row r="10458" spans="1:7" x14ac:dyDescent="0.2">
      <c r="A10458" s="19">
        <v>14000</v>
      </c>
      <c r="B10458" s="19">
        <v>0.15609999999999999</v>
      </c>
      <c r="C10458" s="19" t="s">
        <v>41</v>
      </c>
      <c r="D10458" s="19">
        <v>80980</v>
      </c>
      <c r="E10458" s="19">
        <v>60</v>
      </c>
      <c r="F10458" s="19">
        <v>7</v>
      </c>
      <c r="G10458" s="19">
        <v>0</v>
      </c>
    </row>
    <row r="10459" spans="1:7" x14ac:dyDescent="0.2">
      <c r="A10459" s="19">
        <v>8000</v>
      </c>
      <c r="B10459" s="19">
        <v>0.1249</v>
      </c>
      <c r="C10459" s="19" t="s">
        <v>39</v>
      </c>
      <c r="D10459" s="19">
        <v>41000</v>
      </c>
      <c r="E10459" s="19">
        <v>36</v>
      </c>
      <c r="F10459" s="19">
        <v>2</v>
      </c>
      <c r="G10459" s="19">
        <v>0</v>
      </c>
    </row>
    <row r="10460" spans="1:7" x14ac:dyDescent="0.2">
      <c r="A10460" s="19">
        <v>15875</v>
      </c>
      <c r="B10460" s="19">
        <v>0.13650000000000001</v>
      </c>
      <c r="C10460" s="19" t="s">
        <v>41</v>
      </c>
      <c r="D10460" s="19">
        <v>50000</v>
      </c>
      <c r="E10460" s="19">
        <v>36</v>
      </c>
      <c r="F10460" s="19">
        <v>0.5</v>
      </c>
      <c r="G10460" s="19">
        <v>1</v>
      </c>
    </row>
    <row r="10461" spans="1:7" x14ac:dyDescent="0.2">
      <c r="A10461" s="19">
        <v>15000</v>
      </c>
      <c r="B10461" s="19">
        <v>0.11990000000000001</v>
      </c>
      <c r="C10461" s="19" t="s">
        <v>40</v>
      </c>
      <c r="D10461" s="19">
        <v>42000</v>
      </c>
      <c r="E10461" s="19">
        <v>36</v>
      </c>
      <c r="F10461" s="19">
        <v>7</v>
      </c>
      <c r="G10461" s="19">
        <v>0</v>
      </c>
    </row>
    <row r="10462" spans="1:7" x14ac:dyDescent="0.2">
      <c r="A10462" s="19">
        <v>17000</v>
      </c>
      <c r="B10462" s="19">
        <v>6.6199999999999995E-2</v>
      </c>
      <c r="C10462" s="19" t="s">
        <v>41</v>
      </c>
      <c r="D10462" s="19">
        <v>62000</v>
      </c>
      <c r="E10462" s="19">
        <v>36</v>
      </c>
      <c r="F10462" s="19">
        <v>10</v>
      </c>
      <c r="G10462" s="19">
        <v>0</v>
      </c>
    </row>
    <row r="10463" spans="1:7" x14ac:dyDescent="0.2">
      <c r="A10463" s="19">
        <v>12000</v>
      </c>
      <c r="B10463" s="19">
        <v>0.22450000000000001</v>
      </c>
      <c r="C10463" s="19" t="s">
        <v>39</v>
      </c>
      <c r="D10463" s="19">
        <v>65000</v>
      </c>
      <c r="E10463" s="19">
        <v>60</v>
      </c>
      <c r="F10463" s="19">
        <v>10</v>
      </c>
      <c r="G10463" s="19">
        <v>0</v>
      </c>
    </row>
    <row r="10464" spans="1:7" x14ac:dyDescent="0.2">
      <c r="A10464" s="19">
        <v>7500</v>
      </c>
      <c r="B10464" s="19">
        <v>0.13650000000000001</v>
      </c>
      <c r="C10464" s="19" t="s">
        <v>40</v>
      </c>
      <c r="D10464" s="19">
        <v>26000</v>
      </c>
      <c r="E10464" s="19">
        <v>36</v>
      </c>
      <c r="F10464" s="19">
        <v>2</v>
      </c>
      <c r="G10464" s="19">
        <v>0</v>
      </c>
    </row>
    <row r="10465" spans="1:7" x14ac:dyDescent="0.2">
      <c r="A10465" s="19">
        <v>16000</v>
      </c>
      <c r="B10465" s="19">
        <v>0.18920000000000001</v>
      </c>
      <c r="C10465" s="19" t="s">
        <v>41</v>
      </c>
      <c r="D10465" s="19">
        <v>70000</v>
      </c>
      <c r="E10465" s="19">
        <v>60</v>
      </c>
      <c r="F10465" s="19">
        <v>2</v>
      </c>
      <c r="G10465" s="19">
        <v>0</v>
      </c>
    </row>
    <row r="10466" spans="1:7" x14ac:dyDescent="0.2">
      <c r="A10466" s="19">
        <v>15000</v>
      </c>
      <c r="B10466" s="19">
        <v>0.11990000000000001</v>
      </c>
      <c r="C10466" s="19" t="s">
        <v>39</v>
      </c>
      <c r="D10466" s="19">
        <v>83000</v>
      </c>
      <c r="E10466" s="19">
        <v>36</v>
      </c>
      <c r="F10466" s="19">
        <v>6</v>
      </c>
      <c r="G10466" s="19">
        <v>0</v>
      </c>
    </row>
    <row r="10467" spans="1:7" x14ac:dyDescent="0.2">
      <c r="A10467" s="19">
        <v>31500</v>
      </c>
      <c r="B10467" s="19">
        <v>0.16589999999999999</v>
      </c>
      <c r="C10467" s="19" t="s">
        <v>41</v>
      </c>
      <c r="D10467" s="19">
        <v>143000</v>
      </c>
      <c r="E10467" s="19">
        <v>60</v>
      </c>
      <c r="F10467" s="19">
        <v>0.5</v>
      </c>
      <c r="G10467" s="19">
        <v>0</v>
      </c>
    </row>
    <row r="10468" spans="1:7" x14ac:dyDescent="0.2">
      <c r="A10468" s="19">
        <v>10000</v>
      </c>
      <c r="B10468" s="19">
        <v>0.1757</v>
      </c>
      <c r="C10468" s="19" t="s">
        <v>39</v>
      </c>
      <c r="D10468" s="19">
        <v>25000</v>
      </c>
      <c r="E10468" s="19">
        <v>60</v>
      </c>
      <c r="F10468" s="19">
        <v>0.5</v>
      </c>
      <c r="G10468" s="19">
        <v>1</v>
      </c>
    </row>
    <row r="10469" spans="1:7" x14ac:dyDescent="0.2">
      <c r="A10469" s="19">
        <v>2850</v>
      </c>
      <c r="B10469" s="19">
        <v>7.9000000000000001E-2</v>
      </c>
      <c r="C10469" s="19" t="s">
        <v>39</v>
      </c>
      <c r="D10469" s="19">
        <v>64144.08</v>
      </c>
      <c r="E10469" s="19">
        <v>36</v>
      </c>
      <c r="F10469" s="19">
        <v>3</v>
      </c>
      <c r="G10469" s="19">
        <v>0</v>
      </c>
    </row>
    <row r="10470" spans="1:7" x14ac:dyDescent="0.2">
      <c r="A10470" s="19">
        <v>7500</v>
      </c>
      <c r="B10470" s="19">
        <v>0.22450000000000001</v>
      </c>
      <c r="C10470" s="19" t="s">
        <v>39</v>
      </c>
      <c r="D10470" s="19">
        <v>65500</v>
      </c>
      <c r="E10470" s="19">
        <v>36</v>
      </c>
      <c r="F10470" s="19">
        <v>3</v>
      </c>
      <c r="G10470" s="19">
        <v>0</v>
      </c>
    </row>
    <row r="10471" spans="1:7" x14ac:dyDescent="0.2">
      <c r="A10471" s="19">
        <v>14825</v>
      </c>
      <c r="B10471" s="19">
        <v>0.1099</v>
      </c>
      <c r="C10471" s="19" t="s">
        <v>40</v>
      </c>
      <c r="D10471" s="19">
        <v>33000</v>
      </c>
      <c r="E10471" s="19">
        <v>36</v>
      </c>
      <c r="F10471" s="19">
        <v>10</v>
      </c>
      <c r="G10471" s="19">
        <v>0</v>
      </c>
    </row>
    <row r="10472" spans="1:7" x14ac:dyDescent="0.2">
      <c r="A10472" s="19">
        <v>25000</v>
      </c>
      <c r="B10472" s="19">
        <v>0.21179999999999999</v>
      </c>
      <c r="C10472" s="19" t="s">
        <v>41</v>
      </c>
      <c r="D10472" s="19">
        <v>90000</v>
      </c>
      <c r="E10472" s="19">
        <v>36</v>
      </c>
      <c r="F10472" s="19">
        <v>2</v>
      </c>
      <c r="G10472" s="19">
        <v>1</v>
      </c>
    </row>
    <row r="10473" spans="1:7" x14ac:dyDescent="0.2">
      <c r="A10473" s="19">
        <v>30625</v>
      </c>
      <c r="B10473" s="19">
        <v>0.21990000000000001</v>
      </c>
      <c r="C10473" s="19" t="s">
        <v>41</v>
      </c>
      <c r="D10473" s="19">
        <v>82000</v>
      </c>
      <c r="E10473" s="19">
        <v>60</v>
      </c>
      <c r="F10473" s="19">
        <v>3</v>
      </c>
      <c r="G10473" s="19">
        <v>0</v>
      </c>
    </row>
    <row r="10474" spans="1:7" x14ac:dyDescent="0.2">
      <c r="A10474" s="19">
        <v>12000</v>
      </c>
      <c r="B10474" s="19">
        <v>8.8999999999999996E-2</v>
      </c>
      <c r="C10474" s="19" t="s">
        <v>41</v>
      </c>
      <c r="D10474" s="19">
        <v>60000</v>
      </c>
      <c r="E10474" s="19">
        <v>36</v>
      </c>
      <c r="F10474" s="19">
        <v>8</v>
      </c>
      <c r="G10474" s="19">
        <v>0</v>
      </c>
    </row>
    <row r="10475" spans="1:7" x14ac:dyDescent="0.2">
      <c r="A10475" s="19">
        <v>20000</v>
      </c>
      <c r="B10475" s="19">
        <v>0.19470000000000001</v>
      </c>
      <c r="C10475" s="19" t="s">
        <v>41</v>
      </c>
      <c r="D10475" s="19">
        <v>111700</v>
      </c>
      <c r="E10475" s="19">
        <v>60</v>
      </c>
      <c r="F10475" s="19">
        <v>10</v>
      </c>
      <c r="G10475" s="19">
        <v>0</v>
      </c>
    </row>
    <row r="10476" spans="1:7" x14ac:dyDescent="0.2">
      <c r="A10476" s="19">
        <v>3000</v>
      </c>
      <c r="B10476" s="19">
        <v>0.1099</v>
      </c>
      <c r="C10476" s="19" t="s">
        <v>41</v>
      </c>
      <c r="D10476" s="19">
        <v>85000</v>
      </c>
      <c r="E10476" s="19">
        <v>36</v>
      </c>
      <c r="F10476" s="19">
        <v>10</v>
      </c>
      <c r="G10476" s="19">
        <v>0</v>
      </c>
    </row>
    <row r="10477" spans="1:7" x14ac:dyDescent="0.2">
      <c r="A10477" s="19">
        <v>12000</v>
      </c>
      <c r="B10477" s="19">
        <v>0.1249</v>
      </c>
      <c r="C10477" s="19" t="s">
        <v>39</v>
      </c>
      <c r="D10477" s="19">
        <v>50000</v>
      </c>
      <c r="E10477" s="19">
        <v>36</v>
      </c>
      <c r="F10477" s="19">
        <v>9</v>
      </c>
      <c r="G10477" s="19">
        <v>0</v>
      </c>
    </row>
    <row r="10478" spans="1:7" x14ac:dyDescent="0.2">
      <c r="A10478" s="19">
        <v>4800</v>
      </c>
      <c r="B10478" s="19">
        <v>9.6699999999999994E-2</v>
      </c>
      <c r="C10478" s="19" t="s">
        <v>39</v>
      </c>
      <c r="D10478" s="19">
        <v>69000</v>
      </c>
      <c r="E10478" s="19">
        <v>36</v>
      </c>
      <c r="F10478" s="19">
        <v>6</v>
      </c>
      <c r="G10478" s="19">
        <v>0</v>
      </c>
    </row>
    <row r="10479" spans="1:7" x14ac:dyDescent="0.2">
      <c r="A10479" s="19">
        <v>17500</v>
      </c>
      <c r="B10479" s="19">
        <v>0.15310000000000001</v>
      </c>
      <c r="C10479" s="19" t="s">
        <v>39</v>
      </c>
      <c r="D10479" s="19">
        <v>112500</v>
      </c>
      <c r="E10479" s="19">
        <v>36</v>
      </c>
      <c r="F10479" s="19">
        <v>4</v>
      </c>
      <c r="G10479" s="19">
        <v>0</v>
      </c>
    </row>
    <row r="10480" spans="1:7" x14ac:dyDescent="0.2">
      <c r="A10480" s="19">
        <v>12000</v>
      </c>
      <c r="B10480" s="19">
        <v>0.1099</v>
      </c>
      <c r="C10480" s="19" t="s">
        <v>41</v>
      </c>
      <c r="D10480" s="19">
        <v>85000</v>
      </c>
      <c r="E10480" s="19">
        <v>36</v>
      </c>
      <c r="F10480" s="19">
        <v>10</v>
      </c>
      <c r="G10480" s="19">
        <v>0</v>
      </c>
    </row>
    <row r="10481" spans="1:7" x14ac:dyDescent="0.2">
      <c r="A10481" s="19">
        <v>1500</v>
      </c>
      <c r="B10481" s="19">
        <v>0.13650000000000001</v>
      </c>
      <c r="C10481" s="19" t="s">
        <v>40</v>
      </c>
      <c r="D10481" s="19">
        <v>72000</v>
      </c>
      <c r="E10481" s="19">
        <v>36</v>
      </c>
      <c r="F10481" s="19">
        <v>10</v>
      </c>
      <c r="G10481" s="19">
        <v>0</v>
      </c>
    </row>
    <row r="10482" spans="1:7" x14ac:dyDescent="0.2">
      <c r="A10482" s="19">
        <v>10175</v>
      </c>
      <c r="B10482" s="19">
        <v>0.1416</v>
      </c>
      <c r="C10482" s="19" t="s">
        <v>39</v>
      </c>
      <c r="D10482" s="19">
        <v>85000</v>
      </c>
      <c r="E10482" s="19">
        <v>36</v>
      </c>
      <c r="F10482" s="19">
        <v>0.5</v>
      </c>
      <c r="G10482" s="19">
        <v>0</v>
      </c>
    </row>
    <row r="10483" spans="1:7" x14ac:dyDescent="0.2">
      <c r="A10483" s="19">
        <v>18000</v>
      </c>
      <c r="B10483" s="19">
        <v>0.1464</v>
      </c>
      <c r="C10483" s="19" t="s">
        <v>41</v>
      </c>
      <c r="D10483" s="19">
        <v>85000</v>
      </c>
      <c r="E10483" s="19">
        <v>60</v>
      </c>
      <c r="F10483" s="19">
        <v>5</v>
      </c>
      <c r="G10483" s="19">
        <v>0</v>
      </c>
    </row>
    <row r="10484" spans="1:7" x14ac:dyDescent="0.2">
      <c r="A10484" s="19">
        <v>10200</v>
      </c>
      <c r="B10484" s="19">
        <v>0.18920000000000001</v>
      </c>
      <c r="C10484" s="19" t="s">
        <v>39</v>
      </c>
      <c r="D10484" s="19">
        <v>50000</v>
      </c>
      <c r="E10484" s="19">
        <v>60</v>
      </c>
      <c r="F10484" s="19">
        <v>1</v>
      </c>
      <c r="G10484" s="19">
        <v>1</v>
      </c>
    </row>
    <row r="10485" spans="1:7" x14ac:dyDescent="0.2">
      <c r="A10485" s="19">
        <v>35000</v>
      </c>
      <c r="B10485" s="19">
        <v>0.15310000000000001</v>
      </c>
      <c r="C10485" s="19" t="s">
        <v>41</v>
      </c>
      <c r="D10485" s="19">
        <v>136000</v>
      </c>
      <c r="E10485" s="19">
        <v>60</v>
      </c>
      <c r="F10485" s="19">
        <v>10</v>
      </c>
      <c r="G10485" s="19">
        <v>0</v>
      </c>
    </row>
    <row r="10486" spans="1:7" x14ac:dyDescent="0.2">
      <c r="A10486" s="19">
        <v>35000</v>
      </c>
      <c r="B10486" s="19">
        <v>0.1825</v>
      </c>
      <c r="C10486" s="19" t="s">
        <v>41</v>
      </c>
      <c r="D10486" s="19">
        <v>171000</v>
      </c>
      <c r="E10486" s="19">
        <v>36</v>
      </c>
      <c r="F10486" s="19">
        <v>4</v>
      </c>
      <c r="G10486" s="19">
        <v>0</v>
      </c>
    </row>
    <row r="10487" spans="1:7" x14ac:dyDescent="0.2">
      <c r="A10487" s="19">
        <v>5000</v>
      </c>
      <c r="B10487" s="19">
        <v>0.21179999999999999</v>
      </c>
      <c r="C10487" s="19" t="s">
        <v>41</v>
      </c>
      <c r="D10487" s="19">
        <v>60000</v>
      </c>
      <c r="E10487" s="19">
        <v>36</v>
      </c>
      <c r="F10487" s="19">
        <v>10</v>
      </c>
      <c r="G10487" s="19">
        <v>0</v>
      </c>
    </row>
    <row r="10488" spans="1:7" x14ac:dyDescent="0.2">
      <c r="A10488" s="19">
        <v>10000</v>
      </c>
      <c r="B10488" s="19">
        <v>0.12989999999999999</v>
      </c>
      <c r="C10488" s="19" t="s">
        <v>39</v>
      </c>
      <c r="D10488" s="19">
        <v>48000</v>
      </c>
      <c r="E10488" s="19">
        <v>36</v>
      </c>
      <c r="F10488" s="19">
        <v>0.5</v>
      </c>
      <c r="G10488" s="19">
        <v>1</v>
      </c>
    </row>
    <row r="10489" spans="1:7" x14ac:dyDescent="0.2">
      <c r="A10489" s="19">
        <v>21000</v>
      </c>
      <c r="B10489" s="19">
        <v>0.1825</v>
      </c>
      <c r="C10489" s="19" t="s">
        <v>41</v>
      </c>
      <c r="D10489" s="19">
        <v>63000</v>
      </c>
      <c r="E10489" s="19">
        <v>60</v>
      </c>
      <c r="F10489" s="19">
        <v>8</v>
      </c>
      <c r="G10489" s="19">
        <v>0</v>
      </c>
    </row>
    <row r="10490" spans="1:7" x14ac:dyDescent="0.2">
      <c r="A10490" s="19">
        <v>9650</v>
      </c>
      <c r="B10490" s="19">
        <v>0.16589999999999999</v>
      </c>
      <c r="C10490" s="19" t="s">
        <v>39</v>
      </c>
      <c r="D10490" s="19">
        <v>57200</v>
      </c>
      <c r="E10490" s="19">
        <v>36</v>
      </c>
      <c r="F10490" s="19">
        <v>7</v>
      </c>
      <c r="G10490" s="19">
        <v>0</v>
      </c>
    </row>
    <row r="10491" spans="1:7" x14ac:dyDescent="0.2">
      <c r="A10491" s="19">
        <v>16000</v>
      </c>
      <c r="B10491" s="19">
        <v>0.1757</v>
      </c>
      <c r="C10491" s="19" t="s">
        <v>41</v>
      </c>
      <c r="D10491" s="19">
        <v>80000</v>
      </c>
      <c r="E10491" s="19">
        <v>60</v>
      </c>
      <c r="F10491" s="19">
        <v>4</v>
      </c>
      <c r="G10491" s="19">
        <v>1</v>
      </c>
    </row>
    <row r="10492" spans="1:7" x14ac:dyDescent="0.2">
      <c r="A10492" s="19">
        <v>3500</v>
      </c>
      <c r="B10492" s="19">
        <v>0.1249</v>
      </c>
      <c r="C10492" s="19" t="s">
        <v>41</v>
      </c>
      <c r="D10492" s="19">
        <v>72000</v>
      </c>
      <c r="E10492" s="19">
        <v>36</v>
      </c>
      <c r="F10492" s="19">
        <v>10</v>
      </c>
      <c r="G10492" s="19">
        <v>0</v>
      </c>
    </row>
    <row r="10493" spans="1:7" x14ac:dyDescent="0.2">
      <c r="A10493" s="19">
        <v>12000</v>
      </c>
      <c r="B10493" s="19">
        <v>0.12989999999999999</v>
      </c>
      <c r="C10493" s="19" t="s">
        <v>39</v>
      </c>
      <c r="D10493" s="19">
        <v>113000</v>
      </c>
      <c r="E10493" s="19">
        <v>36</v>
      </c>
      <c r="F10493" s="19">
        <v>10</v>
      </c>
      <c r="G10493" s="19">
        <v>0</v>
      </c>
    </row>
    <row r="10494" spans="1:7" x14ac:dyDescent="0.2">
      <c r="A10494" s="19">
        <v>8750</v>
      </c>
      <c r="B10494" s="19">
        <v>0.2049</v>
      </c>
      <c r="C10494" s="19" t="s">
        <v>41</v>
      </c>
      <c r="D10494" s="19">
        <v>34000</v>
      </c>
      <c r="E10494" s="19">
        <v>36</v>
      </c>
      <c r="F10494" s="19">
        <v>2</v>
      </c>
      <c r="G10494" s="19">
        <v>1</v>
      </c>
    </row>
    <row r="10495" spans="1:7" x14ac:dyDescent="0.2">
      <c r="A10495" s="19">
        <v>9050</v>
      </c>
      <c r="B10495" s="19">
        <v>0.13650000000000001</v>
      </c>
      <c r="C10495" s="19" t="s">
        <v>41</v>
      </c>
      <c r="D10495" s="19">
        <v>50000</v>
      </c>
      <c r="E10495" s="19">
        <v>36</v>
      </c>
      <c r="F10495" s="19">
        <v>6</v>
      </c>
      <c r="G10495" s="19">
        <v>0</v>
      </c>
    </row>
    <row r="10496" spans="1:7" x14ac:dyDescent="0.2">
      <c r="A10496" s="19">
        <v>35000</v>
      </c>
      <c r="B10496" s="19">
        <v>0.21990000000000001</v>
      </c>
      <c r="C10496" s="19" t="s">
        <v>41</v>
      </c>
      <c r="D10496" s="20">
        <v>100000</v>
      </c>
      <c r="E10496" s="19">
        <v>60</v>
      </c>
      <c r="F10496" s="19">
        <v>2</v>
      </c>
      <c r="G10496" s="19">
        <v>0</v>
      </c>
    </row>
    <row r="10497" spans="1:7" x14ac:dyDescent="0.2">
      <c r="A10497" s="19">
        <v>33600</v>
      </c>
      <c r="B10497" s="19">
        <v>0.1416</v>
      </c>
      <c r="C10497" s="19" t="s">
        <v>40</v>
      </c>
      <c r="D10497" s="19">
        <v>136000</v>
      </c>
      <c r="E10497" s="19">
        <v>36</v>
      </c>
      <c r="F10497" s="19">
        <v>2</v>
      </c>
      <c r="G10497" s="19">
        <v>0</v>
      </c>
    </row>
    <row r="10498" spans="1:7" x14ac:dyDescent="0.2">
      <c r="A10498" s="19">
        <v>21000</v>
      </c>
      <c r="B10498" s="19">
        <v>0.11990000000000001</v>
      </c>
      <c r="C10498" s="19" t="s">
        <v>41</v>
      </c>
      <c r="D10498" s="19">
        <v>158000</v>
      </c>
      <c r="E10498" s="19">
        <v>36</v>
      </c>
      <c r="F10498" s="19">
        <v>8</v>
      </c>
      <c r="G10498" s="19">
        <v>0</v>
      </c>
    </row>
    <row r="10499" spans="1:7" x14ac:dyDescent="0.2">
      <c r="A10499" s="19">
        <v>21000</v>
      </c>
      <c r="B10499" s="19">
        <v>0.15310000000000001</v>
      </c>
      <c r="C10499" s="19" t="s">
        <v>40</v>
      </c>
      <c r="D10499" s="19">
        <v>115500</v>
      </c>
      <c r="E10499" s="19">
        <v>60</v>
      </c>
      <c r="F10499" s="19">
        <v>3</v>
      </c>
      <c r="G10499" s="19">
        <v>0</v>
      </c>
    </row>
    <row r="10500" spans="1:7" x14ac:dyDescent="0.2">
      <c r="A10500" s="19">
        <v>12000</v>
      </c>
      <c r="B10500" s="19">
        <v>0.16589999999999999</v>
      </c>
      <c r="C10500" s="19" t="s">
        <v>39</v>
      </c>
      <c r="D10500" s="19">
        <v>31000</v>
      </c>
      <c r="E10500" s="19">
        <v>60</v>
      </c>
      <c r="F10500" s="19">
        <v>2</v>
      </c>
      <c r="G10500" s="19">
        <v>0</v>
      </c>
    </row>
    <row r="10501" spans="1:7" x14ac:dyDescent="0.2">
      <c r="A10501" s="19">
        <v>15000</v>
      </c>
      <c r="B10501" s="19">
        <v>0.11990000000000001</v>
      </c>
      <c r="C10501" s="19" t="s">
        <v>41</v>
      </c>
      <c r="D10501" s="19">
        <v>45000</v>
      </c>
      <c r="E10501" s="19">
        <v>36</v>
      </c>
      <c r="F10501" s="19">
        <v>8</v>
      </c>
      <c r="G10501" s="19">
        <v>0</v>
      </c>
    </row>
    <row r="10502" spans="1:7" x14ac:dyDescent="0.2">
      <c r="A10502" s="19">
        <v>6000</v>
      </c>
      <c r="B10502" s="19">
        <v>7.6200000000000004E-2</v>
      </c>
      <c r="C10502" s="19" t="s">
        <v>39</v>
      </c>
      <c r="D10502" s="19">
        <v>55000</v>
      </c>
      <c r="E10502" s="19">
        <v>36</v>
      </c>
      <c r="F10502" s="19">
        <v>10</v>
      </c>
      <c r="G10502" s="19">
        <v>0</v>
      </c>
    </row>
    <row r="10503" spans="1:7" x14ac:dyDescent="0.2">
      <c r="A10503" s="19">
        <v>15000</v>
      </c>
      <c r="B10503" s="19">
        <v>8.8999999999999996E-2</v>
      </c>
      <c r="C10503" s="19" t="s">
        <v>41</v>
      </c>
      <c r="D10503" s="19">
        <v>114000</v>
      </c>
      <c r="E10503" s="19">
        <v>36</v>
      </c>
      <c r="F10503" s="19">
        <v>8</v>
      </c>
      <c r="G10503" s="19">
        <v>0</v>
      </c>
    </row>
    <row r="10504" spans="1:7" x14ac:dyDescent="0.2">
      <c r="A10504" s="19">
        <v>21175</v>
      </c>
      <c r="B10504" s="19">
        <v>0.15609999999999999</v>
      </c>
      <c r="C10504" s="19" t="s">
        <v>41</v>
      </c>
      <c r="D10504" s="19">
        <v>50465.62</v>
      </c>
      <c r="E10504" s="19">
        <v>60</v>
      </c>
      <c r="F10504" s="19">
        <v>2</v>
      </c>
      <c r="G10504" s="19">
        <v>1</v>
      </c>
    </row>
    <row r="10505" spans="1:7" x14ac:dyDescent="0.2">
      <c r="A10505" s="19">
        <v>27000</v>
      </c>
      <c r="B10505" s="19">
        <v>0.245</v>
      </c>
      <c r="C10505" s="19" t="s">
        <v>41</v>
      </c>
      <c r="D10505" s="19">
        <v>177500</v>
      </c>
      <c r="E10505" s="19">
        <v>60</v>
      </c>
      <c r="F10505" s="19">
        <v>10</v>
      </c>
      <c r="G10505" s="19">
        <v>1</v>
      </c>
    </row>
    <row r="10506" spans="1:7" x14ac:dyDescent="0.2">
      <c r="A10506" s="19">
        <v>15000</v>
      </c>
      <c r="B10506" s="19">
        <v>0.12989999999999999</v>
      </c>
      <c r="C10506" s="19" t="s">
        <v>39</v>
      </c>
      <c r="D10506" s="19">
        <v>51000</v>
      </c>
      <c r="E10506" s="19">
        <v>36</v>
      </c>
      <c r="F10506" s="19">
        <v>7</v>
      </c>
      <c r="G10506" s="19">
        <v>0</v>
      </c>
    </row>
    <row r="10507" spans="1:7" x14ac:dyDescent="0.2">
      <c r="A10507" s="19">
        <v>9000</v>
      </c>
      <c r="B10507" s="19">
        <v>9.6699999999999994E-2</v>
      </c>
      <c r="C10507" s="19" t="s">
        <v>41</v>
      </c>
      <c r="D10507" s="19">
        <v>90000</v>
      </c>
      <c r="E10507" s="19">
        <v>36</v>
      </c>
      <c r="F10507" s="19">
        <v>3</v>
      </c>
      <c r="G10507" s="19">
        <v>1</v>
      </c>
    </row>
    <row r="10508" spans="1:7" x14ac:dyDescent="0.2">
      <c r="A10508" s="19">
        <v>30000</v>
      </c>
      <c r="B10508" s="19">
        <v>0.19470000000000001</v>
      </c>
      <c r="C10508" s="19" t="s">
        <v>41</v>
      </c>
      <c r="D10508" s="19">
        <v>87000</v>
      </c>
      <c r="E10508" s="19">
        <v>60</v>
      </c>
      <c r="F10508" s="19">
        <v>10</v>
      </c>
      <c r="G10508" s="19">
        <v>0</v>
      </c>
    </row>
    <row r="10509" spans="1:7" x14ac:dyDescent="0.2">
      <c r="A10509" s="19">
        <v>9500</v>
      </c>
      <c r="B10509" s="19">
        <v>9.6699999999999994E-2</v>
      </c>
      <c r="C10509" s="19" t="s">
        <v>41</v>
      </c>
      <c r="D10509" s="19">
        <v>87620</v>
      </c>
      <c r="E10509" s="19">
        <v>36</v>
      </c>
      <c r="F10509" s="19">
        <v>3</v>
      </c>
      <c r="G10509" s="19">
        <v>0</v>
      </c>
    </row>
    <row r="10510" spans="1:7" x14ac:dyDescent="0.2">
      <c r="A10510" s="19">
        <v>4000</v>
      </c>
      <c r="B10510" s="19">
        <v>0.11990000000000001</v>
      </c>
      <c r="C10510" s="19" t="s">
        <v>39</v>
      </c>
      <c r="D10510" s="19">
        <v>40000</v>
      </c>
      <c r="E10510" s="19">
        <v>36</v>
      </c>
      <c r="F10510" s="19">
        <v>2</v>
      </c>
      <c r="G10510" s="19">
        <v>0</v>
      </c>
    </row>
    <row r="10511" spans="1:7" x14ac:dyDescent="0.2">
      <c r="A10511" s="19">
        <v>27775</v>
      </c>
      <c r="B10511" s="19">
        <v>7.9000000000000001E-2</v>
      </c>
      <c r="C10511" s="19" t="s">
        <v>41</v>
      </c>
      <c r="D10511" s="19">
        <v>119000</v>
      </c>
      <c r="E10511" s="19">
        <v>36</v>
      </c>
      <c r="F10511" s="19">
        <v>10</v>
      </c>
      <c r="G10511" s="19">
        <v>0</v>
      </c>
    </row>
    <row r="10512" spans="1:7" x14ac:dyDescent="0.2">
      <c r="A10512" s="19">
        <v>23000</v>
      </c>
      <c r="B10512" s="19">
        <v>6.0299999999999999E-2</v>
      </c>
      <c r="C10512" s="19" t="s">
        <v>41</v>
      </c>
      <c r="D10512" s="19">
        <v>95000</v>
      </c>
      <c r="E10512" s="19">
        <v>36</v>
      </c>
      <c r="F10512" s="19">
        <v>6</v>
      </c>
      <c r="G10512" s="19">
        <v>0</v>
      </c>
    </row>
    <row r="10513" spans="1:7" x14ac:dyDescent="0.2">
      <c r="A10513" s="19">
        <v>6800</v>
      </c>
      <c r="B10513" s="19">
        <v>8.8999999999999996E-2</v>
      </c>
      <c r="C10513" s="19" t="s">
        <v>40</v>
      </c>
      <c r="D10513" s="19">
        <v>87000</v>
      </c>
      <c r="E10513" s="19">
        <v>36</v>
      </c>
      <c r="F10513" s="19">
        <v>3</v>
      </c>
      <c r="G10513" s="19">
        <v>0</v>
      </c>
    </row>
    <row r="10514" spans="1:7" x14ac:dyDescent="0.2">
      <c r="A10514" s="19">
        <v>3600</v>
      </c>
      <c r="B10514" s="19">
        <v>0.1464</v>
      </c>
      <c r="C10514" s="19" t="s">
        <v>39</v>
      </c>
      <c r="D10514" s="19">
        <v>47000</v>
      </c>
      <c r="E10514" s="19">
        <v>36</v>
      </c>
      <c r="F10514" s="19">
        <v>10</v>
      </c>
      <c r="G10514" s="19">
        <v>0</v>
      </c>
    </row>
    <row r="10515" spans="1:7" x14ac:dyDescent="0.2">
      <c r="A10515" s="19">
        <v>5200</v>
      </c>
      <c r="B10515" s="19">
        <v>0.1464</v>
      </c>
      <c r="C10515" s="19" t="s">
        <v>41</v>
      </c>
      <c r="D10515" s="19">
        <v>68000</v>
      </c>
      <c r="E10515" s="19">
        <v>36</v>
      </c>
      <c r="F10515" s="19">
        <v>10</v>
      </c>
      <c r="G10515" s="19">
        <v>0</v>
      </c>
    </row>
    <row r="10516" spans="1:7" x14ac:dyDescent="0.2">
      <c r="A10516" s="19">
        <v>11600</v>
      </c>
      <c r="B10516" s="19">
        <v>7.6200000000000004E-2</v>
      </c>
      <c r="C10516" s="19" t="s">
        <v>41</v>
      </c>
      <c r="D10516" s="19">
        <v>54000</v>
      </c>
      <c r="E10516" s="19">
        <v>36</v>
      </c>
      <c r="F10516" s="19">
        <v>5</v>
      </c>
      <c r="G10516" s="19">
        <v>0</v>
      </c>
    </row>
    <row r="10517" spans="1:7" x14ac:dyDescent="0.2">
      <c r="A10517" s="19">
        <v>3200</v>
      </c>
      <c r="B10517" s="19">
        <v>0.1416</v>
      </c>
      <c r="C10517" s="19" t="s">
        <v>39</v>
      </c>
      <c r="D10517" s="19">
        <v>36840</v>
      </c>
      <c r="E10517" s="19">
        <v>36</v>
      </c>
      <c r="F10517" s="19">
        <v>7</v>
      </c>
      <c r="G10517" s="19">
        <v>0</v>
      </c>
    </row>
    <row r="10518" spans="1:7" x14ac:dyDescent="0.2">
      <c r="A10518" s="19">
        <v>4800</v>
      </c>
      <c r="B10518" s="19">
        <v>8.8999999999999996E-2</v>
      </c>
      <c r="C10518" s="19" t="s">
        <v>39</v>
      </c>
      <c r="D10518" s="19">
        <v>85000</v>
      </c>
      <c r="E10518" s="19">
        <v>36</v>
      </c>
      <c r="F10518" s="19">
        <v>0.5</v>
      </c>
      <c r="G10518" s="19">
        <v>0</v>
      </c>
    </row>
    <row r="10519" spans="1:7" x14ac:dyDescent="0.2">
      <c r="A10519" s="19">
        <v>24000</v>
      </c>
      <c r="B10519" s="19">
        <v>0.18920000000000001</v>
      </c>
      <c r="C10519" s="19" t="s">
        <v>40</v>
      </c>
      <c r="D10519" s="19">
        <v>72000</v>
      </c>
      <c r="E10519" s="19">
        <v>60</v>
      </c>
      <c r="F10519" s="19">
        <v>10</v>
      </c>
      <c r="G10519" s="19">
        <v>0</v>
      </c>
    </row>
    <row r="10520" spans="1:7" x14ac:dyDescent="0.2">
      <c r="A10520" s="19">
        <v>6400</v>
      </c>
      <c r="B10520" s="19">
        <v>0.12989999999999999</v>
      </c>
      <c r="C10520" s="19" t="s">
        <v>41</v>
      </c>
      <c r="D10520" s="19">
        <v>60000</v>
      </c>
      <c r="E10520" s="19">
        <v>36</v>
      </c>
      <c r="F10520" s="19">
        <v>3</v>
      </c>
      <c r="G10520" s="19">
        <v>0</v>
      </c>
    </row>
    <row r="10521" spans="1:7" x14ac:dyDescent="0.2">
      <c r="A10521" s="19">
        <v>20000</v>
      </c>
      <c r="B10521" s="19">
        <v>0.19989999999999999</v>
      </c>
      <c r="C10521" s="19" t="s">
        <v>39</v>
      </c>
      <c r="D10521" s="19">
        <v>114000</v>
      </c>
      <c r="E10521" s="19">
        <v>60</v>
      </c>
      <c r="F10521" s="19">
        <v>10</v>
      </c>
      <c r="G10521" s="19">
        <v>0</v>
      </c>
    </row>
    <row r="10522" spans="1:7" x14ac:dyDescent="0.2">
      <c r="A10522" s="19">
        <v>18425</v>
      </c>
      <c r="B10522" s="19">
        <v>0.1757</v>
      </c>
      <c r="C10522" s="19" t="s">
        <v>39</v>
      </c>
      <c r="D10522" s="19">
        <v>44000</v>
      </c>
      <c r="E10522" s="19">
        <v>60</v>
      </c>
      <c r="F10522" s="19">
        <v>10</v>
      </c>
      <c r="G10522" s="19">
        <v>0</v>
      </c>
    </row>
    <row r="10523" spans="1:7" x14ac:dyDescent="0.2">
      <c r="A10523" s="19">
        <v>23000</v>
      </c>
      <c r="B10523" s="19">
        <v>0.19989999999999999</v>
      </c>
      <c r="C10523" s="19" t="s">
        <v>41</v>
      </c>
      <c r="D10523" s="19">
        <v>76000</v>
      </c>
      <c r="E10523" s="19">
        <v>60</v>
      </c>
      <c r="F10523" s="19">
        <v>10</v>
      </c>
      <c r="G10523" s="19">
        <v>0</v>
      </c>
    </row>
    <row r="10524" spans="1:7" x14ac:dyDescent="0.2">
      <c r="A10524" s="19">
        <v>35000</v>
      </c>
      <c r="B10524" s="19">
        <v>0.1825</v>
      </c>
      <c r="C10524" s="19" t="s">
        <v>40</v>
      </c>
      <c r="D10524" s="19">
        <v>117000</v>
      </c>
      <c r="E10524" s="19">
        <v>36</v>
      </c>
      <c r="F10524" s="19">
        <v>0.5</v>
      </c>
      <c r="G10524" s="19">
        <v>0</v>
      </c>
    </row>
    <row r="10525" spans="1:7" x14ac:dyDescent="0.2">
      <c r="A10525" s="19">
        <v>8000</v>
      </c>
      <c r="B10525" s="19">
        <v>7.9000000000000001E-2</v>
      </c>
      <c r="C10525" s="19" t="s">
        <v>39</v>
      </c>
      <c r="D10525" s="19">
        <v>42185</v>
      </c>
      <c r="E10525" s="19">
        <v>36</v>
      </c>
      <c r="F10525" s="19">
        <v>10</v>
      </c>
      <c r="G10525" s="19">
        <v>0</v>
      </c>
    </row>
    <row r="10526" spans="1:7" x14ac:dyDescent="0.2">
      <c r="A10526" s="19">
        <v>10200</v>
      </c>
      <c r="B10526" s="19">
        <v>0.1099</v>
      </c>
      <c r="C10526" s="19" t="s">
        <v>39</v>
      </c>
      <c r="D10526" s="19">
        <v>45000</v>
      </c>
      <c r="E10526" s="19">
        <v>36</v>
      </c>
      <c r="F10526" s="19">
        <v>4</v>
      </c>
      <c r="G10526" s="19">
        <v>0</v>
      </c>
    </row>
    <row r="10527" spans="1:7" x14ac:dyDescent="0.2">
      <c r="A10527" s="19">
        <v>6600</v>
      </c>
      <c r="B10527" s="19">
        <v>0.15310000000000001</v>
      </c>
      <c r="C10527" s="19" t="s">
        <v>41</v>
      </c>
      <c r="D10527" s="19">
        <v>62500</v>
      </c>
      <c r="E10527" s="19">
        <v>36</v>
      </c>
      <c r="F10527" s="19">
        <v>0.5</v>
      </c>
      <c r="G10527" s="19">
        <v>1</v>
      </c>
    </row>
    <row r="10528" spans="1:7" x14ac:dyDescent="0.2">
      <c r="A10528" s="19">
        <v>13200</v>
      </c>
      <c r="B10528" s="19">
        <v>6.0299999999999999E-2</v>
      </c>
      <c r="C10528" s="19" t="s">
        <v>41</v>
      </c>
      <c r="D10528" s="19">
        <v>130800</v>
      </c>
      <c r="E10528" s="19">
        <v>36</v>
      </c>
      <c r="F10528" s="19">
        <v>8</v>
      </c>
      <c r="G10528" s="19">
        <v>0</v>
      </c>
    </row>
    <row r="10529" spans="1:7" x14ac:dyDescent="0.2">
      <c r="A10529" s="19">
        <v>12600</v>
      </c>
      <c r="B10529" s="19">
        <v>0.21990000000000001</v>
      </c>
      <c r="C10529" s="19" t="s">
        <v>41</v>
      </c>
      <c r="D10529" s="19">
        <v>35000</v>
      </c>
      <c r="E10529" s="19">
        <v>60</v>
      </c>
      <c r="F10529" s="19">
        <v>0.5</v>
      </c>
      <c r="G10529" s="19">
        <v>0</v>
      </c>
    </row>
    <row r="10530" spans="1:7" x14ac:dyDescent="0.2">
      <c r="A10530" s="19">
        <v>10000</v>
      </c>
      <c r="B10530" s="19">
        <v>0.1249</v>
      </c>
      <c r="C10530" s="19" t="s">
        <v>41</v>
      </c>
      <c r="D10530" s="19">
        <v>110000</v>
      </c>
      <c r="E10530" s="19">
        <v>36</v>
      </c>
      <c r="F10530" s="19">
        <v>10</v>
      </c>
      <c r="G10530" s="19">
        <v>0</v>
      </c>
    </row>
    <row r="10531" spans="1:7" x14ac:dyDescent="0.2">
      <c r="A10531" s="19">
        <v>7000</v>
      </c>
      <c r="B10531" s="19">
        <v>6.0299999999999999E-2</v>
      </c>
      <c r="C10531" s="19" t="s">
        <v>41</v>
      </c>
      <c r="D10531" s="19">
        <v>87000</v>
      </c>
      <c r="E10531" s="19">
        <v>36</v>
      </c>
      <c r="F10531" s="19">
        <v>0.5</v>
      </c>
      <c r="G10531" s="19">
        <v>0</v>
      </c>
    </row>
    <row r="10532" spans="1:7" x14ac:dyDescent="0.2">
      <c r="A10532" s="19">
        <v>3600</v>
      </c>
      <c r="B10532" s="19">
        <v>8.8999999999999996E-2</v>
      </c>
      <c r="C10532" s="19" t="s">
        <v>39</v>
      </c>
      <c r="D10532" s="19">
        <v>50000</v>
      </c>
      <c r="E10532" s="19">
        <v>36</v>
      </c>
      <c r="F10532" s="19">
        <v>9</v>
      </c>
      <c r="G10532" s="19">
        <v>0</v>
      </c>
    </row>
    <row r="10533" spans="1:7" x14ac:dyDescent="0.2">
      <c r="A10533" s="19">
        <v>5000</v>
      </c>
      <c r="B10533" s="19">
        <v>0.1757</v>
      </c>
      <c r="C10533" s="19" t="s">
        <v>39</v>
      </c>
      <c r="D10533" s="19">
        <v>25000</v>
      </c>
      <c r="E10533" s="19">
        <v>36</v>
      </c>
      <c r="F10533" s="19">
        <v>10</v>
      </c>
      <c r="G10533" s="19">
        <v>1</v>
      </c>
    </row>
    <row r="10534" spans="1:7" x14ac:dyDescent="0.2">
      <c r="A10534" s="19">
        <v>12000</v>
      </c>
      <c r="B10534" s="19">
        <v>0.1099</v>
      </c>
      <c r="C10534" s="19" t="s">
        <v>41</v>
      </c>
      <c r="D10534" s="19">
        <v>46000</v>
      </c>
      <c r="E10534" s="19">
        <v>36</v>
      </c>
      <c r="F10534" s="19">
        <v>6</v>
      </c>
      <c r="G10534" s="19">
        <v>0</v>
      </c>
    </row>
    <row r="10535" spans="1:7" x14ac:dyDescent="0.2">
      <c r="A10535" s="19">
        <v>5000</v>
      </c>
      <c r="B10535" s="19">
        <v>0.11990000000000001</v>
      </c>
      <c r="C10535" s="19" t="s">
        <v>39</v>
      </c>
      <c r="D10535" s="19">
        <v>40000</v>
      </c>
      <c r="E10535" s="19">
        <v>36</v>
      </c>
      <c r="F10535" s="19">
        <v>3</v>
      </c>
      <c r="G10535" s="19">
        <v>0</v>
      </c>
    </row>
    <row r="10536" spans="1:7" x14ac:dyDescent="0.2">
      <c r="A10536" s="19">
        <v>8400</v>
      </c>
      <c r="B10536" s="19">
        <v>0.11990000000000001</v>
      </c>
      <c r="C10536" s="19" t="s">
        <v>40</v>
      </c>
      <c r="D10536" s="19">
        <v>36388</v>
      </c>
      <c r="E10536" s="19">
        <v>36</v>
      </c>
      <c r="F10536" s="19">
        <v>1</v>
      </c>
      <c r="G10536" s="19">
        <v>0</v>
      </c>
    </row>
    <row r="10537" spans="1:7" x14ac:dyDescent="0.2">
      <c r="A10537" s="19">
        <v>5650</v>
      </c>
      <c r="B10537" s="19">
        <v>0.12989999999999999</v>
      </c>
      <c r="C10537" s="19" t="s">
        <v>39</v>
      </c>
      <c r="D10537" s="19">
        <v>34000</v>
      </c>
      <c r="E10537" s="19">
        <v>36</v>
      </c>
      <c r="F10537" s="19">
        <v>2</v>
      </c>
      <c r="G10537" s="19">
        <v>0</v>
      </c>
    </row>
    <row r="10538" spans="1:7" x14ac:dyDescent="0.2">
      <c r="A10538" s="19">
        <v>10150</v>
      </c>
      <c r="B10538" s="19">
        <v>0.1757</v>
      </c>
      <c r="C10538" s="19" t="s">
        <v>41</v>
      </c>
      <c r="D10538" s="19">
        <v>36000</v>
      </c>
      <c r="E10538" s="19">
        <v>36</v>
      </c>
      <c r="F10538" s="19">
        <v>1</v>
      </c>
      <c r="G10538" s="19">
        <v>0</v>
      </c>
    </row>
    <row r="10539" spans="1:7" x14ac:dyDescent="0.2">
      <c r="A10539" s="19">
        <v>30000</v>
      </c>
      <c r="B10539" s="19">
        <v>0.21179999999999999</v>
      </c>
      <c r="C10539" s="19" t="s">
        <v>41</v>
      </c>
      <c r="D10539" s="19">
        <v>104000</v>
      </c>
      <c r="E10539" s="19">
        <v>60</v>
      </c>
      <c r="F10539" s="19">
        <v>3</v>
      </c>
      <c r="G10539" s="19">
        <v>0</v>
      </c>
    </row>
    <row r="10540" spans="1:7" x14ac:dyDescent="0.2">
      <c r="A10540" s="19">
        <v>10000</v>
      </c>
      <c r="B10540" s="19">
        <v>9.6699999999999994E-2</v>
      </c>
      <c r="C10540" s="19" t="s">
        <v>41</v>
      </c>
      <c r="D10540" s="19">
        <v>65000</v>
      </c>
      <c r="E10540" s="19">
        <v>36</v>
      </c>
      <c r="F10540" s="19">
        <v>7</v>
      </c>
      <c r="G10540" s="19">
        <v>0</v>
      </c>
    </row>
    <row r="10541" spans="1:7" x14ac:dyDescent="0.2">
      <c r="A10541" s="19">
        <v>21000</v>
      </c>
      <c r="B10541" s="19">
        <v>0.1099</v>
      </c>
      <c r="C10541" s="19" t="s">
        <v>41</v>
      </c>
      <c r="D10541" s="19">
        <v>135000</v>
      </c>
      <c r="E10541" s="19">
        <v>36</v>
      </c>
      <c r="F10541" s="19">
        <v>0.5</v>
      </c>
      <c r="G10541" s="19">
        <v>0</v>
      </c>
    </row>
    <row r="10542" spans="1:7" x14ac:dyDescent="0.2">
      <c r="A10542" s="19">
        <v>28500</v>
      </c>
      <c r="B10542" s="19">
        <v>0.21179999999999999</v>
      </c>
      <c r="C10542" s="19" t="s">
        <v>39</v>
      </c>
      <c r="D10542" s="19">
        <v>65000</v>
      </c>
      <c r="E10542" s="19">
        <v>60</v>
      </c>
      <c r="F10542" s="19">
        <v>10</v>
      </c>
      <c r="G10542" s="19">
        <v>1</v>
      </c>
    </row>
    <row r="10543" spans="1:7" x14ac:dyDescent="0.2">
      <c r="A10543" s="19">
        <v>9000</v>
      </c>
      <c r="B10543" s="19">
        <v>0.11990000000000001</v>
      </c>
      <c r="C10543" s="19" t="s">
        <v>39</v>
      </c>
      <c r="D10543" s="19">
        <v>52100</v>
      </c>
      <c r="E10543" s="19">
        <v>36</v>
      </c>
      <c r="F10543" s="19">
        <v>0.5</v>
      </c>
      <c r="G10543" s="19">
        <v>0</v>
      </c>
    </row>
    <row r="10544" spans="1:7" x14ac:dyDescent="0.2">
      <c r="A10544" s="19">
        <v>5600</v>
      </c>
      <c r="B10544" s="19">
        <v>0.1099</v>
      </c>
      <c r="C10544" s="19" t="s">
        <v>39</v>
      </c>
      <c r="D10544" s="19">
        <v>50000</v>
      </c>
      <c r="E10544" s="19">
        <v>36</v>
      </c>
      <c r="F10544" s="19">
        <v>3</v>
      </c>
      <c r="G10544" s="19">
        <v>0</v>
      </c>
    </row>
    <row r="10545" spans="1:7" x14ac:dyDescent="0.2">
      <c r="A10545" s="19">
        <v>14000</v>
      </c>
      <c r="B10545" s="19">
        <v>9.6699999999999994E-2</v>
      </c>
      <c r="C10545" s="19" t="s">
        <v>39</v>
      </c>
      <c r="D10545" s="19">
        <v>105500</v>
      </c>
      <c r="E10545" s="19">
        <v>36</v>
      </c>
      <c r="F10545" s="19">
        <v>9</v>
      </c>
      <c r="G10545" s="19">
        <v>0</v>
      </c>
    </row>
    <row r="10546" spans="1:7" x14ac:dyDescent="0.2">
      <c r="A10546" s="19">
        <v>18575</v>
      </c>
      <c r="B10546" s="19">
        <v>0.1249</v>
      </c>
      <c r="C10546" s="19" t="s">
        <v>41</v>
      </c>
      <c r="D10546" s="19">
        <v>65000</v>
      </c>
      <c r="E10546" s="19">
        <v>36</v>
      </c>
      <c r="F10546" s="19">
        <v>10</v>
      </c>
      <c r="G10546" s="19">
        <v>0</v>
      </c>
    </row>
    <row r="10547" spans="1:7" x14ac:dyDescent="0.2">
      <c r="A10547" s="19">
        <v>3000</v>
      </c>
      <c r="B10547" s="19">
        <v>0.15310000000000001</v>
      </c>
      <c r="C10547" s="19" t="s">
        <v>41</v>
      </c>
      <c r="D10547" s="19">
        <v>150000</v>
      </c>
      <c r="E10547" s="19">
        <v>36</v>
      </c>
      <c r="F10547" s="19">
        <v>10</v>
      </c>
      <c r="G10547" s="19">
        <v>0</v>
      </c>
    </row>
    <row r="10548" spans="1:7" x14ac:dyDescent="0.2">
      <c r="A10548" s="19">
        <v>8200</v>
      </c>
      <c r="B10548" s="19">
        <v>0.1416</v>
      </c>
      <c r="C10548" s="19" t="s">
        <v>41</v>
      </c>
      <c r="D10548" s="19">
        <v>54000</v>
      </c>
      <c r="E10548" s="19">
        <v>36</v>
      </c>
      <c r="F10548" s="19">
        <v>4</v>
      </c>
      <c r="G10548" s="19">
        <v>1</v>
      </c>
    </row>
    <row r="10549" spans="1:7" x14ac:dyDescent="0.2">
      <c r="A10549" s="19">
        <v>8500</v>
      </c>
      <c r="B10549" s="19">
        <v>7.6200000000000004E-2</v>
      </c>
      <c r="C10549" s="19" t="s">
        <v>39</v>
      </c>
      <c r="D10549" s="19">
        <v>95000</v>
      </c>
      <c r="E10549" s="19">
        <v>36</v>
      </c>
      <c r="F10549" s="19">
        <v>1</v>
      </c>
      <c r="G10549" s="19">
        <v>0</v>
      </c>
    </row>
    <row r="10550" spans="1:7" x14ac:dyDescent="0.2">
      <c r="A10550" s="19">
        <v>4675</v>
      </c>
      <c r="B10550" s="19">
        <v>0.1825</v>
      </c>
      <c r="C10550" s="19" t="s">
        <v>39</v>
      </c>
      <c r="D10550" s="19">
        <v>80000</v>
      </c>
      <c r="E10550" s="19">
        <v>36</v>
      </c>
      <c r="F10550" s="19">
        <v>2</v>
      </c>
      <c r="G10550" s="19">
        <v>0</v>
      </c>
    </row>
    <row r="10551" spans="1:7" x14ac:dyDescent="0.2">
      <c r="A10551" s="19">
        <v>24250</v>
      </c>
      <c r="B10551" s="19">
        <v>9.6699999999999994E-2</v>
      </c>
      <c r="C10551" s="19" t="s">
        <v>41</v>
      </c>
      <c r="D10551" s="19">
        <v>54000</v>
      </c>
      <c r="E10551" s="19">
        <v>36</v>
      </c>
      <c r="F10551" s="19">
        <v>6</v>
      </c>
      <c r="G10551" s="19">
        <v>0</v>
      </c>
    </row>
    <row r="10552" spans="1:7" x14ac:dyDescent="0.2">
      <c r="A10552" s="19">
        <v>20000</v>
      </c>
      <c r="B10552" s="19">
        <v>0.1416</v>
      </c>
      <c r="C10552" s="19" t="s">
        <v>40</v>
      </c>
      <c r="D10552" s="19">
        <v>54000</v>
      </c>
      <c r="E10552" s="19">
        <v>60</v>
      </c>
      <c r="F10552" s="19">
        <v>8</v>
      </c>
      <c r="G10552" s="19">
        <v>0</v>
      </c>
    </row>
    <row r="10553" spans="1:7" x14ac:dyDescent="0.2">
      <c r="A10553" s="19">
        <v>20000</v>
      </c>
      <c r="B10553" s="19">
        <v>0.15609999999999999</v>
      </c>
      <c r="C10553" s="19" t="s">
        <v>41</v>
      </c>
      <c r="D10553" s="19">
        <v>125000</v>
      </c>
      <c r="E10553" s="19">
        <v>60</v>
      </c>
      <c r="F10553" s="19">
        <v>10</v>
      </c>
      <c r="G10553" s="19">
        <v>0</v>
      </c>
    </row>
    <row r="10554" spans="1:7" x14ac:dyDescent="0.2">
      <c r="A10554" s="19">
        <v>12000</v>
      </c>
      <c r="B10554" s="19">
        <v>0.11990000000000001</v>
      </c>
      <c r="C10554" s="19" t="s">
        <v>41</v>
      </c>
      <c r="D10554" s="19">
        <v>52000</v>
      </c>
      <c r="E10554" s="19">
        <v>36</v>
      </c>
      <c r="F10554" s="19">
        <v>10</v>
      </c>
      <c r="G10554" s="19">
        <v>0</v>
      </c>
    </row>
    <row r="10555" spans="1:7" x14ac:dyDescent="0.2">
      <c r="A10555" s="19">
        <v>20000</v>
      </c>
      <c r="B10555" s="19">
        <v>6.6199999999999995E-2</v>
      </c>
      <c r="C10555" s="19" t="s">
        <v>41</v>
      </c>
      <c r="D10555" s="19">
        <v>80500</v>
      </c>
      <c r="E10555" s="19">
        <v>36</v>
      </c>
      <c r="F10555" s="19">
        <v>5</v>
      </c>
      <c r="G10555" s="19">
        <v>0</v>
      </c>
    </row>
    <row r="10556" spans="1:7" x14ac:dyDescent="0.2">
      <c r="A10556" s="19">
        <v>21600</v>
      </c>
      <c r="B10556" s="19">
        <v>0.1757</v>
      </c>
      <c r="C10556" s="19" t="s">
        <v>41</v>
      </c>
      <c r="D10556" s="19">
        <v>59000</v>
      </c>
      <c r="E10556" s="19">
        <v>60</v>
      </c>
      <c r="F10556" s="19">
        <v>10</v>
      </c>
      <c r="G10556" s="19">
        <v>1</v>
      </c>
    </row>
    <row r="10557" spans="1:7" x14ac:dyDescent="0.2">
      <c r="A10557" s="19">
        <v>15000</v>
      </c>
      <c r="B10557" s="19">
        <v>8.8999999999999996E-2</v>
      </c>
      <c r="C10557" s="19" t="s">
        <v>39</v>
      </c>
      <c r="D10557" s="19">
        <v>105000</v>
      </c>
      <c r="E10557" s="19">
        <v>36</v>
      </c>
      <c r="F10557" s="19">
        <v>10</v>
      </c>
      <c r="G10557" s="19">
        <v>1</v>
      </c>
    </row>
    <row r="10558" spans="1:7" x14ac:dyDescent="0.2">
      <c r="A10558" s="19">
        <v>35000</v>
      </c>
      <c r="B10558" s="19">
        <v>0.1825</v>
      </c>
      <c r="C10558" s="19" t="s">
        <v>41</v>
      </c>
      <c r="D10558" s="19">
        <v>90000</v>
      </c>
      <c r="E10558" s="19">
        <v>60</v>
      </c>
      <c r="F10558" s="19">
        <v>10</v>
      </c>
      <c r="G10558" s="19">
        <v>0</v>
      </c>
    </row>
    <row r="10559" spans="1:7" x14ac:dyDescent="0.2">
      <c r="A10559" s="19">
        <v>28000</v>
      </c>
      <c r="B10559" s="19">
        <v>9.6699999999999994E-2</v>
      </c>
      <c r="C10559" s="19" t="s">
        <v>41</v>
      </c>
      <c r="D10559" s="19">
        <v>85000</v>
      </c>
      <c r="E10559" s="19">
        <v>36</v>
      </c>
      <c r="F10559" s="19">
        <v>10</v>
      </c>
      <c r="G10559" s="19">
        <v>0</v>
      </c>
    </row>
    <row r="10560" spans="1:7" x14ac:dyDescent="0.2">
      <c r="A10560" s="19">
        <v>15000</v>
      </c>
      <c r="B10560" s="19">
        <v>7.9000000000000001E-2</v>
      </c>
      <c r="C10560" s="19" t="s">
        <v>41</v>
      </c>
      <c r="D10560" s="19">
        <v>76000</v>
      </c>
      <c r="E10560" s="19">
        <v>36</v>
      </c>
      <c r="F10560" s="19">
        <v>7</v>
      </c>
      <c r="G10560" s="19">
        <v>0</v>
      </c>
    </row>
    <row r="10561" spans="1:7" x14ac:dyDescent="0.2">
      <c r="A10561" s="19">
        <v>9000</v>
      </c>
      <c r="B10561" s="19">
        <v>0.13980000000000001</v>
      </c>
      <c r="C10561" s="19" t="s">
        <v>41</v>
      </c>
      <c r="D10561" s="19">
        <v>63000</v>
      </c>
      <c r="E10561" s="19">
        <v>36</v>
      </c>
      <c r="F10561" s="19">
        <v>10</v>
      </c>
      <c r="G10561" s="19">
        <v>1</v>
      </c>
    </row>
    <row r="10562" spans="1:7" x14ac:dyDescent="0.2">
      <c r="A10562" s="19">
        <v>12000</v>
      </c>
      <c r="B10562" s="19">
        <v>0.14979999999999999</v>
      </c>
      <c r="C10562" s="19" t="s">
        <v>39</v>
      </c>
      <c r="D10562" s="19">
        <v>40000</v>
      </c>
      <c r="E10562" s="19">
        <v>60</v>
      </c>
      <c r="F10562" s="19">
        <v>1</v>
      </c>
      <c r="G10562" s="19">
        <v>0</v>
      </c>
    </row>
    <row r="10563" spans="1:7" x14ac:dyDescent="0.2">
      <c r="A10563" s="19">
        <v>18000</v>
      </c>
      <c r="B10563" s="19">
        <v>7.9000000000000001E-2</v>
      </c>
      <c r="C10563" s="19" t="s">
        <v>41</v>
      </c>
      <c r="D10563" s="19">
        <v>137000</v>
      </c>
      <c r="E10563" s="19">
        <v>36</v>
      </c>
      <c r="F10563" s="19">
        <v>5</v>
      </c>
      <c r="G10563" s="19">
        <v>0</v>
      </c>
    </row>
    <row r="10564" spans="1:7" x14ac:dyDescent="0.2">
      <c r="A10564" s="19">
        <v>14000</v>
      </c>
      <c r="B10564" s="19">
        <v>8.8999999999999996E-2</v>
      </c>
      <c r="C10564" s="19" t="s">
        <v>41</v>
      </c>
      <c r="D10564" s="19">
        <v>95000</v>
      </c>
      <c r="E10564" s="19">
        <v>36</v>
      </c>
      <c r="F10564" s="19">
        <v>6</v>
      </c>
      <c r="G10564" s="19">
        <v>0</v>
      </c>
    </row>
    <row r="10565" spans="1:7" x14ac:dyDescent="0.2">
      <c r="A10565" s="19">
        <v>27600</v>
      </c>
      <c r="B10565" s="19">
        <v>0.1099</v>
      </c>
      <c r="C10565" s="19" t="s">
        <v>41</v>
      </c>
      <c r="D10565" s="19">
        <v>110000</v>
      </c>
      <c r="E10565" s="19">
        <v>36</v>
      </c>
      <c r="F10565" s="19">
        <v>10</v>
      </c>
      <c r="G10565" s="19">
        <v>0</v>
      </c>
    </row>
    <row r="10566" spans="1:7" x14ac:dyDescent="0.2">
      <c r="A10566" s="19">
        <v>10000</v>
      </c>
      <c r="B10566" s="19">
        <v>0.1285</v>
      </c>
      <c r="C10566" s="19" t="s">
        <v>41</v>
      </c>
      <c r="D10566" s="19">
        <v>46779.22</v>
      </c>
      <c r="E10566" s="19">
        <v>36</v>
      </c>
      <c r="F10566" s="19">
        <v>10</v>
      </c>
      <c r="G10566" s="19">
        <v>0</v>
      </c>
    </row>
    <row r="10567" spans="1:7" x14ac:dyDescent="0.2">
      <c r="A10567" s="19">
        <v>22000</v>
      </c>
      <c r="B10567" s="19">
        <v>0.1447</v>
      </c>
      <c r="C10567" s="19" t="s">
        <v>40</v>
      </c>
      <c r="D10567" s="19">
        <v>68000</v>
      </c>
      <c r="E10567" s="19">
        <v>60</v>
      </c>
      <c r="F10567" s="19">
        <v>0.5</v>
      </c>
      <c r="G10567" s="19">
        <v>0</v>
      </c>
    </row>
    <row r="10568" spans="1:7" x14ac:dyDescent="0.2">
      <c r="A10568" s="19">
        <v>8000</v>
      </c>
      <c r="B10568" s="19">
        <v>0.13980000000000001</v>
      </c>
      <c r="C10568" s="19" t="s">
        <v>39</v>
      </c>
      <c r="D10568" s="19">
        <v>65000</v>
      </c>
      <c r="E10568" s="19">
        <v>36</v>
      </c>
      <c r="F10568" s="19">
        <v>1</v>
      </c>
      <c r="G10568" s="19">
        <v>0</v>
      </c>
    </row>
    <row r="10569" spans="1:7" x14ac:dyDescent="0.2">
      <c r="A10569" s="19">
        <v>4000</v>
      </c>
      <c r="B10569" s="19">
        <v>0.1099</v>
      </c>
      <c r="C10569" s="19" t="s">
        <v>41</v>
      </c>
      <c r="D10569" s="19">
        <v>55000</v>
      </c>
      <c r="E10569" s="19">
        <v>36</v>
      </c>
      <c r="F10569" s="19">
        <v>6</v>
      </c>
      <c r="G10569" s="19">
        <v>0</v>
      </c>
    </row>
    <row r="10570" spans="1:7" x14ac:dyDescent="0.2">
      <c r="A10570" s="19">
        <v>9200</v>
      </c>
      <c r="B10570" s="19">
        <v>6.6199999999999995E-2</v>
      </c>
      <c r="C10570" s="19" t="s">
        <v>41</v>
      </c>
      <c r="D10570" s="19">
        <v>69000</v>
      </c>
      <c r="E10570" s="19">
        <v>36</v>
      </c>
      <c r="F10570" s="19">
        <v>10</v>
      </c>
      <c r="G10570" s="19">
        <v>0</v>
      </c>
    </row>
    <row r="10571" spans="1:7" x14ac:dyDescent="0.2">
      <c r="A10571" s="19">
        <v>18000</v>
      </c>
      <c r="B10571" s="19">
        <v>0.1447</v>
      </c>
      <c r="C10571" s="19" t="s">
        <v>41</v>
      </c>
      <c r="D10571" s="19">
        <v>65000</v>
      </c>
      <c r="E10571" s="19">
        <v>60</v>
      </c>
      <c r="F10571" s="19">
        <v>0.5</v>
      </c>
      <c r="G10571" s="19">
        <v>1</v>
      </c>
    </row>
    <row r="10572" spans="1:7" x14ac:dyDescent="0.2">
      <c r="A10572" s="19">
        <v>7000</v>
      </c>
      <c r="B10572" s="19">
        <v>0.1099</v>
      </c>
      <c r="C10572" s="19" t="s">
        <v>41</v>
      </c>
      <c r="D10572" s="19">
        <v>46000</v>
      </c>
      <c r="E10572" s="19">
        <v>36</v>
      </c>
      <c r="F10572" s="19">
        <v>10</v>
      </c>
      <c r="G10572" s="19">
        <v>0</v>
      </c>
    </row>
    <row r="10573" spans="1:7" x14ac:dyDescent="0.2">
      <c r="A10573" s="19">
        <v>30000</v>
      </c>
      <c r="B10573" s="19">
        <v>0.19969999999999999</v>
      </c>
      <c r="C10573" s="19" t="s">
        <v>41</v>
      </c>
      <c r="D10573" s="19">
        <v>95000</v>
      </c>
      <c r="E10573" s="19">
        <v>60</v>
      </c>
      <c r="F10573" s="19">
        <v>8</v>
      </c>
      <c r="G10573" s="19">
        <v>1</v>
      </c>
    </row>
    <row r="10574" spans="1:7" x14ac:dyDescent="0.2">
      <c r="A10574" s="19">
        <v>12000</v>
      </c>
      <c r="B10574" s="19">
        <v>6.0299999999999999E-2</v>
      </c>
      <c r="C10574" s="19" t="s">
        <v>41</v>
      </c>
      <c r="D10574" s="19">
        <v>130000</v>
      </c>
      <c r="E10574" s="19">
        <v>36</v>
      </c>
      <c r="F10574" s="19">
        <v>0.5</v>
      </c>
      <c r="G10574" s="19">
        <v>0</v>
      </c>
    </row>
    <row r="10575" spans="1:7" x14ac:dyDescent="0.2">
      <c r="A10575" s="19">
        <v>25000</v>
      </c>
      <c r="B10575" s="19">
        <v>0.19220000000000001</v>
      </c>
      <c r="C10575" s="19" t="s">
        <v>41</v>
      </c>
      <c r="D10575" s="19">
        <v>85000</v>
      </c>
      <c r="E10575" s="19">
        <v>60</v>
      </c>
      <c r="F10575" s="19">
        <v>10</v>
      </c>
      <c r="G10575" s="19">
        <v>1</v>
      </c>
    </row>
    <row r="10576" spans="1:7" x14ac:dyDescent="0.2">
      <c r="A10576" s="19">
        <v>5075</v>
      </c>
      <c r="B10576" s="19">
        <v>0.245</v>
      </c>
      <c r="C10576" s="19" t="s">
        <v>40</v>
      </c>
      <c r="D10576" s="19">
        <v>17000</v>
      </c>
      <c r="E10576" s="19">
        <v>36</v>
      </c>
      <c r="F10576" s="19">
        <v>0.5</v>
      </c>
      <c r="G10576" s="19">
        <v>1</v>
      </c>
    </row>
    <row r="10577" spans="1:7" x14ac:dyDescent="0.2">
      <c r="A10577" s="19">
        <v>16000</v>
      </c>
      <c r="B10577" s="19">
        <v>7.9000000000000001E-2</v>
      </c>
      <c r="C10577" s="19" t="s">
        <v>41</v>
      </c>
      <c r="D10577" s="20">
        <v>100000</v>
      </c>
      <c r="E10577" s="19">
        <v>36</v>
      </c>
      <c r="F10577" s="19">
        <v>5</v>
      </c>
      <c r="G10577" s="19">
        <v>0</v>
      </c>
    </row>
    <row r="10578" spans="1:7" x14ac:dyDescent="0.2">
      <c r="A10578" s="19">
        <v>3000</v>
      </c>
      <c r="B10578" s="19">
        <v>0.1825</v>
      </c>
      <c r="C10578" s="19" t="s">
        <v>41</v>
      </c>
      <c r="D10578" s="19">
        <v>95000</v>
      </c>
      <c r="E10578" s="19">
        <v>36</v>
      </c>
      <c r="F10578" s="19">
        <v>5</v>
      </c>
      <c r="G10578" s="19">
        <v>0</v>
      </c>
    </row>
    <row r="10579" spans="1:7" x14ac:dyDescent="0.2">
      <c r="A10579" s="19">
        <v>11725</v>
      </c>
      <c r="B10579" s="19">
        <v>0.1353</v>
      </c>
      <c r="C10579" s="19" t="s">
        <v>41</v>
      </c>
      <c r="D10579" s="19">
        <v>177500</v>
      </c>
      <c r="E10579" s="19">
        <v>36</v>
      </c>
      <c r="F10579" s="19">
        <v>4</v>
      </c>
      <c r="G10579" s="19">
        <v>0</v>
      </c>
    </row>
    <row r="10580" spans="1:7" x14ac:dyDescent="0.2">
      <c r="A10580" s="19">
        <v>7200</v>
      </c>
      <c r="B10580" s="19">
        <v>8.8999999999999996E-2</v>
      </c>
      <c r="C10580" s="19" t="s">
        <v>40</v>
      </c>
      <c r="D10580" s="19">
        <v>22000</v>
      </c>
      <c r="E10580" s="19">
        <v>36</v>
      </c>
      <c r="F10580" s="19">
        <v>10</v>
      </c>
      <c r="G10580" s="19">
        <v>1</v>
      </c>
    </row>
    <row r="10581" spans="1:7" x14ac:dyDescent="0.2">
      <c r="A10581" s="19">
        <v>3975</v>
      </c>
      <c r="B10581" s="19">
        <v>0.23400000000000001</v>
      </c>
      <c r="C10581" s="19" t="s">
        <v>39</v>
      </c>
      <c r="D10581" s="19">
        <v>37000</v>
      </c>
      <c r="E10581" s="19">
        <v>36</v>
      </c>
      <c r="F10581" s="19">
        <v>2</v>
      </c>
      <c r="G10581" s="19">
        <v>1</v>
      </c>
    </row>
    <row r="10582" spans="1:7" x14ac:dyDescent="0.2">
      <c r="A10582" s="19">
        <v>35000</v>
      </c>
      <c r="B10582" s="19">
        <v>0.1757</v>
      </c>
      <c r="C10582" s="19" t="s">
        <v>41</v>
      </c>
      <c r="D10582" s="19">
        <v>86000</v>
      </c>
      <c r="E10582" s="19">
        <v>36</v>
      </c>
      <c r="F10582" s="19">
        <v>10</v>
      </c>
      <c r="G10582" s="19">
        <v>1</v>
      </c>
    </row>
    <row r="10583" spans="1:7" x14ac:dyDescent="0.2">
      <c r="A10583" s="19">
        <v>14400</v>
      </c>
      <c r="B10583" s="19">
        <v>0.1447</v>
      </c>
      <c r="C10583" s="19" t="s">
        <v>41</v>
      </c>
      <c r="D10583" s="19">
        <v>75000</v>
      </c>
      <c r="E10583" s="19">
        <v>60</v>
      </c>
      <c r="F10583" s="19">
        <v>10</v>
      </c>
      <c r="G10583" s="19">
        <v>0</v>
      </c>
    </row>
    <row r="10584" spans="1:7" x14ac:dyDescent="0.2">
      <c r="A10584" s="19">
        <v>12000</v>
      </c>
      <c r="B10584" s="19">
        <v>0.21479999999999999</v>
      </c>
      <c r="C10584" s="19" t="s">
        <v>39</v>
      </c>
      <c r="D10584" s="19">
        <v>72000</v>
      </c>
      <c r="E10584" s="19">
        <v>60</v>
      </c>
      <c r="F10584" s="19">
        <v>9</v>
      </c>
      <c r="G10584" s="19">
        <v>0</v>
      </c>
    </row>
    <row r="10585" spans="1:7" x14ac:dyDescent="0.2">
      <c r="A10585" s="19">
        <v>22000</v>
      </c>
      <c r="B10585" s="19">
        <v>7.9000000000000001E-2</v>
      </c>
      <c r="C10585" s="19" t="s">
        <v>41</v>
      </c>
      <c r="D10585" s="19">
        <v>90000</v>
      </c>
      <c r="E10585" s="19">
        <v>36</v>
      </c>
      <c r="F10585" s="19">
        <v>6</v>
      </c>
      <c r="G10585" s="19">
        <v>0</v>
      </c>
    </row>
    <row r="10586" spans="1:7" x14ac:dyDescent="0.2">
      <c r="A10586" s="19">
        <v>20000</v>
      </c>
      <c r="B10586" s="19">
        <v>0.23400000000000001</v>
      </c>
      <c r="C10586" s="19" t="s">
        <v>39</v>
      </c>
      <c r="D10586" s="19">
        <v>90000</v>
      </c>
      <c r="E10586" s="19">
        <v>60</v>
      </c>
      <c r="F10586" s="19">
        <v>2</v>
      </c>
      <c r="G10586" s="19">
        <v>1</v>
      </c>
    </row>
    <row r="10587" spans="1:7" x14ac:dyDescent="0.2">
      <c r="A10587" s="19">
        <v>20000</v>
      </c>
      <c r="B10587" s="19">
        <v>0.1447</v>
      </c>
      <c r="C10587" s="19" t="s">
        <v>41</v>
      </c>
      <c r="D10587" s="19">
        <v>92000</v>
      </c>
      <c r="E10587" s="19">
        <v>60</v>
      </c>
      <c r="F10587" s="19">
        <v>10</v>
      </c>
      <c r="G10587" s="19">
        <v>0</v>
      </c>
    </row>
    <row r="10588" spans="1:7" x14ac:dyDescent="0.2">
      <c r="A10588" s="19">
        <v>10725</v>
      </c>
      <c r="B10588" s="19">
        <v>0.1757</v>
      </c>
      <c r="C10588" s="19" t="s">
        <v>39</v>
      </c>
      <c r="D10588" s="19">
        <v>30000</v>
      </c>
      <c r="E10588" s="19">
        <v>36</v>
      </c>
      <c r="F10588" s="19">
        <v>10</v>
      </c>
      <c r="G10588" s="19">
        <v>0</v>
      </c>
    </row>
    <row r="10589" spans="1:7" x14ac:dyDescent="0.2">
      <c r="A10589" s="19">
        <v>4300</v>
      </c>
      <c r="B10589" s="19">
        <v>0.1757</v>
      </c>
      <c r="C10589" s="19" t="s">
        <v>39</v>
      </c>
      <c r="D10589" s="19">
        <v>49000</v>
      </c>
      <c r="E10589" s="19">
        <v>36</v>
      </c>
      <c r="F10589" s="19">
        <v>2</v>
      </c>
      <c r="G10589" s="19">
        <v>0</v>
      </c>
    </row>
    <row r="10590" spans="1:7" x14ac:dyDescent="0.2">
      <c r="A10590" s="19">
        <v>12000</v>
      </c>
      <c r="B10590" s="19">
        <v>6.0299999999999999E-2</v>
      </c>
      <c r="C10590" s="19" t="s">
        <v>41</v>
      </c>
      <c r="D10590" s="20">
        <v>100000</v>
      </c>
      <c r="E10590" s="19">
        <v>36</v>
      </c>
      <c r="F10590" s="19">
        <v>6</v>
      </c>
      <c r="G10590" s="19">
        <v>0</v>
      </c>
    </row>
    <row r="10591" spans="1:7" x14ac:dyDescent="0.2">
      <c r="A10591" s="19">
        <v>35000</v>
      </c>
      <c r="B10591" s="19">
        <v>0.19220000000000001</v>
      </c>
      <c r="C10591" s="19" t="s">
        <v>41</v>
      </c>
      <c r="D10591" s="19">
        <v>132300</v>
      </c>
      <c r="E10591" s="19">
        <v>60</v>
      </c>
      <c r="F10591" s="19">
        <v>6</v>
      </c>
      <c r="G10591" s="19">
        <v>0</v>
      </c>
    </row>
    <row r="10592" spans="1:7" x14ac:dyDescent="0.2">
      <c r="A10592" s="19">
        <v>35000</v>
      </c>
      <c r="B10592" s="19">
        <v>0.24079999999999999</v>
      </c>
      <c r="C10592" s="19" t="s">
        <v>41</v>
      </c>
      <c r="D10592" s="19">
        <v>125000</v>
      </c>
      <c r="E10592" s="19">
        <v>60</v>
      </c>
      <c r="F10592" s="19">
        <v>10</v>
      </c>
      <c r="G10592" s="19">
        <v>0</v>
      </c>
    </row>
    <row r="10593" spans="1:7" x14ac:dyDescent="0.2">
      <c r="A10593" s="19">
        <v>21000</v>
      </c>
      <c r="B10593" s="19">
        <v>0.11990000000000001</v>
      </c>
      <c r="C10593" s="19" t="s">
        <v>41</v>
      </c>
      <c r="D10593" s="19">
        <v>79000</v>
      </c>
      <c r="E10593" s="19">
        <v>36</v>
      </c>
      <c r="F10593" s="19">
        <v>10</v>
      </c>
      <c r="G10593" s="19">
        <v>0</v>
      </c>
    </row>
    <row r="10594" spans="1:7" x14ac:dyDescent="0.2">
      <c r="A10594" s="19">
        <v>10575</v>
      </c>
      <c r="B10594" s="19">
        <v>0.15609999999999999</v>
      </c>
      <c r="C10594" s="19" t="s">
        <v>41</v>
      </c>
      <c r="D10594" s="19">
        <v>40000</v>
      </c>
      <c r="E10594" s="19">
        <v>36</v>
      </c>
      <c r="F10594" s="19">
        <v>6</v>
      </c>
      <c r="G10594" s="19">
        <v>0</v>
      </c>
    </row>
    <row r="10595" spans="1:7" x14ac:dyDescent="0.2">
      <c r="A10595" s="19">
        <v>15000</v>
      </c>
      <c r="B10595" s="19">
        <v>0.11990000000000001</v>
      </c>
      <c r="C10595" s="19" t="s">
        <v>41</v>
      </c>
      <c r="D10595" s="19">
        <v>55000</v>
      </c>
      <c r="E10595" s="19">
        <v>60</v>
      </c>
      <c r="F10595" s="19">
        <v>10</v>
      </c>
      <c r="G10595" s="19">
        <v>1</v>
      </c>
    </row>
    <row r="10596" spans="1:7" x14ac:dyDescent="0.2">
      <c r="A10596" s="19">
        <v>28000</v>
      </c>
      <c r="B10596" s="19">
        <v>0.1353</v>
      </c>
      <c r="C10596" s="19" t="s">
        <v>41</v>
      </c>
      <c r="D10596" s="19">
        <v>175000</v>
      </c>
      <c r="E10596" s="19">
        <v>36</v>
      </c>
      <c r="F10596" s="19">
        <v>6</v>
      </c>
      <c r="G10596" s="19">
        <v>0</v>
      </c>
    </row>
    <row r="10597" spans="1:7" x14ac:dyDescent="0.2">
      <c r="A10597" s="19">
        <v>16800</v>
      </c>
      <c r="B10597" s="19">
        <v>0.1353</v>
      </c>
      <c r="C10597" s="19" t="s">
        <v>41</v>
      </c>
      <c r="D10597" s="19">
        <v>51500</v>
      </c>
      <c r="E10597" s="19">
        <v>60</v>
      </c>
      <c r="F10597" s="19">
        <v>1</v>
      </c>
      <c r="G10597" s="19">
        <v>0</v>
      </c>
    </row>
    <row r="10598" spans="1:7" x14ac:dyDescent="0.2">
      <c r="A10598" s="19">
        <v>12000</v>
      </c>
      <c r="B10598" s="19">
        <v>0.1285</v>
      </c>
      <c r="C10598" s="19" t="s">
        <v>41</v>
      </c>
      <c r="D10598" s="19">
        <v>93000</v>
      </c>
      <c r="E10598" s="19">
        <v>36</v>
      </c>
      <c r="F10598" s="19">
        <v>9</v>
      </c>
      <c r="G10598" s="19">
        <v>0</v>
      </c>
    </row>
    <row r="10599" spans="1:7" x14ac:dyDescent="0.2">
      <c r="A10599" s="19">
        <v>14500</v>
      </c>
      <c r="B10599" s="19">
        <v>0.11990000000000001</v>
      </c>
      <c r="C10599" s="19" t="s">
        <v>41</v>
      </c>
      <c r="D10599" s="19">
        <v>49000</v>
      </c>
      <c r="E10599" s="19">
        <v>36</v>
      </c>
      <c r="F10599" s="19">
        <v>10</v>
      </c>
      <c r="G10599" s="19">
        <v>0</v>
      </c>
    </row>
    <row r="10600" spans="1:7" x14ac:dyDescent="0.2">
      <c r="A10600" s="19">
        <v>24750</v>
      </c>
      <c r="B10600" s="19">
        <v>6.0299999999999999E-2</v>
      </c>
      <c r="C10600" s="19" t="s">
        <v>41</v>
      </c>
      <c r="D10600" s="19">
        <v>66500</v>
      </c>
      <c r="E10600" s="19">
        <v>36</v>
      </c>
      <c r="F10600" s="19">
        <v>10</v>
      </c>
      <c r="G10600" s="19">
        <v>0</v>
      </c>
    </row>
    <row r="10601" spans="1:7" x14ac:dyDescent="0.2">
      <c r="A10601" s="19">
        <v>35000</v>
      </c>
      <c r="B10601" s="19">
        <v>0.15609999999999999</v>
      </c>
      <c r="C10601" s="19" t="s">
        <v>41</v>
      </c>
      <c r="D10601" s="19">
        <v>92000</v>
      </c>
      <c r="E10601" s="19">
        <v>36</v>
      </c>
      <c r="F10601" s="19">
        <v>10</v>
      </c>
      <c r="G10601" s="19">
        <v>0</v>
      </c>
    </row>
    <row r="10602" spans="1:7" x14ac:dyDescent="0.2">
      <c r="A10602" s="19">
        <v>12000</v>
      </c>
      <c r="B10602" s="19">
        <v>0.1447</v>
      </c>
      <c r="C10602" s="19" t="s">
        <v>39</v>
      </c>
      <c r="D10602" s="19">
        <v>44000</v>
      </c>
      <c r="E10602" s="19">
        <v>60</v>
      </c>
      <c r="F10602" s="19">
        <v>10</v>
      </c>
      <c r="G10602" s="19">
        <v>0</v>
      </c>
    </row>
    <row r="10603" spans="1:7" x14ac:dyDescent="0.2">
      <c r="A10603" s="19">
        <v>10000</v>
      </c>
      <c r="B10603" s="19">
        <v>8.8999999999999996E-2</v>
      </c>
      <c r="C10603" s="19" t="s">
        <v>40</v>
      </c>
      <c r="D10603" s="19">
        <v>70000</v>
      </c>
      <c r="E10603" s="19">
        <v>36</v>
      </c>
      <c r="F10603" s="19">
        <v>7</v>
      </c>
      <c r="G10603" s="19">
        <v>1</v>
      </c>
    </row>
    <row r="10604" spans="1:7" x14ac:dyDescent="0.2">
      <c r="A10604" s="19">
        <v>34000</v>
      </c>
      <c r="B10604" s="19">
        <v>8.8999999999999996E-2</v>
      </c>
      <c r="C10604" s="19" t="s">
        <v>41</v>
      </c>
      <c r="D10604" s="20">
        <v>200000</v>
      </c>
      <c r="E10604" s="19">
        <v>36</v>
      </c>
      <c r="F10604" s="19">
        <v>10</v>
      </c>
      <c r="G10604" s="19">
        <v>0</v>
      </c>
    </row>
    <row r="10605" spans="1:7" x14ac:dyDescent="0.2">
      <c r="A10605" s="19">
        <v>15000</v>
      </c>
      <c r="B10605" s="19">
        <v>0.13980000000000001</v>
      </c>
      <c r="C10605" s="19" t="s">
        <v>39</v>
      </c>
      <c r="D10605" s="19">
        <v>96000</v>
      </c>
      <c r="E10605" s="19">
        <v>60</v>
      </c>
      <c r="F10605" s="19">
        <v>10</v>
      </c>
      <c r="G10605" s="19">
        <v>1</v>
      </c>
    </row>
    <row r="10606" spans="1:7" x14ac:dyDescent="0.2">
      <c r="A10606" s="19">
        <v>19000</v>
      </c>
      <c r="B10606" s="19">
        <v>0.1825</v>
      </c>
      <c r="C10606" s="19" t="s">
        <v>41</v>
      </c>
      <c r="D10606" s="19">
        <v>60000</v>
      </c>
      <c r="E10606" s="19">
        <v>36</v>
      </c>
      <c r="F10606" s="19">
        <v>3</v>
      </c>
      <c r="G10606" s="19">
        <v>0</v>
      </c>
    </row>
    <row r="10607" spans="1:7" x14ac:dyDescent="0.2">
      <c r="A10607" s="19">
        <v>10000</v>
      </c>
      <c r="B10607" s="19">
        <v>0.1099</v>
      </c>
      <c r="C10607" s="19" t="s">
        <v>39</v>
      </c>
      <c r="D10607" s="19">
        <v>70000</v>
      </c>
      <c r="E10607" s="19">
        <v>36</v>
      </c>
      <c r="F10607" s="19">
        <v>2</v>
      </c>
      <c r="G10607" s="19">
        <v>0</v>
      </c>
    </row>
    <row r="10608" spans="1:7" x14ac:dyDescent="0.2">
      <c r="A10608" s="19">
        <v>16900</v>
      </c>
      <c r="B10608" s="19">
        <v>0.13980000000000001</v>
      </c>
      <c r="C10608" s="19" t="s">
        <v>41</v>
      </c>
      <c r="D10608" s="19">
        <v>79500</v>
      </c>
      <c r="E10608" s="19">
        <v>36</v>
      </c>
      <c r="F10608" s="19">
        <v>9</v>
      </c>
      <c r="G10608" s="19">
        <v>0</v>
      </c>
    </row>
    <row r="10609" spans="1:7" x14ac:dyDescent="0.2">
      <c r="A10609" s="19">
        <v>10000</v>
      </c>
      <c r="B10609" s="19">
        <v>0.1757</v>
      </c>
      <c r="C10609" s="19" t="s">
        <v>39</v>
      </c>
      <c r="D10609" s="19">
        <v>83000</v>
      </c>
      <c r="E10609" s="19">
        <v>60</v>
      </c>
      <c r="F10609" s="19">
        <v>6</v>
      </c>
      <c r="G10609" s="19">
        <v>0</v>
      </c>
    </row>
    <row r="10610" spans="1:7" x14ac:dyDescent="0.2">
      <c r="A10610" s="19">
        <v>15950</v>
      </c>
      <c r="B10610" s="19">
        <v>0.19220000000000001</v>
      </c>
      <c r="C10610" s="19" t="s">
        <v>41</v>
      </c>
      <c r="D10610" s="19">
        <v>50000</v>
      </c>
      <c r="E10610" s="19">
        <v>36</v>
      </c>
      <c r="F10610" s="19">
        <v>3</v>
      </c>
      <c r="G10610" s="19">
        <v>0</v>
      </c>
    </row>
    <row r="10611" spans="1:7" x14ac:dyDescent="0.2">
      <c r="A10611" s="19">
        <v>16000</v>
      </c>
      <c r="B10611" s="19">
        <v>0.14979999999999999</v>
      </c>
      <c r="C10611" s="19" t="s">
        <v>40</v>
      </c>
      <c r="D10611" s="19">
        <v>52178</v>
      </c>
      <c r="E10611" s="19">
        <v>60</v>
      </c>
      <c r="F10611" s="19">
        <v>10</v>
      </c>
      <c r="G10611" s="19">
        <v>0</v>
      </c>
    </row>
    <row r="10612" spans="1:7" x14ac:dyDescent="0.2">
      <c r="A10612" s="19">
        <v>35000</v>
      </c>
      <c r="B10612" s="19">
        <v>0.13980000000000001</v>
      </c>
      <c r="C10612" s="19" t="s">
        <v>39</v>
      </c>
      <c r="D10612" s="19">
        <v>115000</v>
      </c>
      <c r="E10612" s="19">
        <v>36</v>
      </c>
      <c r="F10612" s="19">
        <v>5</v>
      </c>
      <c r="G10612" s="19">
        <v>0</v>
      </c>
    </row>
    <row r="10613" spans="1:7" x14ac:dyDescent="0.2">
      <c r="A10613" s="19">
        <v>8000</v>
      </c>
      <c r="B10613" s="19">
        <v>0.1757</v>
      </c>
      <c r="C10613" s="19" t="s">
        <v>40</v>
      </c>
      <c r="D10613" s="19">
        <v>35000</v>
      </c>
      <c r="E10613" s="19">
        <v>36</v>
      </c>
      <c r="F10613" s="19">
        <v>4</v>
      </c>
      <c r="G10613" s="19">
        <v>1</v>
      </c>
    </row>
    <row r="10614" spans="1:7" x14ac:dyDescent="0.2">
      <c r="A10614" s="19">
        <v>14000</v>
      </c>
      <c r="B10614" s="19">
        <v>0.1699</v>
      </c>
      <c r="C10614" s="19" t="s">
        <v>39</v>
      </c>
      <c r="D10614" s="19">
        <v>60000</v>
      </c>
      <c r="E10614" s="19">
        <v>36</v>
      </c>
      <c r="F10614" s="19">
        <v>3</v>
      </c>
      <c r="G10614" s="19">
        <v>0</v>
      </c>
    </row>
    <row r="10615" spans="1:7" x14ac:dyDescent="0.2">
      <c r="A10615" s="19">
        <v>15000</v>
      </c>
      <c r="B10615" s="19">
        <v>0.1285</v>
      </c>
      <c r="C10615" s="19" t="s">
        <v>41</v>
      </c>
      <c r="D10615" s="19">
        <v>80000</v>
      </c>
      <c r="E10615" s="19">
        <v>36</v>
      </c>
      <c r="F10615" s="19">
        <v>10</v>
      </c>
      <c r="G10615" s="19">
        <v>1</v>
      </c>
    </row>
    <row r="10616" spans="1:7" x14ac:dyDescent="0.2">
      <c r="A10616" s="19">
        <v>17125</v>
      </c>
      <c r="B10616" s="19">
        <v>0.24079999999999999</v>
      </c>
      <c r="C10616" s="19" t="s">
        <v>41</v>
      </c>
      <c r="D10616" s="19">
        <v>41000</v>
      </c>
      <c r="E10616" s="19">
        <v>60</v>
      </c>
      <c r="F10616" s="19">
        <v>10</v>
      </c>
      <c r="G10616" s="19">
        <v>0</v>
      </c>
    </row>
    <row r="10617" spans="1:7" x14ac:dyDescent="0.2">
      <c r="A10617" s="19">
        <v>19850</v>
      </c>
      <c r="B10617" s="19">
        <v>0.1447</v>
      </c>
      <c r="C10617" s="19" t="s">
        <v>41</v>
      </c>
      <c r="D10617" s="19">
        <v>94374</v>
      </c>
      <c r="E10617" s="19">
        <v>36</v>
      </c>
      <c r="F10617" s="19">
        <v>6</v>
      </c>
      <c r="G10617" s="19">
        <v>0</v>
      </c>
    </row>
    <row r="10618" spans="1:7" x14ac:dyDescent="0.2">
      <c r="A10618" s="19">
        <v>10000</v>
      </c>
      <c r="B10618" s="19">
        <v>0.19220000000000001</v>
      </c>
      <c r="C10618" s="19" t="s">
        <v>40</v>
      </c>
      <c r="D10618" s="19">
        <v>81000</v>
      </c>
      <c r="E10618" s="19">
        <v>60</v>
      </c>
      <c r="F10618" s="19">
        <v>3</v>
      </c>
      <c r="G10618" s="19">
        <v>1</v>
      </c>
    </row>
    <row r="10619" spans="1:7" x14ac:dyDescent="0.2">
      <c r="A10619" s="19">
        <v>8400</v>
      </c>
      <c r="B10619" s="19">
        <v>0.13980000000000001</v>
      </c>
      <c r="C10619" s="19" t="s">
        <v>39</v>
      </c>
      <c r="D10619" s="19">
        <v>20000</v>
      </c>
      <c r="E10619" s="19">
        <v>36</v>
      </c>
      <c r="F10619" s="19">
        <v>7</v>
      </c>
      <c r="G10619" s="19">
        <v>1</v>
      </c>
    </row>
    <row r="10620" spans="1:7" x14ac:dyDescent="0.2">
      <c r="A10620" s="19">
        <v>20000</v>
      </c>
      <c r="B10620" s="19">
        <v>0.1099</v>
      </c>
      <c r="C10620" s="19" t="s">
        <v>39</v>
      </c>
      <c r="D10620" s="19">
        <v>65000</v>
      </c>
      <c r="E10620" s="19">
        <v>36</v>
      </c>
      <c r="F10620" s="19">
        <v>1</v>
      </c>
      <c r="G10620" s="19">
        <v>0</v>
      </c>
    </row>
    <row r="10621" spans="1:7" x14ac:dyDescent="0.2">
      <c r="A10621" s="19">
        <v>13600</v>
      </c>
      <c r="B10621" s="19">
        <v>0.22900000000000001</v>
      </c>
      <c r="C10621" s="19" t="s">
        <v>41</v>
      </c>
      <c r="D10621" s="19">
        <v>82000</v>
      </c>
      <c r="E10621" s="19">
        <v>60</v>
      </c>
      <c r="F10621" s="19">
        <v>10</v>
      </c>
      <c r="G10621" s="19">
        <v>0</v>
      </c>
    </row>
    <row r="10622" spans="1:7" x14ac:dyDescent="0.2">
      <c r="A10622" s="19">
        <v>15000</v>
      </c>
      <c r="B10622" s="19">
        <v>7.9000000000000001E-2</v>
      </c>
      <c r="C10622" s="19" t="s">
        <v>41</v>
      </c>
      <c r="D10622" s="19">
        <v>65000</v>
      </c>
      <c r="E10622" s="19">
        <v>36</v>
      </c>
      <c r="F10622" s="19">
        <v>10</v>
      </c>
      <c r="G10622" s="19">
        <v>0</v>
      </c>
    </row>
    <row r="10623" spans="1:7" x14ac:dyDescent="0.2">
      <c r="A10623" s="19">
        <v>9000</v>
      </c>
      <c r="B10623" s="19">
        <v>7.9000000000000001E-2</v>
      </c>
      <c r="C10623" s="19" t="s">
        <v>41</v>
      </c>
      <c r="D10623" s="19">
        <v>79000</v>
      </c>
      <c r="E10623" s="19">
        <v>36</v>
      </c>
      <c r="F10623" s="19">
        <v>3</v>
      </c>
      <c r="G10623" s="19">
        <v>0</v>
      </c>
    </row>
    <row r="10624" spans="1:7" x14ac:dyDescent="0.2">
      <c r="A10624" s="19">
        <v>4950</v>
      </c>
      <c r="B10624" s="19">
        <v>0.19969999999999999</v>
      </c>
      <c r="C10624" s="19" t="s">
        <v>41</v>
      </c>
      <c r="D10624" s="19">
        <v>60000</v>
      </c>
      <c r="E10624" s="19">
        <v>36</v>
      </c>
      <c r="F10624" s="19">
        <v>10</v>
      </c>
      <c r="G10624" s="19">
        <v>1</v>
      </c>
    </row>
    <row r="10625" spans="1:7" x14ac:dyDescent="0.2">
      <c r="A10625" s="19">
        <v>16000</v>
      </c>
      <c r="B10625" s="19">
        <v>0.1447</v>
      </c>
      <c r="C10625" s="19" t="s">
        <v>41</v>
      </c>
      <c r="D10625" s="19">
        <v>76500</v>
      </c>
      <c r="E10625" s="19">
        <v>36</v>
      </c>
      <c r="F10625" s="19">
        <v>6</v>
      </c>
      <c r="G10625" s="19">
        <v>0</v>
      </c>
    </row>
    <row r="10626" spans="1:7" x14ac:dyDescent="0.2">
      <c r="A10626" s="19">
        <v>11525</v>
      </c>
      <c r="B10626" s="19">
        <v>0.1447</v>
      </c>
      <c r="C10626" s="19" t="s">
        <v>39</v>
      </c>
      <c r="D10626" s="19">
        <v>48000</v>
      </c>
      <c r="E10626" s="19">
        <v>36</v>
      </c>
      <c r="F10626" s="19">
        <v>1</v>
      </c>
      <c r="G10626" s="19">
        <v>0</v>
      </c>
    </row>
    <row r="10627" spans="1:7" x14ac:dyDescent="0.2">
      <c r="A10627" s="19">
        <v>13000</v>
      </c>
      <c r="B10627" s="19">
        <v>0.1285</v>
      </c>
      <c r="C10627" s="19" t="s">
        <v>39</v>
      </c>
      <c r="D10627" s="19">
        <v>71400</v>
      </c>
      <c r="E10627" s="19">
        <v>36</v>
      </c>
      <c r="F10627" s="19">
        <v>10</v>
      </c>
      <c r="G10627" s="19">
        <v>0</v>
      </c>
    </row>
    <row r="10628" spans="1:7" x14ac:dyDescent="0.2">
      <c r="A10628" s="19">
        <v>16000</v>
      </c>
      <c r="B10628" s="19">
        <v>0.16239999999999999</v>
      </c>
      <c r="C10628" s="19" t="s">
        <v>39</v>
      </c>
      <c r="D10628" s="19">
        <v>42000</v>
      </c>
      <c r="E10628" s="19">
        <v>36</v>
      </c>
      <c r="F10628" s="19">
        <v>2</v>
      </c>
      <c r="G10628" s="19">
        <v>0</v>
      </c>
    </row>
    <row r="10629" spans="1:7" x14ac:dyDescent="0.2">
      <c r="A10629" s="19">
        <v>18000</v>
      </c>
      <c r="B10629" s="19">
        <v>0.16239999999999999</v>
      </c>
      <c r="C10629" s="19" t="s">
        <v>41</v>
      </c>
      <c r="D10629" s="19">
        <v>69000</v>
      </c>
      <c r="E10629" s="19">
        <v>60</v>
      </c>
      <c r="F10629" s="19">
        <v>10</v>
      </c>
      <c r="G10629" s="19">
        <v>0</v>
      </c>
    </row>
    <row r="10630" spans="1:7" x14ac:dyDescent="0.2">
      <c r="A10630" s="19">
        <v>12000</v>
      </c>
      <c r="B10630" s="19">
        <v>7.9000000000000001E-2</v>
      </c>
      <c r="C10630" s="19" t="s">
        <v>41</v>
      </c>
      <c r="D10630" s="19">
        <v>40000</v>
      </c>
      <c r="E10630" s="19">
        <v>36</v>
      </c>
      <c r="F10630" s="19">
        <v>8</v>
      </c>
      <c r="G10630" s="19">
        <v>0</v>
      </c>
    </row>
    <row r="10631" spans="1:7" x14ac:dyDescent="0.2">
      <c r="A10631" s="19">
        <v>21000</v>
      </c>
      <c r="B10631" s="19">
        <v>0.1757</v>
      </c>
      <c r="C10631" s="19" t="s">
        <v>41</v>
      </c>
      <c r="D10631" s="19">
        <v>118000</v>
      </c>
      <c r="E10631" s="19">
        <v>60</v>
      </c>
      <c r="F10631" s="19">
        <v>3</v>
      </c>
      <c r="G10631" s="19">
        <v>0</v>
      </c>
    </row>
    <row r="10632" spans="1:7" x14ac:dyDescent="0.2">
      <c r="A10632" s="19">
        <v>7000</v>
      </c>
      <c r="B10632" s="19">
        <v>9.6699999999999994E-2</v>
      </c>
      <c r="C10632" s="19" t="s">
        <v>41</v>
      </c>
      <c r="D10632" s="19">
        <v>35000</v>
      </c>
      <c r="E10632" s="19">
        <v>36</v>
      </c>
      <c r="F10632" s="19">
        <v>2</v>
      </c>
      <c r="G10632" s="19">
        <v>0</v>
      </c>
    </row>
    <row r="10633" spans="1:7" x14ac:dyDescent="0.2">
      <c r="A10633" s="19">
        <v>17000</v>
      </c>
      <c r="B10633" s="19">
        <v>0.1099</v>
      </c>
      <c r="C10633" s="19" t="s">
        <v>39</v>
      </c>
      <c r="D10633" s="19">
        <v>90000</v>
      </c>
      <c r="E10633" s="19">
        <v>36</v>
      </c>
      <c r="F10633" s="19">
        <v>2</v>
      </c>
      <c r="G10633" s="19">
        <v>1</v>
      </c>
    </row>
    <row r="10634" spans="1:7" x14ac:dyDescent="0.2">
      <c r="A10634" s="19">
        <v>11975</v>
      </c>
      <c r="B10634" s="19">
        <v>0.1825</v>
      </c>
      <c r="C10634" s="19" t="s">
        <v>41</v>
      </c>
      <c r="D10634" s="19">
        <v>60000</v>
      </c>
      <c r="E10634" s="19">
        <v>60</v>
      </c>
      <c r="F10634" s="19">
        <v>10</v>
      </c>
      <c r="G10634" s="19">
        <v>0</v>
      </c>
    </row>
    <row r="10635" spans="1:7" x14ac:dyDescent="0.2">
      <c r="A10635" s="19">
        <v>8800</v>
      </c>
      <c r="B10635" s="19">
        <v>0.11990000000000001</v>
      </c>
      <c r="C10635" s="19" t="s">
        <v>39</v>
      </c>
      <c r="D10635" s="19">
        <v>27000</v>
      </c>
      <c r="E10635" s="19">
        <v>36</v>
      </c>
      <c r="F10635" s="19">
        <v>7</v>
      </c>
      <c r="G10635" s="19">
        <v>0</v>
      </c>
    </row>
    <row r="10636" spans="1:7" x14ac:dyDescent="0.2">
      <c r="A10636" s="19">
        <v>4350</v>
      </c>
      <c r="B10636" s="19">
        <v>0.1699</v>
      </c>
      <c r="C10636" s="19" t="s">
        <v>39</v>
      </c>
      <c r="D10636" s="19">
        <v>30000</v>
      </c>
      <c r="E10636" s="19">
        <v>36</v>
      </c>
      <c r="F10636" s="19">
        <v>0.5</v>
      </c>
      <c r="G10636" s="19">
        <v>0</v>
      </c>
    </row>
    <row r="10637" spans="1:7" x14ac:dyDescent="0.2">
      <c r="A10637" s="19">
        <v>14400</v>
      </c>
      <c r="B10637" s="19">
        <v>0.19220000000000001</v>
      </c>
      <c r="C10637" s="19" t="s">
        <v>41</v>
      </c>
      <c r="D10637" s="19">
        <v>82000</v>
      </c>
      <c r="E10637" s="19">
        <v>60</v>
      </c>
      <c r="F10637" s="19">
        <v>5</v>
      </c>
      <c r="G10637" s="19">
        <v>1</v>
      </c>
    </row>
    <row r="10638" spans="1:7" x14ac:dyDescent="0.2">
      <c r="A10638" s="19">
        <v>15000</v>
      </c>
      <c r="B10638" s="19">
        <v>0.21479999999999999</v>
      </c>
      <c r="C10638" s="19" t="s">
        <v>41</v>
      </c>
      <c r="D10638" s="19">
        <v>68000</v>
      </c>
      <c r="E10638" s="19">
        <v>36</v>
      </c>
      <c r="F10638" s="19">
        <v>10</v>
      </c>
      <c r="G10638" s="19">
        <v>0</v>
      </c>
    </row>
    <row r="10639" spans="1:7" x14ac:dyDescent="0.2">
      <c r="A10639" s="19">
        <v>30000</v>
      </c>
      <c r="B10639" s="19">
        <v>0.1353</v>
      </c>
      <c r="C10639" s="19" t="s">
        <v>39</v>
      </c>
      <c r="D10639" s="19">
        <v>92000</v>
      </c>
      <c r="E10639" s="19">
        <v>36</v>
      </c>
      <c r="F10639" s="19">
        <v>0.5</v>
      </c>
      <c r="G10639" s="19">
        <v>0</v>
      </c>
    </row>
    <row r="10640" spans="1:7" x14ac:dyDescent="0.2">
      <c r="A10640" s="19">
        <v>18000</v>
      </c>
      <c r="B10640" s="19">
        <v>0.1285</v>
      </c>
      <c r="C10640" s="19" t="s">
        <v>39</v>
      </c>
      <c r="D10640" s="19">
        <v>65000</v>
      </c>
      <c r="E10640" s="19">
        <v>36</v>
      </c>
      <c r="F10640" s="19">
        <v>2</v>
      </c>
      <c r="G10640" s="19">
        <v>0</v>
      </c>
    </row>
    <row r="10641" spans="1:7" x14ac:dyDescent="0.2">
      <c r="A10641" s="19">
        <v>30000</v>
      </c>
      <c r="B10641" s="19">
        <v>0.1099</v>
      </c>
      <c r="C10641" s="19" t="s">
        <v>39</v>
      </c>
      <c r="D10641" s="19">
        <v>83000</v>
      </c>
      <c r="E10641" s="19">
        <v>36</v>
      </c>
      <c r="F10641" s="19">
        <v>2</v>
      </c>
      <c r="G10641" s="19">
        <v>0</v>
      </c>
    </row>
    <row r="10642" spans="1:7" x14ac:dyDescent="0.2">
      <c r="A10642" s="19">
        <v>12600</v>
      </c>
      <c r="B10642" s="19">
        <v>0.1825</v>
      </c>
      <c r="C10642" s="19" t="s">
        <v>39</v>
      </c>
      <c r="D10642" s="19">
        <v>31808</v>
      </c>
      <c r="E10642" s="19">
        <v>60</v>
      </c>
      <c r="F10642" s="19">
        <v>10</v>
      </c>
      <c r="G10642" s="19">
        <v>0</v>
      </c>
    </row>
    <row r="10643" spans="1:7" x14ac:dyDescent="0.2">
      <c r="A10643" s="19">
        <v>8000</v>
      </c>
      <c r="B10643" s="19">
        <v>0.16239999999999999</v>
      </c>
      <c r="C10643" s="19" t="s">
        <v>39</v>
      </c>
      <c r="D10643" s="19">
        <v>50000</v>
      </c>
      <c r="E10643" s="19">
        <v>36</v>
      </c>
      <c r="F10643" s="19">
        <v>9</v>
      </c>
      <c r="G10643" s="19">
        <v>0</v>
      </c>
    </row>
    <row r="10644" spans="1:7" x14ac:dyDescent="0.2">
      <c r="A10644" s="19">
        <v>17000</v>
      </c>
      <c r="B10644" s="19">
        <v>7.9000000000000001E-2</v>
      </c>
      <c r="C10644" s="19" t="s">
        <v>41</v>
      </c>
      <c r="D10644" s="19">
        <v>80000</v>
      </c>
      <c r="E10644" s="19">
        <v>36</v>
      </c>
      <c r="F10644" s="19">
        <v>7</v>
      </c>
      <c r="G10644" s="19">
        <v>0</v>
      </c>
    </row>
    <row r="10645" spans="1:7" x14ac:dyDescent="0.2">
      <c r="A10645" s="19">
        <v>16000</v>
      </c>
      <c r="B10645" s="19">
        <v>7.9000000000000001E-2</v>
      </c>
      <c r="C10645" s="19" t="s">
        <v>41</v>
      </c>
      <c r="D10645" s="19">
        <v>72000</v>
      </c>
      <c r="E10645" s="19">
        <v>36</v>
      </c>
      <c r="F10645" s="19">
        <v>10</v>
      </c>
      <c r="G10645" s="19">
        <v>0</v>
      </c>
    </row>
    <row r="10646" spans="1:7" x14ac:dyDescent="0.2">
      <c r="A10646" s="19">
        <v>5000</v>
      </c>
      <c r="B10646" s="19">
        <v>0.1099</v>
      </c>
      <c r="C10646" s="19" t="s">
        <v>41</v>
      </c>
      <c r="D10646" s="19">
        <v>55000</v>
      </c>
      <c r="E10646" s="19">
        <v>36</v>
      </c>
      <c r="F10646" s="19">
        <v>10</v>
      </c>
      <c r="G10646" s="19">
        <v>0</v>
      </c>
    </row>
    <row r="10647" spans="1:7" x14ac:dyDescent="0.2">
      <c r="A10647" s="19">
        <v>22000</v>
      </c>
      <c r="B10647" s="19">
        <v>0.1757</v>
      </c>
      <c r="C10647" s="19" t="s">
        <v>41</v>
      </c>
      <c r="D10647" s="20">
        <v>100000</v>
      </c>
      <c r="E10647" s="19">
        <v>60</v>
      </c>
      <c r="F10647" s="19">
        <v>10</v>
      </c>
      <c r="G10647" s="19">
        <v>0</v>
      </c>
    </row>
    <row r="10648" spans="1:7" x14ac:dyDescent="0.2">
      <c r="A10648" s="19">
        <v>13600</v>
      </c>
      <c r="B10648" s="19">
        <v>0.1285</v>
      </c>
      <c r="C10648" s="19" t="s">
        <v>39</v>
      </c>
      <c r="D10648" s="19">
        <v>75773</v>
      </c>
      <c r="E10648" s="19">
        <v>36</v>
      </c>
      <c r="F10648" s="19">
        <v>10</v>
      </c>
      <c r="G10648" s="19">
        <v>0</v>
      </c>
    </row>
    <row r="10649" spans="1:7" x14ac:dyDescent="0.2">
      <c r="A10649" s="19">
        <v>12300</v>
      </c>
      <c r="B10649" s="19">
        <v>0.16239999999999999</v>
      </c>
      <c r="C10649" s="19" t="s">
        <v>39</v>
      </c>
      <c r="D10649" s="19">
        <v>35000</v>
      </c>
      <c r="E10649" s="19">
        <v>36</v>
      </c>
      <c r="F10649" s="19">
        <v>4</v>
      </c>
      <c r="G10649" s="19">
        <v>1</v>
      </c>
    </row>
    <row r="10650" spans="1:7" x14ac:dyDescent="0.2">
      <c r="A10650" s="19">
        <v>10000</v>
      </c>
      <c r="B10650" s="19">
        <v>0.11990000000000001</v>
      </c>
      <c r="C10650" s="19" t="s">
        <v>41</v>
      </c>
      <c r="D10650" s="19">
        <v>75000</v>
      </c>
      <c r="E10650" s="19">
        <v>36</v>
      </c>
      <c r="F10650" s="19">
        <v>8</v>
      </c>
      <c r="G10650" s="19">
        <v>0</v>
      </c>
    </row>
    <row r="10651" spans="1:7" x14ac:dyDescent="0.2">
      <c r="A10651" s="19">
        <v>5000</v>
      </c>
      <c r="B10651" s="19">
        <v>0.1353</v>
      </c>
      <c r="C10651" s="19" t="s">
        <v>39</v>
      </c>
      <c r="D10651" s="19">
        <v>65000</v>
      </c>
      <c r="E10651" s="19">
        <v>36</v>
      </c>
      <c r="F10651" s="19">
        <v>6</v>
      </c>
      <c r="G10651" s="19">
        <v>0</v>
      </c>
    </row>
    <row r="10652" spans="1:7" x14ac:dyDescent="0.2">
      <c r="A10652" s="19">
        <v>8000</v>
      </c>
      <c r="B10652" s="19">
        <v>8.8999999999999996E-2</v>
      </c>
      <c r="C10652" s="19" t="s">
        <v>39</v>
      </c>
      <c r="D10652" s="19">
        <v>65000</v>
      </c>
      <c r="E10652" s="19">
        <v>36</v>
      </c>
      <c r="F10652" s="19">
        <v>0.5</v>
      </c>
      <c r="G10652" s="19">
        <v>0</v>
      </c>
    </row>
    <row r="10653" spans="1:7" x14ac:dyDescent="0.2">
      <c r="A10653" s="19">
        <v>15000</v>
      </c>
      <c r="B10653" s="19">
        <v>0.11990000000000001</v>
      </c>
      <c r="C10653" s="19" t="s">
        <v>39</v>
      </c>
      <c r="D10653" s="19">
        <v>57500</v>
      </c>
      <c r="E10653" s="19">
        <v>36</v>
      </c>
      <c r="F10653" s="19">
        <v>10</v>
      </c>
      <c r="G10653" s="19">
        <v>0</v>
      </c>
    </row>
    <row r="10654" spans="1:7" x14ac:dyDescent="0.2">
      <c r="A10654" s="19">
        <v>15000</v>
      </c>
      <c r="B10654" s="19">
        <v>0.1353</v>
      </c>
      <c r="C10654" s="19" t="s">
        <v>41</v>
      </c>
      <c r="D10654" s="19">
        <v>61000</v>
      </c>
      <c r="E10654" s="19">
        <v>36</v>
      </c>
      <c r="F10654" s="19">
        <v>10</v>
      </c>
      <c r="G10654" s="19">
        <v>0</v>
      </c>
    </row>
    <row r="10655" spans="1:7" x14ac:dyDescent="0.2">
      <c r="A10655" s="19">
        <v>13625</v>
      </c>
      <c r="B10655" s="19">
        <v>0.1757</v>
      </c>
      <c r="C10655" s="19" t="s">
        <v>39</v>
      </c>
      <c r="D10655" s="19">
        <v>38000</v>
      </c>
      <c r="E10655" s="19">
        <v>36</v>
      </c>
      <c r="F10655" s="19">
        <v>9</v>
      </c>
      <c r="G10655" s="19">
        <v>0</v>
      </c>
    </row>
    <row r="10656" spans="1:7" x14ac:dyDescent="0.2">
      <c r="A10656" s="19">
        <v>15000</v>
      </c>
      <c r="B10656" s="19">
        <v>9.6699999999999994E-2</v>
      </c>
      <c r="C10656" s="19" t="s">
        <v>41</v>
      </c>
      <c r="D10656" s="20">
        <v>100000</v>
      </c>
      <c r="E10656" s="19">
        <v>36</v>
      </c>
      <c r="F10656" s="19">
        <v>10</v>
      </c>
      <c r="G10656" s="19">
        <v>0</v>
      </c>
    </row>
    <row r="10657" spans="1:7" x14ac:dyDescent="0.2">
      <c r="A10657" s="19">
        <v>18000</v>
      </c>
      <c r="B10657" s="19">
        <v>0.1285</v>
      </c>
      <c r="C10657" s="19" t="s">
        <v>39</v>
      </c>
      <c r="D10657" s="19">
        <v>65000</v>
      </c>
      <c r="E10657" s="19">
        <v>36</v>
      </c>
      <c r="F10657" s="19">
        <v>2</v>
      </c>
      <c r="G10657" s="19">
        <v>0</v>
      </c>
    </row>
    <row r="10658" spans="1:7" x14ac:dyDescent="0.2">
      <c r="A10658" s="19">
        <v>15000</v>
      </c>
      <c r="B10658" s="19">
        <v>6.6199999999999995E-2</v>
      </c>
      <c r="C10658" s="19" t="s">
        <v>39</v>
      </c>
      <c r="D10658" s="20">
        <v>200000</v>
      </c>
      <c r="E10658" s="19">
        <v>36</v>
      </c>
      <c r="F10658" s="19">
        <v>4</v>
      </c>
      <c r="G10658" s="19">
        <v>0</v>
      </c>
    </row>
    <row r="10659" spans="1:7" x14ac:dyDescent="0.2">
      <c r="A10659" s="19">
        <v>10000</v>
      </c>
      <c r="B10659" s="19">
        <v>0.1447</v>
      </c>
      <c r="C10659" s="19" t="s">
        <v>41</v>
      </c>
      <c r="D10659" s="19">
        <v>63000</v>
      </c>
      <c r="E10659" s="19">
        <v>60</v>
      </c>
      <c r="F10659" s="19">
        <v>9</v>
      </c>
      <c r="G10659" s="19">
        <v>0</v>
      </c>
    </row>
    <row r="10660" spans="1:7" x14ac:dyDescent="0.2">
      <c r="A10660" s="19">
        <v>24000</v>
      </c>
      <c r="B10660" s="19">
        <v>0.11990000000000001</v>
      </c>
      <c r="C10660" s="19" t="s">
        <v>41</v>
      </c>
      <c r="D10660" s="19">
        <v>148000</v>
      </c>
      <c r="E10660" s="19">
        <v>36</v>
      </c>
      <c r="F10660" s="19">
        <v>5</v>
      </c>
      <c r="G10660" s="19">
        <v>0</v>
      </c>
    </row>
    <row r="10661" spans="1:7" x14ac:dyDescent="0.2">
      <c r="A10661" s="19">
        <v>9800</v>
      </c>
      <c r="B10661" s="19">
        <v>0.224</v>
      </c>
      <c r="C10661" s="19" t="s">
        <v>39</v>
      </c>
      <c r="D10661" s="19">
        <v>36000</v>
      </c>
      <c r="E10661" s="19">
        <v>36</v>
      </c>
      <c r="F10661" s="19">
        <v>10</v>
      </c>
      <c r="G10661" s="19">
        <v>0</v>
      </c>
    </row>
    <row r="10662" spans="1:7" x14ac:dyDescent="0.2">
      <c r="A10662" s="19">
        <v>4750</v>
      </c>
      <c r="B10662" s="19">
        <v>9.6699999999999994E-2</v>
      </c>
      <c r="C10662" s="19" t="s">
        <v>39</v>
      </c>
      <c r="D10662" s="19">
        <v>41000</v>
      </c>
      <c r="E10662" s="19">
        <v>36</v>
      </c>
      <c r="F10662" s="19">
        <v>10</v>
      </c>
      <c r="G10662" s="19">
        <v>0</v>
      </c>
    </row>
    <row r="10663" spans="1:7" x14ac:dyDescent="0.2">
      <c r="A10663" s="19">
        <v>10000</v>
      </c>
      <c r="B10663" s="19">
        <v>7.9000000000000001E-2</v>
      </c>
      <c r="C10663" s="19" t="s">
        <v>41</v>
      </c>
      <c r="D10663" s="19">
        <v>60000</v>
      </c>
      <c r="E10663" s="19">
        <v>36</v>
      </c>
      <c r="F10663" s="19">
        <v>10</v>
      </c>
      <c r="G10663" s="19">
        <v>0</v>
      </c>
    </row>
    <row r="10664" spans="1:7" x14ac:dyDescent="0.2">
      <c r="A10664" s="19">
        <v>20000</v>
      </c>
      <c r="B10664" s="19">
        <v>8.8999999999999996E-2</v>
      </c>
      <c r="C10664" s="19" t="s">
        <v>41</v>
      </c>
      <c r="D10664" s="19">
        <v>96000</v>
      </c>
      <c r="E10664" s="19">
        <v>36</v>
      </c>
      <c r="F10664" s="19">
        <v>10</v>
      </c>
      <c r="G10664" s="19">
        <v>1</v>
      </c>
    </row>
    <row r="10665" spans="1:7" x14ac:dyDescent="0.2">
      <c r="A10665" s="19">
        <v>6600</v>
      </c>
      <c r="B10665" s="19">
        <v>0.11990000000000001</v>
      </c>
      <c r="C10665" s="19" t="s">
        <v>39</v>
      </c>
      <c r="D10665" s="19">
        <v>110600</v>
      </c>
      <c r="E10665" s="19">
        <v>36</v>
      </c>
      <c r="F10665" s="19">
        <v>10</v>
      </c>
      <c r="G10665" s="19">
        <v>0</v>
      </c>
    </row>
    <row r="10666" spans="1:7" x14ac:dyDescent="0.2">
      <c r="A10666" s="19">
        <v>18000</v>
      </c>
      <c r="B10666" s="19">
        <v>9.6699999999999994E-2</v>
      </c>
      <c r="C10666" s="19" t="s">
        <v>41</v>
      </c>
      <c r="D10666" s="19">
        <v>80000</v>
      </c>
      <c r="E10666" s="19">
        <v>36</v>
      </c>
      <c r="F10666" s="19">
        <v>10</v>
      </c>
      <c r="G10666" s="19">
        <v>0</v>
      </c>
    </row>
    <row r="10667" spans="1:7" x14ac:dyDescent="0.2">
      <c r="A10667" s="19">
        <v>18750</v>
      </c>
      <c r="B10667" s="19">
        <v>0.21479999999999999</v>
      </c>
      <c r="C10667" s="19" t="s">
        <v>41</v>
      </c>
      <c r="D10667" s="19">
        <v>47000</v>
      </c>
      <c r="E10667" s="19">
        <v>60</v>
      </c>
      <c r="F10667" s="19">
        <v>0.5</v>
      </c>
      <c r="G10667" s="19">
        <v>1</v>
      </c>
    </row>
    <row r="10668" spans="1:7" x14ac:dyDescent="0.2">
      <c r="A10668" s="19">
        <v>30000</v>
      </c>
      <c r="B10668" s="19">
        <v>0.1757</v>
      </c>
      <c r="C10668" s="19" t="s">
        <v>41</v>
      </c>
      <c r="D10668" s="19">
        <v>78500</v>
      </c>
      <c r="E10668" s="19">
        <v>60</v>
      </c>
      <c r="F10668" s="19">
        <v>6</v>
      </c>
      <c r="G10668" s="19">
        <v>1</v>
      </c>
    </row>
    <row r="10669" spans="1:7" x14ac:dyDescent="0.2">
      <c r="A10669" s="19">
        <v>9600</v>
      </c>
      <c r="B10669" s="19">
        <v>0.22900000000000001</v>
      </c>
      <c r="C10669" s="19" t="s">
        <v>40</v>
      </c>
      <c r="D10669" s="19">
        <v>30000</v>
      </c>
      <c r="E10669" s="19">
        <v>36</v>
      </c>
      <c r="F10669" s="19">
        <v>10</v>
      </c>
      <c r="G10669" s="19">
        <v>1</v>
      </c>
    </row>
    <row r="10670" spans="1:7" x14ac:dyDescent="0.2">
      <c r="A10670" s="19">
        <v>1500</v>
      </c>
      <c r="B10670" s="19">
        <v>0.11990000000000001</v>
      </c>
      <c r="C10670" s="19" t="s">
        <v>41</v>
      </c>
      <c r="D10670" s="19">
        <v>120000</v>
      </c>
      <c r="E10670" s="19">
        <v>36</v>
      </c>
      <c r="F10670" s="19">
        <v>6</v>
      </c>
      <c r="G10670" s="19">
        <v>0</v>
      </c>
    </row>
    <row r="10671" spans="1:7" x14ac:dyDescent="0.2">
      <c r="A10671" s="19">
        <v>25000</v>
      </c>
      <c r="B10671" s="19">
        <v>0.1699</v>
      </c>
      <c r="C10671" s="19" t="s">
        <v>41</v>
      </c>
      <c r="D10671" s="19">
        <v>150000</v>
      </c>
      <c r="E10671" s="19">
        <v>36</v>
      </c>
      <c r="F10671" s="19">
        <v>10</v>
      </c>
      <c r="G10671" s="19">
        <v>0</v>
      </c>
    </row>
    <row r="10672" spans="1:7" x14ac:dyDescent="0.2">
      <c r="A10672" s="19">
        <v>20325</v>
      </c>
      <c r="B10672" s="19">
        <v>0.19969999999999999</v>
      </c>
      <c r="C10672" s="19" t="s">
        <v>41</v>
      </c>
      <c r="D10672" s="19">
        <v>145000</v>
      </c>
      <c r="E10672" s="19">
        <v>60</v>
      </c>
      <c r="F10672" s="19">
        <v>6</v>
      </c>
      <c r="G10672" s="19">
        <v>0</v>
      </c>
    </row>
    <row r="10673" spans="1:7" x14ac:dyDescent="0.2">
      <c r="A10673" s="19">
        <v>6800</v>
      </c>
      <c r="B10673" s="19">
        <v>0.1447</v>
      </c>
      <c r="C10673" s="19" t="s">
        <v>39</v>
      </c>
      <c r="D10673" s="19">
        <v>34000</v>
      </c>
      <c r="E10673" s="19">
        <v>36</v>
      </c>
      <c r="F10673" s="19">
        <v>2</v>
      </c>
      <c r="G10673" s="19">
        <v>0</v>
      </c>
    </row>
    <row r="10674" spans="1:7" x14ac:dyDescent="0.2">
      <c r="A10674" s="19">
        <v>18000</v>
      </c>
      <c r="B10674" s="19">
        <v>0.1285</v>
      </c>
      <c r="C10674" s="19" t="s">
        <v>41</v>
      </c>
      <c r="D10674" s="19">
        <v>49000</v>
      </c>
      <c r="E10674" s="19">
        <v>36</v>
      </c>
      <c r="F10674" s="19">
        <v>4</v>
      </c>
      <c r="G10674" s="19">
        <v>1</v>
      </c>
    </row>
    <row r="10675" spans="1:7" x14ac:dyDescent="0.2">
      <c r="A10675" s="19">
        <v>15000</v>
      </c>
      <c r="B10675" s="19">
        <v>0.1757</v>
      </c>
      <c r="C10675" s="19" t="s">
        <v>41</v>
      </c>
      <c r="D10675" s="19">
        <v>67729</v>
      </c>
      <c r="E10675" s="19">
        <v>60</v>
      </c>
      <c r="F10675" s="19">
        <v>6</v>
      </c>
      <c r="G10675" s="19">
        <v>0</v>
      </c>
    </row>
    <row r="10676" spans="1:7" x14ac:dyDescent="0.2">
      <c r="A10676" s="19">
        <v>15000</v>
      </c>
      <c r="B10676" s="19">
        <v>0.11990000000000001</v>
      </c>
      <c r="C10676" s="19" t="s">
        <v>41</v>
      </c>
      <c r="D10676" s="19">
        <v>115000</v>
      </c>
      <c r="E10676" s="19">
        <v>36</v>
      </c>
      <c r="F10676" s="19">
        <v>10</v>
      </c>
      <c r="G10676" s="19">
        <v>0</v>
      </c>
    </row>
    <row r="10677" spans="1:7" x14ac:dyDescent="0.2">
      <c r="A10677" s="19">
        <v>21000</v>
      </c>
      <c r="B10677" s="19">
        <v>0.22900000000000001</v>
      </c>
      <c r="C10677" s="19" t="s">
        <v>41</v>
      </c>
      <c r="D10677" s="19">
        <v>120000</v>
      </c>
      <c r="E10677" s="19">
        <v>60</v>
      </c>
      <c r="F10677" s="19">
        <v>8</v>
      </c>
      <c r="G10677" s="19">
        <v>1</v>
      </c>
    </row>
    <row r="10678" spans="1:7" x14ac:dyDescent="0.2">
      <c r="A10678" s="19">
        <v>20000</v>
      </c>
      <c r="B10678" s="19">
        <v>8.8999999999999996E-2</v>
      </c>
      <c r="C10678" s="19" t="s">
        <v>41</v>
      </c>
      <c r="D10678" s="19">
        <v>131000</v>
      </c>
      <c r="E10678" s="19">
        <v>36</v>
      </c>
      <c r="F10678" s="19">
        <v>8</v>
      </c>
      <c r="G10678" s="19">
        <v>0</v>
      </c>
    </row>
    <row r="10679" spans="1:7" x14ac:dyDescent="0.2">
      <c r="A10679" s="19">
        <v>10375</v>
      </c>
      <c r="B10679" s="19">
        <v>0.19220000000000001</v>
      </c>
      <c r="C10679" s="19" t="s">
        <v>39</v>
      </c>
      <c r="D10679" s="19">
        <v>50000</v>
      </c>
      <c r="E10679" s="19">
        <v>60</v>
      </c>
      <c r="F10679" s="19">
        <v>1</v>
      </c>
      <c r="G10679" s="19">
        <v>0</v>
      </c>
    </row>
    <row r="10680" spans="1:7" x14ac:dyDescent="0.2">
      <c r="A10680" s="19">
        <v>7000</v>
      </c>
      <c r="B10680" s="19">
        <v>9.6699999999999994E-2</v>
      </c>
      <c r="C10680" s="19" t="s">
        <v>41</v>
      </c>
      <c r="D10680" s="19">
        <v>75000</v>
      </c>
      <c r="E10680" s="19">
        <v>36</v>
      </c>
      <c r="F10680" s="19">
        <v>1</v>
      </c>
      <c r="G10680" s="19">
        <v>0</v>
      </c>
    </row>
    <row r="10681" spans="1:7" x14ac:dyDescent="0.2">
      <c r="A10681" s="19">
        <v>16000</v>
      </c>
      <c r="B10681" s="19">
        <v>0.1353</v>
      </c>
      <c r="C10681" s="19" t="s">
        <v>41</v>
      </c>
      <c r="D10681" s="19">
        <v>72000</v>
      </c>
      <c r="E10681" s="19">
        <v>60</v>
      </c>
      <c r="F10681" s="19">
        <v>10</v>
      </c>
      <c r="G10681" s="19">
        <v>0</v>
      </c>
    </row>
    <row r="10682" spans="1:7" x14ac:dyDescent="0.2">
      <c r="A10682" s="19">
        <v>15850</v>
      </c>
      <c r="B10682" s="19">
        <v>0.1353</v>
      </c>
      <c r="C10682" s="19" t="s">
        <v>41</v>
      </c>
      <c r="D10682" s="20">
        <v>100000</v>
      </c>
      <c r="E10682" s="19">
        <v>36</v>
      </c>
      <c r="F10682" s="19">
        <v>10</v>
      </c>
      <c r="G10682" s="19">
        <v>0</v>
      </c>
    </row>
    <row r="10683" spans="1:7" x14ac:dyDescent="0.2">
      <c r="A10683" s="19">
        <v>15000</v>
      </c>
      <c r="B10683" s="19">
        <v>9.6699999999999994E-2</v>
      </c>
      <c r="C10683" s="19" t="s">
        <v>39</v>
      </c>
      <c r="D10683" s="19">
        <v>39000</v>
      </c>
      <c r="E10683" s="19">
        <v>36</v>
      </c>
      <c r="F10683" s="19">
        <v>2</v>
      </c>
      <c r="G10683" s="19">
        <v>1</v>
      </c>
    </row>
    <row r="10684" spans="1:7" x14ac:dyDescent="0.2">
      <c r="A10684" s="19">
        <v>8000</v>
      </c>
      <c r="B10684" s="19">
        <v>0.1825</v>
      </c>
      <c r="C10684" s="19" t="s">
        <v>39</v>
      </c>
      <c r="D10684" s="19">
        <v>50000</v>
      </c>
      <c r="E10684" s="19">
        <v>36</v>
      </c>
      <c r="F10684" s="19">
        <v>10</v>
      </c>
      <c r="G10684" s="19">
        <v>0</v>
      </c>
    </row>
    <row r="10685" spans="1:7" x14ac:dyDescent="0.2">
      <c r="A10685" s="19">
        <v>11175</v>
      </c>
      <c r="B10685" s="19">
        <v>0.14979999999999999</v>
      </c>
      <c r="C10685" s="19" t="s">
        <v>40</v>
      </c>
      <c r="D10685" s="19">
        <v>57000</v>
      </c>
      <c r="E10685" s="19">
        <v>36</v>
      </c>
      <c r="F10685" s="19">
        <v>10</v>
      </c>
      <c r="G10685" s="19">
        <v>0</v>
      </c>
    </row>
    <row r="10686" spans="1:7" x14ac:dyDescent="0.2">
      <c r="A10686" s="19">
        <v>31450</v>
      </c>
      <c r="B10686" s="19">
        <v>0.11990000000000001</v>
      </c>
      <c r="C10686" s="19" t="s">
        <v>41</v>
      </c>
      <c r="D10686" s="19">
        <v>63000</v>
      </c>
      <c r="E10686" s="19">
        <v>36</v>
      </c>
      <c r="F10686" s="19">
        <v>3</v>
      </c>
      <c r="G10686" s="19">
        <v>0</v>
      </c>
    </row>
    <row r="10687" spans="1:7" x14ac:dyDescent="0.2">
      <c r="A10687" s="19">
        <v>25000</v>
      </c>
      <c r="B10687" s="19">
        <v>0.15609999999999999</v>
      </c>
      <c r="C10687" s="19" t="s">
        <v>39</v>
      </c>
      <c r="D10687" s="19">
        <v>245000</v>
      </c>
      <c r="E10687" s="19">
        <v>36</v>
      </c>
      <c r="F10687" s="19">
        <v>10</v>
      </c>
      <c r="G10687" s="19">
        <v>0</v>
      </c>
    </row>
    <row r="10688" spans="1:7" x14ac:dyDescent="0.2">
      <c r="A10688" s="19">
        <v>5600</v>
      </c>
      <c r="B10688" s="19">
        <v>0.11990000000000001</v>
      </c>
      <c r="C10688" s="19" t="s">
        <v>41</v>
      </c>
      <c r="D10688" s="19">
        <v>50000</v>
      </c>
      <c r="E10688" s="19">
        <v>36</v>
      </c>
      <c r="F10688" s="19">
        <v>10</v>
      </c>
      <c r="G10688" s="19">
        <v>0</v>
      </c>
    </row>
    <row r="10689" spans="1:7" x14ac:dyDescent="0.2">
      <c r="A10689" s="19">
        <v>14400</v>
      </c>
      <c r="B10689" s="19">
        <v>0.13980000000000001</v>
      </c>
      <c r="C10689" s="19" t="s">
        <v>39</v>
      </c>
      <c r="D10689" s="19">
        <v>39000</v>
      </c>
      <c r="E10689" s="19">
        <v>36</v>
      </c>
      <c r="F10689" s="19">
        <v>9</v>
      </c>
      <c r="G10689" s="19">
        <v>0</v>
      </c>
    </row>
    <row r="10690" spans="1:7" x14ac:dyDescent="0.2">
      <c r="A10690" s="19">
        <v>15000</v>
      </c>
      <c r="B10690" s="19">
        <v>0.21479999999999999</v>
      </c>
      <c r="C10690" s="19" t="s">
        <v>39</v>
      </c>
      <c r="D10690" s="19">
        <v>84000</v>
      </c>
      <c r="E10690" s="19">
        <v>36</v>
      </c>
      <c r="F10690" s="19">
        <v>8</v>
      </c>
      <c r="G10690" s="19">
        <v>0</v>
      </c>
    </row>
    <row r="10691" spans="1:7" x14ac:dyDescent="0.2">
      <c r="A10691" s="19">
        <v>10000</v>
      </c>
      <c r="B10691" s="19">
        <v>0.1285</v>
      </c>
      <c r="C10691" s="19" t="s">
        <v>41</v>
      </c>
      <c r="D10691" s="19">
        <v>31000</v>
      </c>
      <c r="E10691" s="19">
        <v>36</v>
      </c>
      <c r="F10691" s="19">
        <v>3</v>
      </c>
      <c r="G10691" s="19">
        <v>0</v>
      </c>
    </row>
    <row r="10692" spans="1:7" x14ac:dyDescent="0.2">
      <c r="A10692" s="19">
        <v>9100</v>
      </c>
      <c r="B10692" s="19">
        <v>0.14979999999999999</v>
      </c>
      <c r="C10692" s="19" t="s">
        <v>41</v>
      </c>
      <c r="D10692" s="19">
        <v>70000</v>
      </c>
      <c r="E10692" s="19">
        <v>36</v>
      </c>
      <c r="F10692" s="19">
        <v>10</v>
      </c>
      <c r="G10692" s="19">
        <v>0</v>
      </c>
    </row>
    <row r="10693" spans="1:7" x14ac:dyDescent="0.2">
      <c r="A10693" s="19">
        <v>8000</v>
      </c>
      <c r="B10693" s="19">
        <v>0.1285</v>
      </c>
      <c r="C10693" s="19" t="s">
        <v>39</v>
      </c>
      <c r="D10693" s="20">
        <v>100000</v>
      </c>
      <c r="E10693" s="19">
        <v>36</v>
      </c>
      <c r="F10693" s="19">
        <v>10</v>
      </c>
      <c r="G10693" s="19">
        <v>0</v>
      </c>
    </row>
    <row r="10694" spans="1:7" x14ac:dyDescent="0.2">
      <c r="A10694" s="19">
        <v>20000</v>
      </c>
      <c r="B10694" s="19">
        <v>0.1353</v>
      </c>
      <c r="C10694" s="19" t="s">
        <v>41</v>
      </c>
      <c r="D10694" s="19">
        <v>150000</v>
      </c>
      <c r="E10694" s="19">
        <v>36</v>
      </c>
      <c r="F10694" s="19">
        <v>9</v>
      </c>
      <c r="G10694" s="19">
        <v>0</v>
      </c>
    </row>
    <row r="10695" spans="1:7" x14ac:dyDescent="0.2">
      <c r="A10695" s="19">
        <v>13000</v>
      </c>
      <c r="B10695" s="19">
        <v>7.6200000000000004E-2</v>
      </c>
      <c r="C10695" s="19" t="s">
        <v>41</v>
      </c>
      <c r="D10695" s="19">
        <v>85000</v>
      </c>
      <c r="E10695" s="19">
        <v>36</v>
      </c>
      <c r="F10695" s="19">
        <v>4</v>
      </c>
      <c r="G10695" s="19">
        <v>0</v>
      </c>
    </row>
    <row r="10696" spans="1:7" x14ac:dyDescent="0.2">
      <c r="A10696" s="19">
        <v>8000</v>
      </c>
      <c r="B10696" s="19">
        <v>0.1825</v>
      </c>
      <c r="C10696" s="19" t="s">
        <v>41</v>
      </c>
      <c r="D10696" s="19">
        <v>52500</v>
      </c>
      <c r="E10696" s="19">
        <v>36</v>
      </c>
      <c r="F10696" s="19">
        <v>1</v>
      </c>
      <c r="G10696" s="19">
        <v>0</v>
      </c>
    </row>
    <row r="10697" spans="1:7" x14ac:dyDescent="0.2">
      <c r="A10697" s="19">
        <v>9950</v>
      </c>
      <c r="B10697" s="19">
        <v>0.15609999999999999</v>
      </c>
      <c r="C10697" s="19" t="s">
        <v>41</v>
      </c>
      <c r="D10697" s="19">
        <v>62000</v>
      </c>
      <c r="E10697" s="19">
        <v>36</v>
      </c>
      <c r="F10697" s="19">
        <v>10</v>
      </c>
      <c r="G10697" s="19">
        <v>0</v>
      </c>
    </row>
    <row r="10698" spans="1:7" x14ac:dyDescent="0.2">
      <c r="A10698" s="19">
        <v>20000</v>
      </c>
      <c r="B10698" s="19">
        <v>6.0299999999999999E-2</v>
      </c>
      <c r="C10698" s="19" t="s">
        <v>41</v>
      </c>
      <c r="D10698" s="19">
        <v>56600</v>
      </c>
      <c r="E10698" s="19">
        <v>36</v>
      </c>
      <c r="F10698" s="19">
        <v>7</v>
      </c>
      <c r="G10698" s="19">
        <v>0</v>
      </c>
    </row>
    <row r="10699" spans="1:7" x14ac:dyDescent="0.2">
      <c r="A10699" s="19">
        <v>35000</v>
      </c>
      <c r="B10699" s="19">
        <v>0.16239999999999999</v>
      </c>
      <c r="C10699" s="19" t="s">
        <v>41</v>
      </c>
      <c r="D10699" s="19">
        <v>93000</v>
      </c>
      <c r="E10699" s="19">
        <v>60</v>
      </c>
      <c r="F10699" s="19">
        <v>10</v>
      </c>
      <c r="G10699" s="19">
        <v>0</v>
      </c>
    </row>
    <row r="10700" spans="1:7" x14ac:dyDescent="0.2">
      <c r="A10700" s="19">
        <v>2500</v>
      </c>
      <c r="B10700" s="19">
        <v>0.224</v>
      </c>
      <c r="C10700" s="19" t="s">
        <v>39</v>
      </c>
      <c r="D10700" s="19">
        <v>42000</v>
      </c>
      <c r="E10700" s="19">
        <v>36</v>
      </c>
      <c r="F10700" s="19">
        <v>1</v>
      </c>
      <c r="G10700" s="19">
        <v>1</v>
      </c>
    </row>
    <row r="10701" spans="1:7" x14ac:dyDescent="0.2">
      <c r="A10701" s="19">
        <v>12000</v>
      </c>
      <c r="B10701" s="19">
        <v>0.11990000000000001</v>
      </c>
      <c r="C10701" s="19" t="s">
        <v>41</v>
      </c>
      <c r="D10701" s="19">
        <v>62400</v>
      </c>
      <c r="E10701" s="19">
        <v>36</v>
      </c>
      <c r="F10701" s="19">
        <v>7</v>
      </c>
      <c r="G10701" s="19">
        <v>1</v>
      </c>
    </row>
    <row r="10702" spans="1:7" x14ac:dyDescent="0.2">
      <c r="A10702" s="19">
        <v>10000</v>
      </c>
      <c r="B10702" s="19">
        <v>7.9000000000000001E-2</v>
      </c>
      <c r="C10702" s="19" t="s">
        <v>41</v>
      </c>
      <c r="D10702" s="19">
        <v>45000</v>
      </c>
      <c r="E10702" s="19">
        <v>36</v>
      </c>
      <c r="F10702" s="19">
        <v>8</v>
      </c>
      <c r="G10702" s="19">
        <v>0</v>
      </c>
    </row>
    <row r="10703" spans="1:7" x14ac:dyDescent="0.2">
      <c r="A10703" s="19">
        <v>28500</v>
      </c>
      <c r="B10703" s="19">
        <v>0.1447</v>
      </c>
      <c r="C10703" s="19" t="s">
        <v>39</v>
      </c>
      <c r="D10703" s="19">
        <v>62500</v>
      </c>
      <c r="E10703" s="19">
        <v>36</v>
      </c>
      <c r="F10703" s="19">
        <v>4</v>
      </c>
      <c r="G10703" s="19">
        <v>0</v>
      </c>
    </row>
    <row r="10704" spans="1:7" x14ac:dyDescent="0.2">
      <c r="A10704" s="19">
        <v>14000</v>
      </c>
      <c r="B10704" s="19">
        <v>6.0299999999999999E-2</v>
      </c>
      <c r="C10704" s="19" t="s">
        <v>39</v>
      </c>
      <c r="D10704" s="19">
        <v>60000</v>
      </c>
      <c r="E10704" s="19">
        <v>36</v>
      </c>
      <c r="F10704" s="19">
        <v>2</v>
      </c>
      <c r="G10704" s="19">
        <v>0</v>
      </c>
    </row>
    <row r="10705" spans="1:7" x14ac:dyDescent="0.2">
      <c r="A10705" s="19">
        <v>18600</v>
      </c>
      <c r="B10705" s="19">
        <v>0.1825</v>
      </c>
      <c r="C10705" s="19" t="s">
        <v>39</v>
      </c>
      <c r="D10705" s="19">
        <v>105000</v>
      </c>
      <c r="E10705" s="19">
        <v>60</v>
      </c>
      <c r="F10705" s="19">
        <v>3</v>
      </c>
      <c r="G10705" s="19">
        <v>0</v>
      </c>
    </row>
    <row r="10706" spans="1:7" x14ac:dyDescent="0.2">
      <c r="A10706" s="19">
        <v>6000</v>
      </c>
      <c r="B10706" s="19">
        <v>0.1285</v>
      </c>
      <c r="C10706" s="19" t="s">
        <v>41</v>
      </c>
      <c r="D10706" s="19">
        <v>47000</v>
      </c>
      <c r="E10706" s="19">
        <v>36</v>
      </c>
      <c r="F10706" s="19">
        <v>10</v>
      </c>
      <c r="G10706" s="19">
        <v>0</v>
      </c>
    </row>
    <row r="10707" spans="1:7" x14ac:dyDescent="0.2">
      <c r="A10707" s="19">
        <v>11000</v>
      </c>
      <c r="B10707" s="19">
        <v>0.1699</v>
      </c>
      <c r="C10707" s="19" t="s">
        <v>41</v>
      </c>
      <c r="D10707" s="19">
        <v>69000</v>
      </c>
      <c r="E10707" s="19">
        <v>60</v>
      </c>
      <c r="F10707" s="19">
        <v>7</v>
      </c>
      <c r="G10707" s="19">
        <v>0</v>
      </c>
    </row>
    <row r="10708" spans="1:7" x14ac:dyDescent="0.2">
      <c r="A10708" s="19">
        <v>30000</v>
      </c>
      <c r="B10708" s="19">
        <v>0.1285</v>
      </c>
      <c r="C10708" s="19" t="s">
        <v>41</v>
      </c>
      <c r="D10708" s="19">
        <v>90000</v>
      </c>
      <c r="E10708" s="19">
        <v>36</v>
      </c>
      <c r="F10708" s="19">
        <v>10</v>
      </c>
      <c r="G10708" s="19">
        <v>1</v>
      </c>
    </row>
    <row r="10709" spans="1:7" x14ac:dyDescent="0.2">
      <c r="A10709" s="19">
        <v>9000</v>
      </c>
      <c r="B10709" s="19">
        <v>0.11990000000000001</v>
      </c>
      <c r="C10709" s="19" t="s">
        <v>41</v>
      </c>
      <c r="D10709" s="19">
        <v>66500</v>
      </c>
      <c r="E10709" s="19">
        <v>36</v>
      </c>
      <c r="F10709" s="19">
        <v>7</v>
      </c>
      <c r="G10709" s="19">
        <v>0</v>
      </c>
    </row>
    <row r="10710" spans="1:7" x14ac:dyDescent="0.2">
      <c r="A10710" s="19">
        <v>6000</v>
      </c>
      <c r="B10710" s="19">
        <v>0.11990000000000001</v>
      </c>
      <c r="C10710" s="19" t="s">
        <v>40</v>
      </c>
      <c r="D10710" s="19">
        <v>122000</v>
      </c>
      <c r="E10710" s="19">
        <v>36</v>
      </c>
      <c r="F10710" s="19">
        <v>10</v>
      </c>
      <c r="G10710" s="19">
        <v>0</v>
      </c>
    </row>
    <row r="10711" spans="1:7" x14ac:dyDescent="0.2">
      <c r="A10711" s="19">
        <v>8000</v>
      </c>
      <c r="B10711" s="19">
        <v>0.13980000000000001</v>
      </c>
      <c r="C10711" s="19" t="s">
        <v>41</v>
      </c>
      <c r="D10711" s="19">
        <v>146352</v>
      </c>
      <c r="E10711" s="19">
        <v>36</v>
      </c>
      <c r="F10711" s="19">
        <v>6</v>
      </c>
      <c r="G10711" s="19">
        <v>0</v>
      </c>
    </row>
    <row r="10712" spans="1:7" x14ac:dyDescent="0.2">
      <c r="A10712" s="19">
        <v>35000</v>
      </c>
      <c r="B10712" s="19">
        <v>0.16239999999999999</v>
      </c>
      <c r="C10712" s="19" t="s">
        <v>39</v>
      </c>
      <c r="D10712" s="19">
        <v>93000</v>
      </c>
      <c r="E10712" s="19">
        <v>36</v>
      </c>
      <c r="F10712" s="19">
        <v>9</v>
      </c>
      <c r="G10712" s="19">
        <v>1</v>
      </c>
    </row>
    <row r="10713" spans="1:7" x14ac:dyDescent="0.2">
      <c r="A10713" s="19">
        <v>25000</v>
      </c>
      <c r="B10713" s="19">
        <v>0.1285</v>
      </c>
      <c r="C10713" s="19" t="s">
        <v>41</v>
      </c>
      <c r="D10713" s="19">
        <v>58000</v>
      </c>
      <c r="E10713" s="19">
        <v>60</v>
      </c>
      <c r="F10713" s="19">
        <v>9</v>
      </c>
      <c r="G10713" s="19">
        <v>0</v>
      </c>
    </row>
    <row r="10714" spans="1:7" x14ac:dyDescent="0.2">
      <c r="A10714" s="19">
        <v>13150</v>
      </c>
      <c r="B10714" s="19">
        <v>0.15609999999999999</v>
      </c>
      <c r="C10714" s="19" t="s">
        <v>41</v>
      </c>
      <c r="D10714" s="19">
        <v>80000</v>
      </c>
      <c r="E10714" s="19">
        <v>60</v>
      </c>
      <c r="F10714" s="19">
        <v>10</v>
      </c>
      <c r="G10714" s="19">
        <v>0</v>
      </c>
    </row>
    <row r="10715" spans="1:7" x14ac:dyDescent="0.2">
      <c r="A10715" s="19">
        <v>5875</v>
      </c>
      <c r="B10715" s="19">
        <v>0.1447</v>
      </c>
      <c r="C10715" s="19" t="s">
        <v>40</v>
      </c>
      <c r="D10715" s="19">
        <v>40000</v>
      </c>
      <c r="E10715" s="19">
        <v>36</v>
      </c>
      <c r="F10715" s="19">
        <v>3</v>
      </c>
      <c r="G10715" s="19">
        <v>0</v>
      </c>
    </row>
    <row r="10716" spans="1:7" x14ac:dyDescent="0.2">
      <c r="A10716" s="19">
        <v>32000</v>
      </c>
      <c r="B10716" s="19">
        <v>0.15609999999999999</v>
      </c>
      <c r="C10716" s="19" t="s">
        <v>41</v>
      </c>
      <c r="D10716" s="19">
        <v>180000</v>
      </c>
      <c r="E10716" s="19">
        <v>60</v>
      </c>
      <c r="F10716" s="19">
        <v>2</v>
      </c>
      <c r="G10716" s="19">
        <v>0</v>
      </c>
    </row>
    <row r="10717" spans="1:7" x14ac:dyDescent="0.2">
      <c r="A10717" s="19">
        <v>9600</v>
      </c>
      <c r="B10717" s="19">
        <v>0.1699</v>
      </c>
      <c r="C10717" s="19" t="s">
        <v>39</v>
      </c>
      <c r="D10717" s="19">
        <v>30000</v>
      </c>
      <c r="E10717" s="19">
        <v>36</v>
      </c>
      <c r="F10717" s="19">
        <v>2</v>
      </c>
      <c r="G10717" s="19">
        <v>0</v>
      </c>
    </row>
    <row r="10718" spans="1:7" x14ac:dyDescent="0.2">
      <c r="A10718" s="19">
        <v>2100</v>
      </c>
      <c r="B10718" s="19">
        <v>9.6699999999999994E-2</v>
      </c>
      <c r="C10718" s="19" t="s">
        <v>39</v>
      </c>
      <c r="D10718" s="19">
        <v>35000</v>
      </c>
      <c r="E10718" s="19">
        <v>36</v>
      </c>
      <c r="F10718" s="19">
        <v>3</v>
      </c>
      <c r="G10718" s="19">
        <v>0</v>
      </c>
    </row>
    <row r="10719" spans="1:7" x14ac:dyDescent="0.2">
      <c r="A10719" s="19">
        <v>21000</v>
      </c>
      <c r="B10719" s="19">
        <v>0.11990000000000001</v>
      </c>
      <c r="C10719" s="19" t="s">
        <v>41</v>
      </c>
      <c r="D10719" s="19">
        <v>93600</v>
      </c>
      <c r="E10719" s="19">
        <v>36</v>
      </c>
      <c r="F10719" s="19">
        <v>10</v>
      </c>
      <c r="G10719" s="19">
        <v>0</v>
      </c>
    </row>
    <row r="10720" spans="1:7" x14ac:dyDescent="0.2">
      <c r="A10720" s="19">
        <v>25000</v>
      </c>
      <c r="B10720" s="19">
        <v>8.8999999999999996E-2</v>
      </c>
      <c r="C10720" s="19" t="s">
        <v>41</v>
      </c>
      <c r="D10720" s="19">
        <v>90000</v>
      </c>
      <c r="E10720" s="19">
        <v>36</v>
      </c>
      <c r="F10720" s="19">
        <v>1</v>
      </c>
      <c r="G10720" s="19">
        <v>0</v>
      </c>
    </row>
    <row r="10721" spans="1:7" x14ac:dyDescent="0.2">
      <c r="A10721" s="19">
        <v>8000</v>
      </c>
      <c r="B10721" s="19">
        <v>0.15609999999999999</v>
      </c>
      <c r="C10721" s="19" t="s">
        <v>39</v>
      </c>
      <c r="D10721" s="19">
        <v>55000</v>
      </c>
      <c r="E10721" s="19">
        <v>60</v>
      </c>
      <c r="F10721" s="19">
        <v>6</v>
      </c>
      <c r="G10721" s="19">
        <v>1</v>
      </c>
    </row>
    <row r="10722" spans="1:7" x14ac:dyDescent="0.2">
      <c r="A10722" s="19">
        <v>16800</v>
      </c>
      <c r="B10722" s="19">
        <v>0.19969999999999999</v>
      </c>
      <c r="C10722" s="19" t="s">
        <v>41</v>
      </c>
      <c r="D10722" s="19">
        <v>250000</v>
      </c>
      <c r="E10722" s="19">
        <v>60</v>
      </c>
      <c r="F10722" s="19">
        <v>10</v>
      </c>
      <c r="G10722" s="19">
        <v>0</v>
      </c>
    </row>
    <row r="10723" spans="1:7" x14ac:dyDescent="0.2">
      <c r="A10723" s="19">
        <v>9450</v>
      </c>
      <c r="B10723" s="19">
        <v>0.1285</v>
      </c>
      <c r="C10723" s="19" t="s">
        <v>41</v>
      </c>
      <c r="D10723" s="19">
        <v>57143</v>
      </c>
      <c r="E10723" s="19">
        <v>36</v>
      </c>
      <c r="F10723" s="19">
        <v>3</v>
      </c>
      <c r="G10723" s="19">
        <v>0</v>
      </c>
    </row>
    <row r="10724" spans="1:7" x14ac:dyDescent="0.2">
      <c r="A10724" s="19">
        <v>17575</v>
      </c>
      <c r="B10724" s="19">
        <v>0.16239999999999999</v>
      </c>
      <c r="C10724" s="19" t="s">
        <v>41</v>
      </c>
      <c r="D10724" s="19">
        <v>50000</v>
      </c>
      <c r="E10724" s="19">
        <v>60</v>
      </c>
      <c r="F10724" s="19">
        <v>10</v>
      </c>
      <c r="G10724" s="19">
        <v>1</v>
      </c>
    </row>
    <row r="10725" spans="1:7" x14ac:dyDescent="0.2">
      <c r="A10725" s="19">
        <v>17700</v>
      </c>
      <c r="B10725" s="19">
        <v>0.22900000000000001</v>
      </c>
      <c r="C10725" s="19" t="s">
        <v>39</v>
      </c>
      <c r="D10725" s="19">
        <v>65000</v>
      </c>
      <c r="E10725" s="19">
        <v>60</v>
      </c>
      <c r="F10725" s="19">
        <v>10</v>
      </c>
      <c r="G10725" s="19">
        <v>0</v>
      </c>
    </row>
    <row r="10726" spans="1:7" x14ac:dyDescent="0.2">
      <c r="A10726" s="19">
        <v>7000</v>
      </c>
      <c r="B10726" s="19">
        <v>0.13980000000000001</v>
      </c>
      <c r="C10726" s="19" t="s">
        <v>39</v>
      </c>
      <c r="D10726" s="19">
        <v>31000</v>
      </c>
      <c r="E10726" s="19">
        <v>36</v>
      </c>
      <c r="F10726" s="19">
        <v>2</v>
      </c>
      <c r="G10726" s="19">
        <v>0</v>
      </c>
    </row>
    <row r="10727" spans="1:7" x14ac:dyDescent="0.2">
      <c r="A10727" s="19">
        <v>23000</v>
      </c>
      <c r="B10727" s="19">
        <v>6.6199999999999995E-2</v>
      </c>
      <c r="C10727" s="19" t="s">
        <v>41</v>
      </c>
      <c r="D10727" s="19">
        <v>138500</v>
      </c>
      <c r="E10727" s="19">
        <v>36</v>
      </c>
      <c r="F10727" s="19">
        <v>10</v>
      </c>
      <c r="G10727" s="19">
        <v>0</v>
      </c>
    </row>
    <row r="10728" spans="1:7" x14ac:dyDescent="0.2">
      <c r="A10728" s="19">
        <v>5375</v>
      </c>
      <c r="B10728" s="19">
        <v>0.1699</v>
      </c>
      <c r="C10728" s="19" t="s">
        <v>41</v>
      </c>
      <c r="D10728" s="19">
        <v>65000</v>
      </c>
      <c r="E10728" s="19">
        <v>36</v>
      </c>
      <c r="F10728" s="19">
        <v>10</v>
      </c>
      <c r="G10728" s="19">
        <v>1</v>
      </c>
    </row>
    <row r="10729" spans="1:7" x14ac:dyDescent="0.2">
      <c r="A10729" s="19">
        <v>18000</v>
      </c>
      <c r="B10729" s="19">
        <v>0.19969999999999999</v>
      </c>
      <c r="C10729" s="19" t="s">
        <v>40</v>
      </c>
      <c r="D10729" s="19">
        <v>45000</v>
      </c>
      <c r="E10729" s="19">
        <v>60</v>
      </c>
      <c r="F10729" s="19">
        <v>4</v>
      </c>
      <c r="G10729" s="19">
        <v>0</v>
      </c>
    </row>
    <row r="10730" spans="1:7" x14ac:dyDescent="0.2">
      <c r="A10730" s="19">
        <v>15500</v>
      </c>
      <c r="B10730" s="19">
        <v>0.1353</v>
      </c>
      <c r="C10730" s="19" t="s">
        <v>41</v>
      </c>
      <c r="D10730" s="19">
        <v>57073</v>
      </c>
      <c r="E10730" s="19">
        <v>36</v>
      </c>
      <c r="F10730" s="19">
        <v>10</v>
      </c>
      <c r="G10730" s="19">
        <v>0</v>
      </c>
    </row>
    <row r="10731" spans="1:7" x14ac:dyDescent="0.2">
      <c r="A10731" s="19">
        <v>21975</v>
      </c>
      <c r="B10731" s="19">
        <v>0.16239999999999999</v>
      </c>
      <c r="C10731" s="19" t="s">
        <v>39</v>
      </c>
      <c r="D10731" s="19">
        <v>50000</v>
      </c>
      <c r="E10731" s="19">
        <v>60</v>
      </c>
      <c r="F10731" s="19">
        <v>10</v>
      </c>
      <c r="G10731" s="19">
        <v>0</v>
      </c>
    </row>
    <row r="10732" spans="1:7" x14ac:dyDescent="0.2">
      <c r="A10732" s="19">
        <v>12000</v>
      </c>
      <c r="B10732" s="19">
        <v>0.14979999999999999</v>
      </c>
      <c r="C10732" s="19" t="s">
        <v>39</v>
      </c>
      <c r="D10732" s="19">
        <v>58000</v>
      </c>
      <c r="E10732" s="19">
        <v>60</v>
      </c>
      <c r="F10732" s="19">
        <v>10</v>
      </c>
      <c r="G10732" s="19">
        <v>0</v>
      </c>
    </row>
    <row r="10733" spans="1:7" x14ac:dyDescent="0.2">
      <c r="A10733" s="19">
        <v>24000</v>
      </c>
      <c r="B10733" s="19">
        <v>8.8999999999999996E-2</v>
      </c>
      <c r="C10733" s="19" t="s">
        <v>39</v>
      </c>
      <c r="D10733" s="19">
        <v>105000</v>
      </c>
      <c r="E10733" s="19">
        <v>36</v>
      </c>
      <c r="F10733" s="19">
        <v>0.5</v>
      </c>
      <c r="G10733" s="19">
        <v>0</v>
      </c>
    </row>
    <row r="10734" spans="1:7" x14ac:dyDescent="0.2">
      <c r="A10734" s="19">
        <v>12000</v>
      </c>
      <c r="B10734" s="19">
        <v>0.1353</v>
      </c>
      <c r="C10734" s="19" t="s">
        <v>41</v>
      </c>
      <c r="D10734" s="19">
        <v>125000</v>
      </c>
      <c r="E10734" s="19">
        <v>36</v>
      </c>
      <c r="F10734" s="19">
        <v>10</v>
      </c>
      <c r="G10734" s="19">
        <v>0</v>
      </c>
    </row>
    <row r="10735" spans="1:7" x14ac:dyDescent="0.2">
      <c r="A10735" s="19">
        <v>16700</v>
      </c>
      <c r="B10735" s="19">
        <v>0.16239999999999999</v>
      </c>
      <c r="C10735" s="19" t="s">
        <v>41</v>
      </c>
      <c r="D10735" s="19">
        <v>42000</v>
      </c>
      <c r="E10735" s="19">
        <v>60</v>
      </c>
      <c r="F10735" s="19">
        <v>0.5</v>
      </c>
      <c r="G10735" s="19">
        <v>1</v>
      </c>
    </row>
    <row r="10736" spans="1:7" x14ac:dyDescent="0.2">
      <c r="A10736" s="19">
        <v>7400</v>
      </c>
      <c r="B10736" s="19">
        <v>0.1353</v>
      </c>
      <c r="C10736" s="19" t="s">
        <v>41</v>
      </c>
      <c r="D10736" s="19">
        <v>41238</v>
      </c>
      <c r="E10736" s="19">
        <v>36</v>
      </c>
      <c r="F10736" s="19">
        <v>3</v>
      </c>
      <c r="G10736" s="19">
        <v>0</v>
      </c>
    </row>
    <row r="10737" spans="1:7" x14ac:dyDescent="0.2">
      <c r="A10737" s="19">
        <v>5775</v>
      </c>
      <c r="B10737" s="19">
        <v>0.21479999999999999</v>
      </c>
      <c r="C10737" s="19" t="s">
        <v>39</v>
      </c>
      <c r="D10737" s="19">
        <v>36500</v>
      </c>
      <c r="E10737" s="19">
        <v>36</v>
      </c>
      <c r="F10737" s="19">
        <v>10</v>
      </c>
      <c r="G10737" s="19">
        <v>1</v>
      </c>
    </row>
    <row r="10738" spans="1:7" x14ac:dyDescent="0.2">
      <c r="A10738" s="19">
        <v>15000</v>
      </c>
      <c r="B10738" s="19">
        <v>0.1285</v>
      </c>
      <c r="C10738" s="19" t="s">
        <v>41</v>
      </c>
      <c r="D10738" s="19">
        <v>85000</v>
      </c>
      <c r="E10738" s="19">
        <v>36</v>
      </c>
      <c r="F10738" s="19">
        <v>7</v>
      </c>
      <c r="G10738" s="19">
        <v>0</v>
      </c>
    </row>
    <row r="10739" spans="1:7" x14ac:dyDescent="0.2">
      <c r="A10739" s="19">
        <v>12000</v>
      </c>
      <c r="B10739" s="19">
        <v>0.11990000000000001</v>
      </c>
      <c r="C10739" s="19" t="s">
        <v>41</v>
      </c>
      <c r="D10739" s="19">
        <v>62000</v>
      </c>
      <c r="E10739" s="19">
        <v>36</v>
      </c>
      <c r="F10739" s="19">
        <v>1</v>
      </c>
      <c r="G10739" s="19">
        <v>0</v>
      </c>
    </row>
    <row r="10740" spans="1:7" x14ac:dyDescent="0.2">
      <c r="A10740" s="19">
        <v>14375</v>
      </c>
      <c r="B10740" s="19">
        <v>0.224</v>
      </c>
      <c r="C10740" s="19" t="s">
        <v>41</v>
      </c>
      <c r="D10740" s="19">
        <v>40000</v>
      </c>
      <c r="E10740" s="19">
        <v>60</v>
      </c>
      <c r="F10740" s="19">
        <v>7</v>
      </c>
      <c r="G10740" s="19">
        <v>1</v>
      </c>
    </row>
    <row r="10741" spans="1:7" x14ac:dyDescent="0.2">
      <c r="A10741" s="19">
        <v>20000</v>
      </c>
      <c r="B10741" s="19">
        <v>0.1099</v>
      </c>
      <c r="C10741" s="19" t="s">
        <v>39</v>
      </c>
      <c r="D10741" s="19">
        <v>106000</v>
      </c>
      <c r="E10741" s="19">
        <v>36</v>
      </c>
      <c r="F10741" s="19">
        <v>5</v>
      </c>
      <c r="G10741" s="19">
        <v>0</v>
      </c>
    </row>
    <row r="10742" spans="1:7" x14ac:dyDescent="0.2">
      <c r="A10742" s="19">
        <v>23325</v>
      </c>
      <c r="B10742" s="19">
        <v>0.1825</v>
      </c>
      <c r="C10742" s="19" t="s">
        <v>41</v>
      </c>
      <c r="D10742" s="19">
        <v>130000</v>
      </c>
      <c r="E10742" s="19">
        <v>60</v>
      </c>
      <c r="F10742" s="19">
        <v>5</v>
      </c>
      <c r="G10742" s="19">
        <v>0</v>
      </c>
    </row>
    <row r="10743" spans="1:7" x14ac:dyDescent="0.2">
      <c r="A10743" s="19">
        <v>5600</v>
      </c>
      <c r="B10743" s="19">
        <v>0.1099</v>
      </c>
      <c r="C10743" s="19" t="s">
        <v>39</v>
      </c>
      <c r="D10743" s="19">
        <v>77000</v>
      </c>
      <c r="E10743" s="19">
        <v>36</v>
      </c>
      <c r="F10743" s="19">
        <v>4</v>
      </c>
      <c r="G10743" s="19">
        <v>0</v>
      </c>
    </row>
    <row r="10744" spans="1:7" x14ac:dyDescent="0.2">
      <c r="A10744" s="19">
        <v>21200</v>
      </c>
      <c r="B10744" s="19">
        <v>0.16239999999999999</v>
      </c>
      <c r="C10744" s="19" t="s">
        <v>41</v>
      </c>
      <c r="D10744" s="19">
        <v>61000</v>
      </c>
      <c r="E10744" s="19">
        <v>60</v>
      </c>
      <c r="F10744" s="19">
        <v>4</v>
      </c>
      <c r="G10744" s="19">
        <v>1</v>
      </c>
    </row>
    <row r="10745" spans="1:7" x14ac:dyDescent="0.2">
      <c r="A10745" s="19">
        <v>10000</v>
      </c>
      <c r="B10745" s="19">
        <v>0.1699</v>
      </c>
      <c r="C10745" s="19" t="s">
        <v>40</v>
      </c>
      <c r="D10745" s="19">
        <v>40000</v>
      </c>
      <c r="E10745" s="19">
        <v>36</v>
      </c>
      <c r="F10745" s="19">
        <v>7</v>
      </c>
      <c r="G10745" s="19">
        <v>1</v>
      </c>
    </row>
    <row r="10746" spans="1:7" x14ac:dyDescent="0.2">
      <c r="A10746" s="19">
        <v>20000</v>
      </c>
      <c r="B10746" s="19">
        <v>0.1285</v>
      </c>
      <c r="C10746" s="19" t="s">
        <v>39</v>
      </c>
      <c r="D10746" s="19">
        <v>58000</v>
      </c>
      <c r="E10746" s="19">
        <v>36</v>
      </c>
      <c r="F10746" s="19">
        <v>2</v>
      </c>
      <c r="G10746" s="19">
        <v>0</v>
      </c>
    </row>
    <row r="10747" spans="1:7" x14ac:dyDescent="0.2">
      <c r="A10747" s="19">
        <v>29175</v>
      </c>
      <c r="B10747" s="19">
        <v>0.1285</v>
      </c>
      <c r="C10747" s="19" t="s">
        <v>39</v>
      </c>
      <c r="D10747" s="19">
        <v>65800</v>
      </c>
      <c r="E10747" s="19">
        <v>36</v>
      </c>
      <c r="F10747" s="19">
        <v>0.5</v>
      </c>
      <c r="G10747" s="19">
        <v>0</v>
      </c>
    </row>
    <row r="10748" spans="1:7" x14ac:dyDescent="0.2">
      <c r="A10748" s="19">
        <v>10000</v>
      </c>
      <c r="B10748" s="19">
        <v>0.13980000000000001</v>
      </c>
      <c r="C10748" s="19" t="s">
        <v>41</v>
      </c>
      <c r="D10748" s="19">
        <v>50000</v>
      </c>
      <c r="E10748" s="19">
        <v>36</v>
      </c>
      <c r="F10748" s="19">
        <v>4</v>
      </c>
      <c r="G10748" s="19">
        <v>0</v>
      </c>
    </row>
    <row r="10749" spans="1:7" x14ac:dyDescent="0.2">
      <c r="A10749" s="19">
        <v>15000</v>
      </c>
      <c r="B10749" s="19">
        <v>0.1285</v>
      </c>
      <c r="C10749" s="19" t="s">
        <v>41</v>
      </c>
      <c r="D10749" s="19">
        <v>46000</v>
      </c>
      <c r="E10749" s="19">
        <v>36</v>
      </c>
      <c r="F10749" s="19">
        <v>8</v>
      </c>
      <c r="G10749" s="19">
        <v>1</v>
      </c>
    </row>
    <row r="10750" spans="1:7" x14ac:dyDescent="0.2">
      <c r="A10750" s="19">
        <v>12000</v>
      </c>
      <c r="B10750" s="19">
        <v>9.6699999999999994E-2</v>
      </c>
      <c r="C10750" s="19" t="s">
        <v>41</v>
      </c>
      <c r="D10750" s="19">
        <v>62946</v>
      </c>
      <c r="E10750" s="19">
        <v>36</v>
      </c>
      <c r="F10750" s="19">
        <v>10</v>
      </c>
      <c r="G10750" s="19">
        <v>0</v>
      </c>
    </row>
    <row r="10751" spans="1:7" x14ac:dyDescent="0.2">
      <c r="A10751" s="19">
        <v>10000</v>
      </c>
      <c r="B10751" s="19">
        <v>7.9000000000000001E-2</v>
      </c>
      <c r="C10751" s="19" t="s">
        <v>41</v>
      </c>
      <c r="D10751" s="19">
        <v>70000</v>
      </c>
      <c r="E10751" s="19">
        <v>36</v>
      </c>
      <c r="F10751" s="19">
        <v>10</v>
      </c>
      <c r="G10751" s="19">
        <v>0</v>
      </c>
    </row>
    <row r="10752" spans="1:7" x14ac:dyDescent="0.2">
      <c r="A10752" s="19">
        <v>13200</v>
      </c>
      <c r="B10752" s="19">
        <v>0.14979999999999999</v>
      </c>
      <c r="C10752" s="19" t="s">
        <v>41</v>
      </c>
      <c r="D10752" s="19">
        <v>36000</v>
      </c>
      <c r="E10752" s="19">
        <v>36</v>
      </c>
      <c r="F10752" s="19">
        <v>10</v>
      </c>
      <c r="G10752" s="19">
        <v>1</v>
      </c>
    </row>
    <row r="10753" spans="1:7" x14ac:dyDescent="0.2">
      <c r="A10753" s="19">
        <v>14000</v>
      </c>
      <c r="B10753" s="19">
        <v>9.6699999999999994E-2</v>
      </c>
      <c r="C10753" s="19" t="s">
        <v>41</v>
      </c>
      <c r="D10753" s="19">
        <v>150000</v>
      </c>
      <c r="E10753" s="19">
        <v>36</v>
      </c>
      <c r="F10753" s="19">
        <v>10</v>
      </c>
      <c r="G10753" s="19">
        <v>0</v>
      </c>
    </row>
    <row r="10754" spans="1:7" x14ac:dyDescent="0.2">
      <c r="A10754" s="19">
        <v>1475</v>
      </c>
      <c r="B10754" s="19">
        <v>0.16239999999999999</v>
      </c>
      <c r="C10754" s="19" t="s">
        <v>40</v>
      </c>
      <c r="D10754" s="19">
        <v>48000</v>
      </c>
      <c r="E10754" s="19">
        <v>36</v>
      </c>
      <c r="F10754" s="19">
        <v>10</v>
      </c>
      <c r="G10754" s="19">
        <v>0</v>
      </c>
    </row>
    <row r="10755" spans="1:7" x14ac:dyDescent="0.2">
      <c r="A10755" s="19">
        <v>10000</v>
      </c>
      <c r="B10755" s="19">
        <v>0.1699</v>
      </c>
      <c r="C10755" s="19" t="s">
        <v>41</v>
      </c>
      <c r="D10755" s="19">
        <v>89995</v>
      </c>
      <c r="E10755" s="19">
        <v>36</v>
      </c>
      <c r="F10755" s="19">
        <v>10</v>
      </c>
      <c r="G10755" s="19">
        <v>0</v>
      </c>
    </row>
    <row r="10756" spans="1:7" x14ac:dyDescent="0.2">
      <c r="A10756" s="19">
        <v>30000</v>
      </c>
      <c r="B10756" s="19">
        <v>0.1285</v>
      </c>
      <c r="C10756" s="19" t="s">
        <v>39</v>
      </c>
      <c r="D10756" s="19">
        <v>68000</v>
      </c>
      <c r="E10756" s="19">
        <v>36</v>
      </c>
      <c r="F10756" s="19">
        <v>3</v>
      </c>
      <c r="G10756" s="19">
        <v>0</v>
      </c>
    </row>
    <row r="10757" spans="1:7" x14ac:dyDescent="0.2">
      <c r="A10757" s="19">
        <v>10075</v>
      </c>
      <c r="B10757" s="19">
        <v>0.245</v>
      </c>
      <c r="C10757" s="19" t="s">
        <v>40</v>
      </c>
      <c r="D10757" s="19">
        <v>35000</v>
      </c>
      <c r="E10757" s="19">
        <v>36</v>
      </c>
      <c r="F10757" s="19">
        <v>10</v>
      </c>
      <c r="G10757" s="19">
        <v>0</v>
      </c>
    </row>
    <row r="10758" spans="1:7" x14ac:dyDescent="0.2">
      <c r="A10758" s="19">
        <v>8000</v>
      </c>
      <c r="B10758" s="19">
        <v>0.1285</v>
      </c>
      <c r="C10758" s="19" t="s">
        <v>39</v>
      </c>
      <c r="D10758" s="19">
        <v>48000</v>
      </c>
      <c r="E10758" s="19">
        <v>36</v>
      </c>
      <c r="F10758" s="19">
        <v>6</v>
      </c>
      <c r="G10758" s="19">
        <v>0</v>
      </c>
    </row>
    <row r="10759" spans="1:7" x14ac:dyDescent="0.2">
      <c r="A10759" s="19">
        <v>10000</v>
      </c>
      <c r="B10759" s="19">
        <v>0.15609999999999999</v>
      </c>
      <c r="C10759" s="19" t="s">
        <v>41</v>
      </c>
      <c r="D10759" s="20">
        <v>100000</v>
      </c>
      <c r="E10759" s="19">
        <v>36</v>
      </c>
      <c r="F10759" s="19">
        <v>10</v>
      </c>
      <c r="G10759" s="19">
        <v>0</v>
      </c>
    </row>
    <row r="10760" spans="1:7" x14ac:dyDescent="0.2">
      <c r="A10760" s="19">
        <v>10000</v>
      </c>
      <c r="B10760" s="19">
        <v>0.1285</v>
      </c>
      <c r="C10760" s="19" t="s">
        <v>41</v>
      </c>
      <c r="D10760" s="19">
        <v>78000</v>
      </c>
      <c r="E10760" s="19">
        <v>36</v>
      </c>
      <c r="F10760" s="19">
        <v>10</v>
      </c>
      <c r="G10760" s="19">
        <v>0</v>
      </c>
    </row>
    <row r="10761" spans="1:7" x14ac:dyDescent="0.2">
      <c r="A10761" s="19">
        <v>19000</v>
      </c>
      <c r="B10761" s="19">
        <v>0.11990000000000001</v>
      </c>
      <c r="C10761" s="19" t="s">
        <v>39</v>
      </c>
      <c r="D10761" s="19">
        <v>80000</v>
      </c>
      <c r="E10761" s="19">
        <v>36</v>
      </c>
      <c r="F10761" s="19">
        <v>3</v>
      </c>
      <c r="G10761" s="19">
        <v>1</v>
      </c>
    </row>
    <row r="10762" spans="1:7" x14ac:dyDescent="0.2">
      <c r="A10762" s="19">
        <v>11200</v>
      </c>
      <c r="B10762" s="19">
        <v>7.6200000000000004E-2</v>
      </c>
      <c r="C10762" s="19" t="s">
        <v>41</v>
      </c>
      <c r="D10762" s="19">
        <v>56000</v>
      </c>
      <c r="E10762" s="19">
        <v>36</v>
      </c>
      <c r="F10762" s="19">
        <v>0.5</v>
      </c>
      <c r="G10762" s="19">
        <v>0</v>
      </c>
    </row>
    <row r="10763" spans="1:7" x14ac:dyDescent="0.2">
      <c r="A10763" s="19">
        <v>7000</v>
      </c>
      <c r="B10763" s="19">
        <v>0.15609999999999999</v>
      </c>
      <c r="C10763" s="19" t="s">
        <v>39</v>
      </c>
      <c r="D10763" s="19">
        <v>81500</v>
      </c>
      <c r="E10763" s="19">
        <v>36</v>
      </c>
      <c r="F10763" s="19">
        <v>5</v>
      </c>
      <c r="G10763" s="19">
        <v>0</v>
      </c>
    </row>
    <row r="10764" spans="1:7" x14ac:dyDescent="0.2">
      <c r="A10764" s="19">
        <v>16000</v>
      </c>
      <c r="B10764" s="19">
        <v>0.1353</v>
      </c>
      <c r="C10764" s="19" t="s">
        <v>41</v>
      </c>
      <c r="D10764" s="19">
        <v>176000</v>
      </c>
      <c r="E10764" s="19">
        <v>36</v>
      </c>
      <c r="F10764" s="19">
        <v>9</v>
      </c>
      <c r="G10764" s="19">
        <v>0</v>
      </c>
    </row>
    <row r="10765" spans="1:7" x14ac:dyDescent="0.2">
      <c r="A10765" s="19">
        <v>15000</v>
      </c>
      <c r="B10765" s="19">
        <v>0.1285</v>
      </c>
      <c r="C10765" s="19" t="s">
        <v>39</v>
      </c>
      <c r="D10765" s="19">
        <v>55000</v>
      </c>
      <c r="E10765" s="19">
        <v>36</v>
      </c>
      <c r="F10765" s="19">
        <v>8</v>
      </c>
      <c r="G10765" s="19">
        <v>0</v>
      </c>
    </row>
    <row r="10766" spans="1:7" x14ac:dyDescent="0.2">
      <c r="A10766" s="19">
        <v>13225</v>
      </c>
      <c r="B10766" s="19">
        <v>0.19220000000000001</v>
      </c>
      <c r="C10766" s="19" t="s">
        <v>41</v>
      </c>
      <c r="D10766" s="19">
        <v>148000</v>
      </c>
      <c r="E10766" s="19">
        <v>36</v>
      </c>
      <c r="F10766" s="19">
        <v>10</v>
      </c>
      <c r="G10766" s="19">
        <v>0</v>
      </c>
    </row>
    <row r="10767" spans="1:7" x14ac:dyDescent="0.2">
      <c r="A10767" s="19">
        <v>10000</v>
      </c>
      <c r="B10767" s="19">
        <v>0.11990000000000001</v>
      </c>
      <c r="C10767" s="19" t="s">
        <v>41</v>
      </c>
      <c r="D10767" s="19">
        <v>51000</v>
      </c>
      <c r="E10767" s="19">
        <v>36</v>
      </c>
      <c r="F10767" s="19">
        <v>10</v>
      </c>
      <c r="G10767" s="19">
        <v>0</v>
      </c>
    </row>
    <row r="10768" spans="1:7" x14ac:dyDescent="0.2">
      <c r="A10768" s="19">
        <v>7500</v>
      </c>
      <c r="B10768" s="19">
        <v>6.6199999999999995E-2</v>
      </c>
      <c r="C10768" s="19" t="s">
        <v>39</v>
      </c>
      <c r="D10768" s="19">
        <v>60000</v>
      </c>
      <c r="E10768" s="19">
        <v>36</v>
      </c>
      <c r="F10768" s="19">
        <v>4</v>
      </c>
      <c r="G10768" s="19">
        <v>0</v>
      </c>
    </row>
    <row r="10769" spans="1:7" x14ac:dyDescent="0.2">
      <c r="A10769" s="19">
        <v>10050</v>
      </c>
      <c r="B10769" s="19">
        <v>0.16239999999999999</v>
      </c>
      <c r="C10769" s="19" t="s">
        <v>41</v>
      </c>
      <c r="D10769" s="19">
        <v>44665</v>
      </c>
      <c r="E10769" s="19">
        <v>36</v>
      </c>
      <c r="F10769" s="19">
        <v>8</v>
      </c>
      <c r="G10769" s="19">
        <v>0</v>
      </c>
    </row>
    <row r="10770" spans="1:7" x14ac:dyDescent="0.2">
      <c r="A10770" s="19">
        <v>9600</v>
      </c>
      <c r="B10770" s="19">
        <v>8.8999999999999996E-2</v>
      </c>
      <c r="C10770" s="19" t="s">
        <v>39</v>
      </c>
      <c r="D10770" s="19">
        <v>30000</v>
      </c>
      <c r="E10770" s="19">
        <v>36</v>
      </c>
      <c r="F10770" s="19">
        <v>6</v>
      </c>
      <c r="G10770" s="19">
        <v>0</v>
      </c>
    </row>
    <row r="10771" spans="1:7" x14ac:dyDescent="0.2">
      <c r="A10771" s="19">
        <v>10000</v>
      </c>
      <c r="B10771" s="19">
        <v>0.1285</v>
      </c>
      <c r="C10771" s="19" t="s">
        <v>41</v>
      </c>
      <c r="D10771" s="20">
        <v>100000</v>
      </c>
      <c r="E10771" s="19">
        <v>36</v>
      </c>
      <c r="F10771" s="19">
        <v>4</v>
      </c>
      <c r="G10771" s="19">
        <v>1</v>
      </c>
    </row>
    <row r="10772" spans="1:7" x14ac:dyDescent="0.2">
      <c r="A10772" s="19">
        <v>15000</v>
      </c>
      <c r="B10772" s="19">
        <v>8.8999999999999996E-2</v>
      </c>
      <c r="C10772" s="19" t="s">
        <v>40</v>
      </c>
      <c r="D10772" s="19">
        <v>75000</v>
      </c>
      <c r="E10772" s="19">
        <v>36</v>
      </c>
      <c r="F10772" s="19">
        <v>10</v>
      </c>
      <c r="G10772" s="19">
        <v>0</v>
      </c>
    </row>
    <row r="10773" spans="1:7" x14ac:dyDescent="0.2">
      <c r="A10773" s="19">
        <v>35000</v>
      </c>
      <c r="B10773" s="19">
        <v>0.1757</v>
      </c>
      <c r="C10773" s="19" t="s">
        <v>39</v>
      </c>
      <c r="D10773" s="19">
        <v>164000</v>
      </c>
      <c r="E10773" s="19">
        <v>60</v>
      </c>
      <c r="F10773" s="19">
        <v>6</v>
      </c>
      <c r="G10773" s="19">
        <v>0</v>
      </c>
    </row>
    <row r="10774" spans="1:7" x14ac:dyDescent="0.2">
      <c r="A10774" s="19">
        <v>7000</v>
      </c>
      <c r="B10774" s="19">
        <v>0.1699</v>
      </c>
      <c r="C10774" s="19" t="s">
        <v>39</v>
      </c>
      <c r="D10774" s="19">
        <v>63000</v>
      </c>
      <c r="E10774" s="19">
        <v>60</v>
      </c>
      <c r="F10774" s="19">
        <v>5</v>
      </c>
      <c r="G10774" s="19">
        <v>1</v>
      </c>
    </row>
    <row r="10775" spans="1:7" x14ac:dyDescent="0.2">
      <c r="A10775" s="19">
        <v>23800</v>
      </c>
      <c r="B10775" s="19">
        <v>7.9000000000000001E-2</v>
      </c>
      <c r="C10775" s="19" t="s">
        <v>39</v>
      </c>
      <c r="D10775" s="19">
        <v>95000</v>
      </c>
      <c r="E10775" s="19">
        <v>36</v>
      </c>
      <c r="F10775" s="19">
        <v>2</v>
      </c>
      <c r="G10775" s="19">
        <v>0</v>
      </c>
    </row>
    <row r="10776" spans="1:7" x14ac:dyDescent="0.2">
      <c r="A10776" s="19">
        <v>15000</v>
      </c>
      <c r="B10776" s="19">
        <v>0.1285</v>
      </c>
      <c r="C10776" s="19" t="s">
        <v>41</v>
      </c>
      <c r="D10776" s="19">
        <v>71000</v>
      </c>
      <c r="E10776" s="19">
        <v>36</v>
      </c>
      <c r="F10776" s="19">
        <v>5</v>
      </c>
      <c r="G10776" s="19">
        <v>0</v>
      </c>
    </row>
    <row r="10777" spans="1:7" x14ac:dyDescent="0.2">
      <c r="A10777" s="19">
        <v>14000</v>
      </c>
      <c r="B10777" s="19">
        <v>0.1447</v>
      </c>
      <c r="C10777" s="19" t="s">
        <v>41</v>
      </c>
      <c r="D10777" s="19">
        <v>88000</v>
      </c>
      <c r="E10777" s="19">
        <v>36</v>
      </c>
      <c r="F10777" s="19">
        <v>10</v>
      </c>
      <c r="G10777" s="19">
        <v>1</v>
      </c>
    </row>
    <row r="10778" spans="1:7" x14ac:dyDescent="0.2">
      <c r="A10778" s="19">
        <v>15600</v>
      </c>
      <c r="B10778" s="19">
        <v>0.1699</v>
      </c>
      <c r="C10778" s="19" t="s">
        <v>41</v>
      </c>
      <c r="D10778" s="19">
        <v>70000</v>
      </c>
      <c r="E10778" s="19">
        <v>60</v>
      </c>
      <c r="F10778" s="19">
        <v>10</v>
      </c>
      <c r="G10778" s="19">
        <v>0</v>
      </c>
    </row>
    <row r="10779" spans="1:7" x14ac:dyDescent="0.2">
      <c r="A10779" s="19">
        <v>10000</v>
      </c>
      <c r="B10779" s="19">
        <v>9.6699999999999994E-2</v>
      </c>
      <c r="C10779" s="19" t="s">
        <v>41</v>
      </c>
      <c r="D10779" s="19">
        <v>42000</v>
      </c>
      <c r="E10779" s="19">
        <v>36</v>
      </c>
      <c r="F10779" s="19">
        <v>4</v>
      </c>
      <c r="G10779" s="19">
        <v>0</v>
      </c>
    </row>
    <row r="10780" spans="1:7" x14ac:dyDescent="0.2">
      <c r="A10780" s="19">
        <v>7800</v>
      </c>
      <c r="B10780" s="19">
        <v>0.1757</v>
      </c>
      <c r="C10780" s="19" t="s">
        <v>41</v>
      </c>
      <c r="D10780" s="19">
        <v>85000</v>
      </c>
      <c r="E10780" s="19">
        <v>36</v>
      </c>
      <c r="F10780" s="19">
        <v>10</v>
      </c>
      <c r="G10780" s="19">
        <v>0</v>
      </c>
    </row>
    <row r="10781" spans="1:7" x14ac:dyDescent="0.2">
      <c r="A10781" s="19">
        <v>18000</v>
      </c>
      <c r="B10781" s="19">
        <v>0.1285</v>
      </c>
      <c r="C10781" s="19" t="s">
        <v>39</v>
      </c>
      <c r="D10781" s="19">
        <v>68000</v>
      </c>
      <c r="E10781" s="19">
        <v>36</v>
      </c>
      <c r="F10781" s="19">
        <v>0.5</v>
      </c>
      <c r="G10781" s="19">
        <v>0</v>
      </c>
    </row>
    <row r="10782" spans="1:7" x14ac:dyDescent="0.2">
      <c r="A10782" s="19">
        <v>12000</v>
      </c>
      <c r="B10782" s="19">
        <v>0.15609999999999999</v>
      </c>
      <c r="C10782" s="19" t="s">
        <v>41</v>
      </c>
      <c r="D10782" s="19">
        <v>72000</v>
      </c>
      <c r="E10782" s="19">
        <v>60</v>
      </c>
      <c r="F10782" s="19">
        <v>6</v>
      </c>
      <c r="G10782" s="19">
        <v>0</v>
      </c>
    </row>
    <row r="10783" spans="1:7" x14ac:dyDescent="0.2">
      <c r="A10783" s="19">
        <v>13600</v>
      </c>
      <c r="B10783" s="19">
        <v>0.1099</v>
      </c>
      <c r="C10783" s="19" t="s">
        <v>41</v>
      </c>
      <c r="D10783" s="19">
        <v>45000</v>
      </c>
      <c r="E10783" s="19">
        <v>36</v>
      </c>
      <c r="F10783" s="19">
        <v>10</v>
      </c>
      <c r="G10783" s="19">
        <v>0</v>
      </c>
    </row>
    <row r="10784" spans="1:7" x14ac:dyDescent="0.2">
      <c r="A10784" s="19">
        <v>12000</v>
      </c>
      <c r="B10784" s="19">
        <v>8.8999999999999996E-2</v>
      </c>
      <c r="C10784" s="19" t="s">
        <v>41</v>
      </c>
      <c r="D10784" s="19">
        <v>42240</v>
      </c>
      <c r="E10784" s="19">
        <v>36</v>
      </c>
      <c r="F10784" s="19">
        <v>0.5</v>
      </c>
      <c r="G10784" s="19">
        <v>0</v>
      </c>
    </row>
    <row r="10785" spans="1:7" x14ac:dyDescent="0.2">
      <c r="A10785" s="19">
        <v>12000</v>
      </c>
      <c r="B10785" s="19">
        <v>9.6699999999999994E-2</v>
      </c>
      <c r="C10785" s="19" t="s">
        <v>39</v>
      </c>
      <c r="D10785" s="19">
        <v>52000</v>
      </c>
      <c r="E10785" s="19">
        <v>36</v>
      </c>
      <c r="F10785" s="19">
        <v>4</v>
      </c>
      <c r="G10785" s="19">
        <v>0</v>
      </c>
    </row>
    <row r="10786" spans="1:7" x14ac:dyDescent="0.2">
      <c r="A10786" s="19">
        <v>22750</v>
      </c>
      <c r="B10786" s="19">
        <v>0.1757</v>
      </c>
      <c r="C10786" s="19" t="s">
        <v>40</v>
      </c>
      <c r="D10786" s="19">
        <v>80000</v>
      </c>
      <c r="E10786" s="19">
        <v>60</v>
      </c>
      <c r="F10786" s="19">
        <v>0.5</v>
      </c>
      <c r="G10786" s="19">
        <v>0</v>
      </c>
    </row>
    <row r="10787" spans="1:7" x14ac:dyDescent="0.2">
      <c r="A10787" s="19">
        <v>25000</v>
      </c>
      <c r="B10787" s="19">
        <v>0.1447</v>
      </c>
      <c r="C10787" s="19" t="s">
        <v>41</v>
      </c>
      <c r="D10787" s="19">
        <v>120000</v>
      </c>
      <c r="E10787" s="19">
        <v>60</v>
      </c>
      <c r="F10787" s="19">
        <v>0.5</v>
      </c>
      <c r="G10787" s="19">
        <v>0</v>
      </c>
    </row>
    <row r="10788" spans="1:7" x14ac:dyDescent="0.2">
      <c r="A10788" s="19">
        <v>15250</v>
      </c>
      <c r="B10788" s="19">
        <v>0.16239999999999999</v>
      </c>
      <c r="C10788" s="19" t="s">
        <v>39</v>
      </c>
      <c r="D10788" s="19">
        <v>129000</v>
      </c>
      <c r="E10788" s="19">
        <v>36</v>
      </c>
      <c r="F10788" s="19">
        <v>10</v>
      </c>
      <c r="G10788" s="19">
        <v>0</v>
      </c>
    </row>
    <row r="10789" spans="1:7" x14ac:dyDescent="0.2">
      <c r="A10789" s="19">
        <v>5600</v>
      </c>
      <c r="B10789" s="19">
        <v>0.14979999999999999</v>
      </c>
      <c r="C10789" s="19" t="s">
        <v>39</v>
      </c>
      <c r="D10789" s="19">
        <v>35000</v>
      </c>
      <c r="E10789" s="19">
        <v>60</v>
      </c>
      <c r="F10789" s="19">
        <v>4</v>
      </c>
      <c r="G10789" s="19">
        <v>0</v>
      </c>
    </row>
    <row r="10790" spans="1:7" x14ac:dyDescent="0.2">
      <c r="A10790" s="19">
        <v>4200</v>
      </c>
      <c r="B10790" s="19">
        <v>0.1099</v>
      </c>
      <c r="C10790" s="19" t="s">
        <v>39</v>
      </c>
      <c r="D10790" s="19">
        <v>54000</v>
      </c>
      <c r="E10790" s="19">
        <v>36</v>
      </c>
      <c r="F10790" s="19">
        <v>10</v>
      </c>
      <c r="G10790" s="19">
        <v>0</v>
      </c>
    </row>
    <row r="10791" spans="1:7" x14ac:dyDescent="0.2">
      <c r="A10791" s="19">
        <v>9750</v>
      </c>
      <c r="B10791" s="19">
        <v>0.19969999999999999</v>
      </c>
      <c r="C10791" s="19" t="s">
        <v>39</v>
      </c>
      <c r="D10791" s="19">
        <v>49000</v>
      </c>
      <c r="E10791" s="19">
        <v>36</v>
      </c>
      <c r="F10791" s="19">
        <v>0.5</v>
      </c>
      <c r="G10791" s="19">
        <v>1</v>
      </c>
    </row>
    <row r="10792" spans="1:7" x14ac:dyDescent="0.2">
      <c r="A10792" s="19">
        <v>10000</v>
      </c>
      <c r="B10792" s="19">
        <v>0.24990000000000001</v>
      </c>
      <c r="C10792" s="19" t="s">
        <v>39</v>
      </c>
      <c r="D10792" s="19">
        <v>60000</v>
      </c>
      <c r="E10792" s="19">
        <v>60</v>
      </c>
      <c r="F10792" s="19">
        <v>2</v>
      </c>
      <c r="G10792" s="19">
        <v>1</v>
      </c>
    </row>
    <row r="10793" spans="1:7" x14ac:dyDescent="0.2">
      <c r="A10793" s="19">
        <v>24000</v>
      </c>
      <c r="B10793" s="19">
        <v>0.15609999999999999</v>
      </c>
      <c r="C10793" s="19" t="s">
        <v>39</v>
      </c>
      <c r="D10793" s="19">
        <v>78000</v>
      </c>
      <c r="E10793" s="19">
        <v>36</v>
      </c>
      <c r="F10793" s="19">
        <v>4</v>
      </c>
      <c r="G10793" s="19">
        <v>1</v>
      </c>
    </row>
    <row r="10794" spans="1:7" x14ac:dyDescent="0.2">
      <c r="A10794" s="19">
        <v>35000</v>
      </c>
      <c r="B10794" s="19">
        <v>0.1825</v>
      </c>
      <c r="C10794" s="19" t="s">
        <v>39</v>
      </c>
      <c r="D10794" s="19">
        <v>80000</v>
      </c>
      <c r="E10794" s="19">
        <v>60</v>
      </c>
      <c r="F10794" s="19">
        <v>3</v>
      </c>
      <c r="G10794" s="19">
        <v>0</v>
      </c>
    </row>
    <row r="10795" spans="1:7" x14ac:dyDescent="0.2">
      <c r="A10795" s="19">
        <v>11400</v>
      </c>
      <c r="B10795" s="19">
        <v>0.1447</v>
      </c>
      <c r="C10795" s="19" t="s">
        <v>41</v>
      </c>
      <c r="D10795" s="19">
        <v>75000</v>
      </c>
      <c r="E10795" s="19">
        <v>60</v>
      </c>
      <c r="F10795" s="19">
        <v>8</v>
      </c>
      <c r="G10795" s="19">
        <v>1</v>
      </c>
    </row>
    <row r="10796" spans="1:7" x14ac:dyDescent="0.2">
      <c r="A10796" s="19">
        <v>10000</v>
      </c>
      <c r="B10796" s="19">
        <v>0.1285</v>
      </c>
      <c r="C10796" s="19" t="s">
        <v>41</v>
      </c>
      <c r="D10796" s="19">
        <v>150000</v>
      </c>
      <c r="E10796" s="19">
        <v>60</v>
      </c>
      <c r="F10796" s="19">
        <v>2</v>
      </c>
      <c r="G10796" s="19">
        <v>0</v>
      </c>
    </row>
    <row r="10797" spans="1:7" x14ac:dyDescent="0.2">
      <c r="A10797" s="19">
        <v>24575</v>
      </c>
      <c r="B10797" s="19">
        <v>0.1353</v>
      </c>
      <c r="C10797" s="19" t="s">
        <v>41</v>
      </c>
      <c r="D10797" s="19">
        <v>55000</v>
      </c>
      <c r="E10797" s="19">
        <v>36</v>
      </c>
      <c r="F10797" s="19">
        <v>3</v>
      </c>
      <c r="G10797" s="19">
        <v>0</v>
      </c>
    </row>
    <row r="10798" spans="1:7" x14ac:dyDescent="0.2">
      <c r="A10798" s="19">
        <v>5400</v>
      </c>
      <c r="B10798" s="19">
        <v>0.1447</v>
      </c>
      <c r="C10798" s="19" t="s">
        <v>41</v>
      </c>
      <c r="D10798" s="19">
        <v>74000</v>
      </c>
      <c r="E10798" s="19">
        <v>36</v>
      </c>
      <c r="F10798" s="19">
        <v>10</v>
      </c>
      <c r="G10798" s="19">
        <v>0</v>
      </c>
    </row>
    <row r="10799" spans="1:7" x14ac:dyDescent="0.2">
      <c r="A10799" s="19">
        <v>5000</v>
      </c>
      <c r="B10799" s="19">
        <v>0.1699</v>
      </c>
      <c r="C10799" s="19" t="s">
        <v>41</v>
      </c>
      <c r="D10799" s="19">
        <v>67000</v>
      </c>
      <c r="E10799" s="19">
        <v>36</v>
      </c>
      <c r="F10799" s="19">
        <v>10</v>
      </c>
      <c r="G10799" s="19">
        <v>0</v>
      </c>
    </row>
    <row r="10800" spans="1:7" x14ac:dyDescent="0.2">
      <c r="A10800" s="19">
        <v>11200</v>
      </c>
      <c r="B10800" s="19">
        <v>0.11990000000000001</v>
      </c>
      <c r="C10800" s="19" t="s">
        <v>39</v>
      </c>
      <c r="D10800" s="19">
        <v>46000</v>
      </c>
      <c r="E10800" s="19">
        <v>36</v>
      </c>
      <c r="F10800" s="19">
        <v>3</v>
      </c>
      <c r="G10800" s="19">
        <v>0</v>
      </c>
    </row>
    <row r="10801" spans="1:7" x14ac:dyDescent="0.2">
      <c r="A10801" s="19">
        <v>10000</v>
      </c>
      <c r="B10801" s="19">
        <v>9.6699999999999994E-2</v>
      </c>
      <c r="C10801" s="19" t="s">
        <v>40</v>
      </c>
      <c r="D10801" s="19">
        <v>72500</v>
      </c>
      <c r="E10801" s="19">
        <v>60</v>
      </c>
      <c r="F10801" s="19">
        <v>5</v>
      </c>
      <c r="G10801" s="19">
        <v>0</v>
      </c>
    </row>
    <row r="10802" spans="1:7" x14ac:dyDescent="0.2">
      <c r="A10802" s="19">
        <v>15000</v>
      </c>
      <c r="B10802" s="19">
        <v>0.1699</v>
      </c>
      <c r="C10802" s="19" t="s">
        <v>41</v>
      </c>
      <c r="D10802" s="19">
        <v>40000</v>
      </c>
      <c r="E10802" s="19">
        <v>60</v>
      </c>
      <c r="F10802" s="19">
        <v>10</v>
      </c>
      <c r="G10802" s="19">
        <v>1</v>
      </c>
    </row>
    <row r="10803" spans="1:7" x14ac:dyDescent="0.2">
      <c r="A10803" s="19">
        <v>28000</v>
      </c>
      <c r="B10803" s="19">
        <v>0.11990000000000001</v>
      </c>
      <c r="C10803" s="19" t="s">
        <v>41</v>
      </c>
      <c r="D10803" s="19">
        <v>235000</v>
      </c>
      <c r="E10803" s="19">
        <v>60</v>
      </c>
      <c r="F10803" s="19">
        <v>5</v>
      </c>
      <c r="G10803" s="19">
        <v>0</v>
      </c>
    </row>
    <row r="10804" spans="1:7" x14ac:dyDescent="0.2">
      <c r="A10804" s="19">
        <v>32000</v>
      </c>
      <c r="B10804" s="19">
        <v>8.8999999999999996E-2</v>
      </c>
      <c r="C10804" s="19" t="s">
        <v>41</v>
      </c>
      <c r="D10804" s="19">
        <v>170000</v>
      </c>
      <c r="E10804" s="19">
        <v>36</v>
      </c>
      <c r="F10804" s="19">
        <v>3</v>
      </c>
      <c r="G10804" s="19">
        <v>0</v>
      </c>
    </row>
    <row r="10805" spans="1:7" x14ac:dyDescent="0.2">
      <c r="A10805" s="19">
        <v>15000</v>
      </c>
      <c r="B10805" s="19">
        <v>0.1285</v>
      </c>
      <c r="C10805" s="19" t="s">
        <v>39</v>
      </c>
      <c r="D10805" s="19">
        <v>48000</v>
      </c>
      <c r="E10805" s="19">
        <v>36</v>
      </c>
      <c r="F10805" s="19">
        <v>0.5</v>
      </c>
      <c r="G10805" s="19">
        <v>0</v>
      </c>
    </row>
    <row r="10806" spans="1:7" x14ac:dyDescent="0.2">
      <c r="A10806" s="19">
        <v>8000</v>
      </c>
      <c r="B10806" s="19">
        <v>6.0299999999999999E-2</v>
      </c>
      <c r="C10806" s="19" t="s">
        <v>39</v>
      </c>
      <c r="D10806" s="19">
        <v>91000</v>
      </c>
      <c r="E10806" s="19">
        <v>36</v>
      </c>
      <c r="F10806" s="19">
        <v>1</v>
      </c>
      <c r="G10806" s="19">
        <v>0</v>
      </c>
    </row>
    <row r="10807" spans="1:7" x14ac:dyDescent="0.2">
      <c r="A10807" s="19">
        <v>31000</v>
      </c>
      <c r="B10807" s="19">
        <v>0.15609999999999999</v>
      </c>
      <c r="C10807" s="19" t="s">
        <v>39</v>
      </c>
      <c r="D10807" s="19">
        <v>99411</v>
      </c>
      <c r="E10807" s="19">
        <v>36</v>
      </c>
      <c r="F10807" s="19">
        <v>2</v>
      </c>
      <c r="G10807" s="19">
        <v>0</v>
      </c>
    </row>
    <row r="10808" spans="1:7" x14ac:dyDescent="0.2">
      <c r="A10808" s="19">
        <v>15000</v>
      </c>
      <c r="B10808" s="19">
        <v>0.1447</v>
      </c>
      <c r="C10808" s="19" t="s">
        <v>39</v>
      </c>
      <c r="D10808" s="19">
        <v>90000</v>
      </c>
      <c r="E10808" s="19">
        <v>60</v>
      </c>
      <c r="F10808" s="19">
        <v>7</v>
      </c>
      <c r="G10808" s="19">
        <v>0</v>
      </c>
    </row>
    <row r="10809" spans="1:7" x14ac:dyDescent="0.2">
      <c r="A10809" s="19">
        <v>8000</v>
      </c>
      <c r="B10809" s="19">
        <v>0.1447</v>
      </c>
      <c r="C10809" s="19" t="s">
        <v>39</v>
      </c>
      <c r="D10809" s="19">
        <v>22000</v>
      </c>
      <c r="E10809" s="19">
        <v>36</v>
      </c>
      <c r="F10809" s="19">
        <v>7</v>
      </c>
      <c r="G10809" s="19">
        <v>0</v>
      </c>
    </row>
    <row r="10810" spans="1:7" x14ac:dyDescent="0.2">
      <c r="A10810" s="19">
        <v>17600</v>
      </c>
      <c r="B10810" s="19">
        <v>0.13980000000000001</v>
      </c>
      <c r="C10810" s="19" t="s">
        <v>41</v>
      </c>
      <c r="D10810" s="19">
        <v>120000</v>
      </c>
      <c r="E10810" s="19">
        <v>36</v>
      </c>
      <c r="F10810" s="19">
        <v>10</v>
      </c>
      <c r="G10810" s="19">
        <v>0</v>
      </c>
    </row>
    <row r="10811" spans="1:7" x14ac:dyDescent="0.2">
      <c r="A10811" s="19">
        <v>2000</v>
      </c>
      <c r="B10811" s="19">
        <v>0.1353</v>
      </c>
      <c r="C10811" s="19" t="s">
        <v>41</v>
      </c>
      <c r="D10811" s="19">
        <v>42000</v>
      </c>
      <c r="E10811" s="19">
        <v>36</v>
      </c>
      <c r="F10811" s="19">
        <v>10</v>
      </c>
      <c r="G10811" s="19">
        <v>0</v>
      </c>
    </row>
    <row r="10812" spans="1:7" x14ac:dyDescent="0.2">
      <c r="A10812" s="19">
        <v>7200</v>
      </c>
      <c r="B10812" s="19">
        <v>0.1757</v>
      </c>
      <c r="C10812" s="19" t="s">
        <v>39</v>
      </c>
      <c r="D10812" s="19">
        <v>30000</v>
      </c>
      <c r="E10812" s="19">
        <v>36</v>
      </c>
      <c r="F10812" s="19">
        <v>5</v>
      </c>
      <c r="G10812" s="19">
        <v>1</v>
      </c>
    </row>
    <row r="10813" spans="1:7" x14ac:dyDescent="0.2">
      <c r="A10813" s="19">
        <v>14000</v>
      </c>
      <c r="B10813" s="19">
        <v>0.15609999999999999</v>
      </c>
      <c r="C10813" s="19" t="s">
        <v>41</v>
      </c>
      <c r="D10813" s="19">
        <v>87300</v>
      </c>
      <c r="E10813" s="19">
        <v>60</v>
      </c>
      <c r="F10813" s="19">
        <v>10</v>
      </c>
      <c r="G10813" s="19">
        <v>0</v>
      </c>
    </row>
    <row r="10814" spans="1:7" x14ac:dyDescent="0.2">
      <c r="A10814" s="19">
        <v>29950</v>
      </c>
      <c r="B10814" s="19">
        <v>7.9000000000000001E-2</v>
      </c>
      <c r="C10814" s="19" t="s">
        <v>41</v>
      </c>
      <c r="D10814" s="19">
        <v>117000</v>
      </c>
      <c r="E10814" s="19">
        <v>36</v>
      </c>
      <c r="F10814" s="19">
        <v>10</v>
      </c>
      <c r="G10814" s="19">
        <v>0</v>
      </c>
    </row>
    <row r="10815" spans="1:7" x14ac:dyDescent="0.2">
      <c r="A10815" s="19">
        <v>10000</v>
      </c>
      <c r="B10815" s="19">
        <v>0.14979999999999999</v>
      </c>
      <c r="C10815" s="19" t="s">
        <v>41</v>
      </c>
      <c r="D10815" s="19">
        <v>68000</v>
      </c>
      <c r="E10815" s="19">
        <v>36</v>
      </c>
      <c r="F10815" s="19">
        <v>9</v>
      </c>
      <c r="G10815" s="19">
        <v>0</v>
      </c>
    </row>
    <row r="10816" spans="1:7" x14ac:dyDescent="0.2">
      <c r="A10816" s="19">
        <v>8325</v>
      </c>
      <c r="B10816" s="19">
        <v>0.224</v>
      </c>
      <c r="C10816" s="19" t="s">
        <v>39</v>
      </c>
      <c r="D10816" s="19">
        <v>50000</v>
      </c>
      <c r="E10816" s="19">
        <v>36</v>
      </c>
      <c r="F10816" s="19">
        <v>2</v>
      </c>
      <c r="G10816" s="19">
        <v>0</v>
      </c>
    </row>
    <row r="10817" spans="1:7" x14ac:dyDescent="0.2">
      <c r="A10817" s="19">
        <v>25000</v>
      </c>
      <c r="B10817" s="19">
        <v>0.19220000000000001</v>
      </c>
      <c r="C10817" s="19" t="s">
        <v>41</v>
      </c>
      <c r="D10817" s="19">
        <v>58000</v>
      </c>
      <c r="E10817" s="19">
        <v>60</v>
      </c>
      <c r="F10817" s="19">
        <v>10</v>
      </c>
      <c r="G10817" s="19">
        <v>0</v>
      </c>
    </row>
    <row r="10818" spans="1:7" x14ac:dyDescent="0.2">
      <c r="A10818" s="19">
        <v>25000</v>
      </c>
      <c r="B10818" s="19">
        <v>7.6200000000000004E-2</v>
      </c>
      <c r="C10818" s="19" t="s">
        <v>41</v>
      </c>
      <c r="D10818" s="19">
        <v>56000</v>
      </c>
      <c r="E10818" s="19">
        <v>36</v>
      </c>
      <c r="F10818" s="19">
        <v>7</v>
      </c>
      <c r="G10818" s="19">
        <v>0</v>
      </c>
    </row>
    <row r="10819" spans="1:7" x14ac:dyDescent="0.2">
      <c r="A10819" s="19">
        <v>14825</v>
      </c>
      <c r="B10819" s="19">
        <v>0.1699</v>
      </c>
      <c r="C10819" s="19" t="s">
        <v>41</v>
      </c>
      <c r="D10819" s="19">
        <v>84000</v>
      </c>
      <c r="E10819" s="19">
        <v>60</v>
      </c>
      <c r="F10819" s="19">
        <v>10</v>
      </c>
      <c r="G10819" s="19">
        <v>1</v>
      </c>
    </row>
    <row r="10820" spans="1:7" x14ac:dyDescent="0.2">
      <c r="A10820" s="19">
        <v>25000</v>
      </c>
      <c r="B10820" s="19">
        <v>0.1825</v>
      </c>
      <c r="C10820" s="19" t="s">
        <v>41</v>
      </c>
      <c r="D10820" s="19">
        <v>60000</v>
      </c>
      <c r="E10820" s="19">
        <v>60</v>
      </c>
      <c r="F10820" s="19">
        <v>10</v>
      </c>
      <c r="G10820" s="19">
        <v>1</v>
      </c>
    </row>
    <row r="10821" spans="1:7" x14ac:dyDescent="0.2">
      <c r="A10821" s="19">
        <v>35000</v>
      </c>
      <c r="B10821" s="19">
        <v>0.224</v>
      </c>
      <c r="C10821" s="19" t="s">
        <v>41</v>
      </c>
      <c r="D10821" s="19">
        <v>93000</v>
      </c>
      <c r="E10821" s="19">
        <v>60</v>
      </c>
      <c r="F10821" s="19">
        <v>7</v>
      </c>
      <c r="G10821" s="19">
        <v>0</v>
      </c>
    </row>
    <row r="10822" spans="1:7" x14ac:dyDescent="0.2">
      <c r="A10822" s="19">
        <v>23850</v>
      </c>
      <c r="B10822" s="19">
        <v>0.15609999999999999</v>
      </c>
      <c r="C10822" s="19" t="s">
        <v>41</v>
      </c>
      <c r="D10822" s="19">
        <v>55000</v>
      </c>
      <c r="E10822" s="19">
        <v>36</v>
      </c>
      <c r="F10822" s="19">
        <v>2</v>
      </c>
      <c r="G10822" s="19">
        <v>0</v>
      </c>
    </row>
    <row r="10823" spans="1:7" x14ac:dyDescent="0.2">
      <c r="A10823" s="19">
        <v>30800</v>
      </c>
      <c r="B10823" s="19">
        <v>0.14979999999999999</v>
      </c>
      <c r="C10823" s="19" t="s">
        <v>41</v>
      </c>
      <c r="D10823" s="19">
        <v>156000</v>
      </c>
      <c r="E10823" s="19">
        <v>36</v>
      </c>
      <c r="F10823" s="19">
        <v>4</v>
      </c>
      <c r="G10823" s="19">
        <v>0</v>
      </c>
    </row>
    <row r="10824" spans="1:7" x14ac:dyDescent="0.2">
      <c r="A10824" s="19">
        <v>8800</v>
      </c>
      <c r="B10824" s="19">
        <v>0.1353</v>
      </c>
      <c r="C10824" s="19" t="s">
        <v>39</v>
      </c>
      <c r="D10824" s="19">
        <v>53000</v>
      </c>
      <c r="E10824" s="19">
        <v>36</v>
      </c>
      <c r="F10824" s="19">
        <v>10</v>
      </c>
      <c r="G10824" s="19">
        <v>1</v>
      </c>
    </row>
    <row r="10825" spans="1:7" x14ac:dyDescent="0.2">
      <c r="A10825" s="19">
        <v>24000</v>
      </c>
      <c r="B10825" s="19">
        <v>7.9000000000000001E-2</v>
      </c>
      <c r="C10825" s="19" t="s">
        <v>41</v>
      </c>
      <c r="D10825" s="19">
        <v>185000</v>
      </c>
      <c r="E10825" s="19">
        <v>36</v>
      </c>
      <c r="F10825" s="19">
        <v>8</v>
      </c>
      <c r="G10825" s="19">
        <v>0</v>
      </c>
    </row>
    <row r="10826" spans="1:7" x14ac:dyDescent="0.2">
      <c r="A10826" s="19">
        <v>16500</v>
      </c>
      <c r="B10826" s="19">
        <v>0.1285</v>
      </c>
      <c r="C10826" s="19" t="s">
        <v>39</v>
      </c>
      <c r="D10826" s="19">
        <v>60000</v>
      </c>
      <c r="E10826" s="19">
        <v>36</v>
      </c>
      <c r="F10826" s="19">
        <v>9</v>
      </c>
      <c r="G10826" s="19">
        <v>0</v>
      </c>
    </row>
    <row r="10827" spans="1:7" x14ac:dyDescent="0.2">
      <c r="A10827" s="19">
        <v>7850</v>
      </c>
      <c r="B10827" s="19">
        <v>0.1285</v>
      </c>
      <c r="C10827" s="19" t="s">
        <v>39</v>
      </c>
      <c r="D10827" s="19">
        <v>40000</v>
      </c>
      <c r="E10827" s="19">
        <v>36</v>
      </c>
      <c r="F10827" s="19">
        <v>9</v>
      </c>
      <c r="G10827" s="19">
        <v>0</v>
      </c>
    </row>
    <row r="10828" spans="1:7" x14ac:dyDescent="0.2">
      <c r="A10828" s="19">
        <v>15000</v>
      </c>
      <c r="B10828" s="19">
        <v>0.1285</v>
      </c>
      <c r="C10828" s="19" t="s">
        <v>39</v>
      </c>
      <c r="D10828" s="19">
        <v>43000</v>
      </c>
      <c r="E10828" s="19">
        <v>36</v>
      </c>
      <c r="F10828" s="19">
        <v>7</v>
      </c>
      <c r="G10828" s="19">
        <v>0</v>
      </c>
    </row>
    <row r="10829" spans="1:7" x14ac:dyDescent="0.2">
      <c r="A10829" s="19">
        <v>12400</v>
      </c>
      <c r="B10829" s="19">
        <v>0.1757</v>
      </c>
      <c r="C10829" s="19" t="s">
        <v>41</v>
      </c>
      <c r="D10829" s="19">
        <v>80000</v>
      </c>
      <c r="E10829" s="19">
        <v>36</v>
      </c>
      <c r="F10829" s="19">
        <v>4</v>
      </c>
      <c r="G10829" s="19">
        <v>0</v>
      </c>
    </row>
    <row r="10830" spans="1:7" x14ac:dyDescent="0.2">
      <c r="A10830" s="19">
        <v>20000</v>
      </c>
      <c r="B10830" s="19">
        <v>0.11990000000000001</v>
      </c>
      <c r="C10830" s="19" t="s">
        <v>41</v>
      </c>
      <c r="D10830" s="19">
        <v>150000</v>
      </c>
      <c r="E10830" s="19">
        <v>36</v>
      </c>
      <c r="F10830" s="19">
        <v>0.5</v>
      </c>
      <c r="G10830" s="19">
        <v>0</v>
      </c>
    </row>
    <row r="10831" spans="1:7" x14ac:dyDescent="0.2">
      <c r="A10831" s="19">
        <v>21600</v>
      </c>
      <c r="B10831" s="19">
        <v>8.8999999999999996E-2</v>
      </c>
      <c r="C10831" s="19" t="s">
        <v>40</v>
      </c>
      <c r="D10831" s="19">
        <v>96895</v>
      </c>
      <c r="E10831" s="19">
        <v>36</v>
      </c>
      <c r="F10831" s="19">
        <v>5</v>
      </c>
      <c r="G10831" s="19">
        <v>1</v>
      </c>
    </row>
    <row r="10832" spans="1:7" x14ac:dyDescent="0.2">
      <c r="A10832" s="19">
        <v>10000</v>
      </c>
      <c r="B10832" s="19">
        <v>9.6699999999999994E-2</v>
      </c>
      <c r="C10832" s="19" t="s">
        <v>39</v>
      </c>
      <c r="D10832" s="19">
        <v>31000</v>
      </c>
      <c r="E10832" s="19">
        <v>36</v>
      </c>
      <c r="F10832" s="19">
        <v>9</v>
      </c>
      <c r="G10832" s="19">
        <v>0</v>
      </c>
    </row>
    <row r="10833" spans="1:7" x14ac:dyDescent="0.2">
      <c r="A10833" s="19">
        <v>6000</v>
      </c>
      <c r="B10833" s="19">
        <v>0.1447</v>
      </c>
      <c r="C10833" s="19" t="s">
        <v>39</v>
      </c>
      <c r="D10833" s="19">
        <v>52000</v>
      </c>
      <c r="E10833" s="19">
        <v>36</v>
      </c>
      <c r="F10833" s="19">
        <v>8</v>
      </c>
      <c r="G10833" s="19">
        <v>0</v>
      </c>
    </row>
    <row r="10834" spans="1:7" x14ac:dyDescent="0.2">
      <c r="A10834" s="19">
        <v>5000</v>
      </c>
      <c r="B10834" s="19">
        <v>0.1099</v>
      </c>
      <c r="C10834" s="19" t="s">
        <v>41</v>
      </c>
      <c r="D10834" s="19">
        <v>50000</v>
      </c>
      <c r="E10834" s="19">
        <v>36</v>
      </c>
      <c r="F10834" s="19">
        <v>8</v>
      </c>
      <c r="G10834" s="19">
        <v>0</v>
      </c>
    </row>
    <row r="10835" spans="1:7" x14ac:dyDescent="0.2">
      <c r="A10835" s="19">
        <v>35000</v>
      </c>
      <c r="B10835" s="19">
        <v>0.1825</v>
      </c>
      <c r="C10835" s="19" t="s">
        <v>41</v>
      </c>
      <c r="D10835" s="19">
        <v>80000</v>
      </c>
      <c r="E10835" s="19">
        <v>60</v>
      </c>
      <c r="F10835" s="19">
        <v>3</v>
      </c>
      <c r="G10835" s="19">
        <v>0</v>
      </c>
    </row>
    <row r="10836" spans="1:7" x14ac:dyDescent="0.2">
      <c r="A10836" s="19">
        <v>10200</v>
      </c>
      <c r="B10836" s="19">
        <v>0.1825</v>
      </c>
      <c r="C10836" s="19" t="s">
        <v>41</v>
      </c>
      <c r="D10836" s="19">
        <v>75000</v>
      </c>
      <c r="E10836" s="19">
        <v>60</v>
      </c>
      <c r="F10836" s="19">
        <v>10</v>
      </c>
      <c r="G10836" s="19">
        <v>0</v>
      </c>
    </row>
    <row r="10837" spans="1:7" x14ac:dyDescent="0.2">
      <c r="A10837" s="19">
        <v>9925</v>
      </c>
      <c r="B10837" s="19">
        <v>0.1285</v>
      </c>
      <c r="C10837" s="19" t="s">
        <v>41</v>
      </c>
      <c r="D10837" s="19">
        <v>58000</v>
      </c>
      <c r="E10837" s="19">
        <v>36</v>
      </c>
      <c r="F10837" s="19">
        <v>6</v>
      </c>
      <c r="G10837" s="19">
        <v>0</v>
      </c>
    </row>
    <row r="10838" spans="1:7" x14ac:dyDescent="0.2">
      <c r="A10838" s="19">
        <v>24000</v>
      </c>
      <c r="B10838" s="19">
        <v>7.6200000000000004E-2</v>
      </c>
      <c r="C10838" s="19" t="s">
        <v>41</v>
      </c>
      <c r="D10838" s="19">
        <v>165000</v>
      </c>
      <c r="E10838" s="19">
        <v>36</v>
      </c>
      <c r="F10838" s="19">
        <v>6</v>
      </c>
      <c r="G10838" s="19">
        <v>0</v>
      </c>
    </row>
    <row r="10839" spans="1:7" x14ac:dyDescent="0.2">
      <c r="A10839" s="19">
        <v>10500</v>
      </c>
      <c r="B10839" s="19">
        <v>0.13980000000000001</v>
      </c>
      <c r="C10839" s="19" t="s">
        <v>39</v>
      </c>
      <c r="D10839" s="19">
        <v>60000</v>
      </c>
      <c r="E10839" s="19">
        <v>36</v>
      </c>
      <c r="F10839" s="19">
        <v>10</v>
      </c>
      <c r="G10839" s="19">
        <v>0</v>
      </c>
    </row>
    <row r="10840" spans="1:7" x14ac:dyDescent="0.2">
      <c r="A10840" s="19">
        <v>15000</v>
      </c>
      <c r="B10840" s="19">
        <v>9.6699999999999994E-2</v>
      </c>
      <c r="C10840" s="19" t="s">
        <v>39</v>
      </c>
      <c r="D10840" s="19">
        <v>82600</v>
      </c>
      <c r="E10840" s="19">
        <v>36</v>
      </c>
      <c r="F10840" s="19">
        <v>3</v>
      </c>
      <c r="G10840" s="19">
        <v>0</v>
      </c>
    </row>
    <row r="10841" spans="1:7" x14ac:dyDescent="0.2">
      <c r="A10841" s="19">
        <v>25000</v>
      </c>
      <c r="B10841" s="19">
        <v>0.1285</v>
      </c>
      <c r="C10841" s="19" t="s">
        <v>41</v>
      </c>
      <c r="D10841" s="19">
        <v>85000</v>
      </c>
      <c r="E10841" s="19">
        <v>36</v>
      </c>
      <c r="F10841" s="19">
        <v>0.5</v>
      </c>
      <c r="G10841" s="19">
        <v>0</v>
      </c>
    </row>
    <row r="10842" spans="1:7" x14ac:dyDescent="0.2">
      <c r="A10842" s="19">
        <v>5375</v>
      </c>
      <c r="B10842" s="19">
        <v>0.1447</v>
      </c>
      <c r="C10842" s="19" t="s">
        <v>41</v>
      </c>
      <c r="D10842" s="19">
        <v>103000</v>
      </c>
      <c r="E10842" s="19">
        <v>36</v>
      </c>
      <c r="F10842" s="19">
        <v>1</v>
      </c>
      <c r="G10842" s="19">
        <v>0</v>
      </c>
    </row>
    <row r="10843" spans="1:7" x14ac:dyDescent="0.2">
      <c r="A10843" s="19">
        <v>25975</v>
      </c>
      <c r="B10843" s="19">
        <v>0.19220000000000001</v>
      </c>
      <c r="C10843" s="19" t="s">
        <v>41</v>
      </c>
      <c r="D10843" s="19">
        <v>60000</v>
      </c>
      <c r="E10843" s="19">
        <v>60</v>
      </c>
      <c r="F10843" s="19">
        <v>0.5</v>
      </c>
      <c r="G10843" s="19">
        <v>0</v>
      </c>
    </row>
    <row r="10844" spans="1:7" x14ac:dyDescent="0.2">
      <c r="A10844" s="19">
        <v>24000</v>
      </c>
      <c r="B10844" s="19">
        <v>8.8999999999999996E-2</v>
      </c>
      <c r="C10844" s="19" t="s">
        <v>41</v>
      </c>
      <c r="D10844" s="20">
        <v>100000</v>
      </c>
      <c r="E10844" s="19">
        <v>36</v>
      </c>
      <c r="F10844" s="19">
        <v>10</v>
      </c>
      <c r="G10844" s="19">
        <v>0</v>
      </c>
    </row>
    <row r="10845" spans="1:7" x14ac:dyDescent="0.2">
      <c r="A10845" s="19">
        <v>19000</v>
      </c>
      <c r="B10845" s="19">
        <v>0.11990000000000001</v>
      </c>
      <c r="C10845" s="19" t="s">
        <v>41</v>
      </c>
      <c r="D10845" s="19">
        <v>70000</v>
      </c>
      <c r="E10845" s="19">
        <v>36</v>
      </c>
      <c r="F10845" s="19">
        <v>5</v>
      </c>
      <c r="G10845" s="19">
        <v>0</v>
      </c>
    </row>
    <row r="10846" spans="1:7" x14ac:dyDescent="0.2">
      <c r="A10846" s="19">
        <v>30000</v>
      </c>
      <c r="B10846" s="19">
        <v>0.21479999999999999</v>
      </c>
      <c r="C10846" s="19" t="s">
        <v>40</v>
      </c>
      <c r="D10846" s="19">
        <v>222000</v>
      </c>
      <c r="E10846" s="19">
        <v>60</v>
      </c>
      <c r="F10846" s="19">
        <v>4</v>
      </c>
      <c r="G10846" s="19">
        <v>0</v>
      </c>
    </row>
    <row r="10847" spans="1:7" x14ac:dyDescent="0.2">
      <c r="A10847" s="19">
        <v>8000</v>
      </c>
      <c r="B10847" s="19">
        <v>0.1757</v>
      </c>
      <c r="C10847" s="19" t="s">
        <v>39</v>
      </c>
      <c r="D10847" s="19">
        <v>95000</v>
      </c>
      <c r="E10847" s="19">
        <v>36</v>
      </c>
      <c r="F10847" s="19">
        <v>10</v>
      </c>
      <c r="G10847" s="19">
        <v>1</v>
      </c>
    </row>
    <row r="10848" spans="1:7" x14ac:dyDescent="0.2">
      <c r="A10848" s="19">
        <v>25000</v>
      </c>
      <c r="B10848" s="19">
        <v>0.1825</v>
      </c>
      <c r="C10848" s="19" t="s">
        <v>39</v>
      </c>
      <c r="D10848" s="20">
        <v>100000</v>
      </c>
      <c r="E10848" s="19">
        <v>60</v>
      </c>
      <c r="F10848" s="19">
        <v>2</v>
      </c>
      <c r="G10848" s="19">
        <v>0</v>
      </c>
    </row>
    <row r="10849" spans="1:7" x14ac:dyDescent="0.2">
      <c r="A10849" s="19">
        <v>5375</v>
      </c>
      <c r="B10849" s="19">
        <v>0.1757</v>
      </c>
      <c r="C10849" s="19" t="s">
        <v>39</v>
      </c>
      <c r="D10849" s="19">
        <v>21000</v>
      </c>
      <c r="E10849" s="19">
        <v>36</v>
      </c>
      <c r="F10849" s="19">
        <v>4</v>
      </c>
      <c r="G10849" s="19">
        <v>1</v>
      </c>
    </row>
    <row r="10850" spans="1:7" x14ac:dyDescent="0.2">
      <c r="A10850" s="19">
        <v>23500</v>
      </c>
      <c r="B10850" s="19">
        <v>0.1757</v>
      </c>
      <c r="C10850" s="19" t="s">
        <v>41</v>
      </c>
      <c r="D10850" s="19">
        <v>65000</v>
      </c>
      <c r="E10850" s="19">
        <v>60</v>
      </c>
      <c r="F10850" s="19">
        <v>7</v>
      </c>
      <c r="G10850" s="19">
        <v>0</v>
      </c>
    </row>
    <row r="10851" spans="1:7" x14ac:dyDescent="0.2">
      <c r="A10851" s="19">
        <v>16000</v>
      </c>
      <c r="B10851" s="19">
        <v>0.1099</v>
      </c>
      <c r="C10851" s="19" t="s">
        <v>41</v>
      </c>
      <c r="D10851" s="19">
        <v>68000</v>
      </c>
      <c r="E10851" s="19">
        <v>36</v>
      </c>
      <c r="F10851" s="19">
        <v>2</v>
      </c>
      <c r="G10851" s="19">
        <v>0</v>
      </c>
    </row>
    <row r="10852" spans="1:7" x14ac:dyDescent="0.2">
      <c r="A10852" s="19">
        <v>10000</v>
      </c>
      <c r="B10852" s="19">
        <v>0.1099</v>
      </c>
      <c r="C10852" s="19" t="s">
        <v>41</v>
      </c>
      <c r="D10852" s="19">
        <v>40000</v>
      </c>
      <c r="E10852" s="19">
        <v>36</v>
      </c>
      <c r="F10852" s="19">
        <v>10</v>
      </c>
      <c r="G10852" s="19">
        <v>0</v>
      </c>
    </row>
    <row r="10853" spans="1:7" x14ac:dyDescent="0.2">
      <c r="A10853" s="19">
        <v>17325</v>
      </c>
      <c r="B10853" s="19">
        <v>0.25829999999999997</v>
      </c>
      <c r="C10853" s="19" t="s">
        <v>39</v>
      </c>
      <c r="D10853" s="19">
        <v>50000</v>
      </c>
      <c r="E10853" s="19">
        <v>60</v>
      </c>
      <c r="F10853" s="19">
        <v>1</v>
      </c>
      <c r="G10853" s="19">
        <v>1</v>
      </c>
    </row>
    <row r="10854" spans="1:7" x14ac:dyDescent="0.2">
      <c r="A10854" s="19">
        <v>8000</v>
      </c>
      <c r="B10854" s="19">
        <v>0.1447</v>
      </c>
      <c r="C10854" s="19" t="s">
        <v>39</v>
      </c>
      <c r="D10854" s="19">
        <v>67000</v>
      </c>
      <c r="E10854" s="19">
        <v>36</v>
      </c>
      <c r="F10854" s="19">
        <v>8</v>
      </c>
      <c r="G10854" s="19">
        <v>0</v>
      </c>
    </row>
    <row r="10855" spans="1:7" x14ac:dyDescent="0.2">
      <c r="A10855" s="19">
        <v>35000</v>
      </c>
      <c r="B10855" s="19">
        <v>0.13980000000000001</v>
      </c>
      <c r="C10855" s="19" t="s">
        <v>41</v>
      </c>
      <c r="D10855" s="19">
        <v>117500</v>
      </c>
      <c r="E10855" s="19">
        <v>36</v>
      </c>
      <c r="F10855" s="19">
        <v>0.5</v>
      </c>
      <c r="G10855" s="19">
        <v>0</v>
      </c>
    </row>
    <row r="10856" spans="1:7" x14ac:dyDescent="0.2">
      <c r="A10856" s="19">
        <v>15225</v>
      </c>
      <c r="B10856" s="19">
        <v>9.6699999999999994E-2</v>
      </c>
      <c r="C10856" s="19" t="s">
        <v>41</v>
      </c>
      <c r="D10856" s="19">
        <v>39000</v>
      </c>
      <c r="E10856" s="19">
        <v>36</v>
      </c>
      <c r="F10856" s="19">
        <v>7</v>
      </c>
      <c r="G10856" s="19">
        <v>0</v>
      </c>
    </row>
    <row r="10857" spans="1:7" x14ac:dyDescent="0.2">
      <c r="A10857" s="19">
        <v>7000</v>
      </c>
      <c r="B10857" s="19">
        <v>7.6200000000000004E-2</v>
      </c>
      <c r="C10857" s="19" t="s">
        <v>39</v>
      </c>
      <c r="D10857" s="19">
        <v>55000</v>
      </c>
      <c r="E10857" s="19">
        <v>36</v>
      </c>
      <c r="F10857" s="19">
        <v>10</v>
      </c>
      <c r="G10857" s="19">
        <v>0</v>
      </c>
    </row>
    <row r="10858" spans="1:7" x14ac:dyDescent="0.2">
      <c r="A10858" s="19">
        <v>15000</v>
      </c>
      <c r="B10858" s="19">
        <v>0.11990000000000001</v>
      </c>
      <c r="C10858" s="19" t="s">
        <v>39</v>
      </c>
      <c r="D10858" s="19">
        <v>76000</v>
      </c>
      <c r="E10858" s="19">
        <v>36</v>
      </c>
      <c r="F10858" s="19">
        <v>3</v>
      </c>
      <c r="G10858" s="19">
        <v>0</v>
      </c>
    </row>
    <row r="10859" spans="1:7" x14ac:dyDescent="0.2">
      <c r="A10859" s="19">
        <v>20000</v>
      </c>
      <c r="B10859" s="19">
        <v>6.0299999999999999E-2</v>
      </c>
      <c r="C10859" s="19" t="s">
        <v>39</v>
      </c>
      <c r="D10859" s="19">
        <v>90000</v>
      </c>
      <c r="E10859" s="19">
        <v>36</v>
      </c>
      <c r="F10859" s="19">
        <v>6</v>
      </c>
      <c r="G10859" s="19">
        <v>0</v>
      </c>
    </row>
    <row r="10860" spans="1:7" x14ac:dyDescent="0.2">
      <c r="A10860" s="19">
        <v>28000</v>
      </c>
      <c r="B10860" s="19">
        <v>0.14979999999999999</v>
      </c>
      <c r="C10860" s="19" t="s">
        <v>41</v>
      </c>
      <c r="D10860" s="19">
        <v>190000</v>
      </c>
      <c r="E10860" s="19">
        <v>60</v>
      </c>
      <c r="F10860" s="19">
        <v>5</v>
      </c>
      <c r="G10860" s="19">
        <v>0</v>
      </c>
    </row>
    <row r="10861" spans="1:7" x14ac:dyDescent="0.2">
      <c r="A10861" s="19">
        <v>18000</v>
      </c>
      <c r="B10861" s="19">
        <v>0.11990000000000001</v>
      </c>
      <c r="C10861" s="19" t="s">
        <v>39</v>
      </c>
      <c r="D10861" s="19">
        <v>75000</v>
      </c>
      <c r="E10861" s="19">
        <v>36</v>
      </c>
      <c r="F10861" s="19">
        <v>6</v>
      </c>
      <c r="G10861" s="19">
        <v>0</v>
      </c>
    </row>
    <row r="10862" spans="1:7" x14ac:dyDescent="0.2">
      <c r="A10862" s="19">
        <v>18000</v>
      </c>
      <c r="B10862" s="19">
        <v>0.1099</v>
      </c>
      <c r="C10862" s="19" t="s">
        <v>40</v>
      </c>
      <c r="D10862" s="19">
        <v>78000</v>
      </c>
      <c r="E10862" s="19">
        <v>36</v>
      </c>
      <c r="F10862" s="19">
        <v>10</v>
      </c>
      <c r="G10862" s="19">
        <v>1</v>
      </c>
    </row>
    <row r="10863" spans="1:7" x14ac:dyDescent="0.2">
      <c r="A10863" s="19">
        <v>21000</v>
      </c>
      <c r="B10863" s="19">
        <v>0.1825</v>
      </c>
      <c r="C10863" s="19" t="s">
        <v>39</v>
      </c>
      <c r="D10863" s="19">
        <v>72500</v>
      </c>
      <c r="E10863" s="19">
        <v>60</v>
      </c>
      <c r="F10863" s="19">
        <v>10</v>
      </c>
      <c r="G10863" s="19">
        <v>0</v>
      </c>
    </row>
    <row r="10864" spans="1:7" x14ac:dyDescent="0.2">
      <c r="A10864" s="19">
        <v>28000</v>
      </c>
      <c r="B10864" s="19">
        <v>0.13980000000000001</v>
      </c>
      <c r="C10864" s="19" t="s">
        <v>41</v>
      </c>
      <c r="D10864" s="19">
        <v>88000</v>
      </c>
      <c r="E10864" s="19">
        <v>60</v>
      </c>
      <c r="F10864" s="19">
        <v>10</v>
      </c>
      <c r="G10864" s="19">
        <v>0</v>
      </c>
    </row>
    <row r="10865" spans="1:7" x14ac:dyDescent="0.2">
      <c r="A10865" s="19">
        <v>16000</v>
      </c>
      <c r="B10865" s="19">
        <v>0.11990000000000001</v>
      </c>
      <c r="C10865" s="19" t="s">
        <v>39</v>
      </c>
      <c r="D10865" s="19">
        <v>42651</v>
      </c>
      <c r="E10865" s="19">
        <v>36</v>
      </c>
      <c r="F10865" s="19">
        <v>5</v>
      </c>
      <c r="G10865" s="19">
        <v>0</v>
      </c>
    </row>
    <row r="10866" spans="1:7" x14ac:dyDescent="0.2">
      <c r="A10866" s="19">
        <v>25000</v>
      </c>
      <c r="B10866" s="19">
        <v>0.1447</v>
      </c>
      <c r="C10866" s="19" t="s">
        <v>40</v>
      </c>
      <c r="D10866" s="19">
        <v>75000</v>
      </c>
      <c r="E10866" s="19">
        <v>36</v>
      </c>
      <c r="F10866" s="19">
        <v>4</v>
      </c>
      <c r="G10866" s="19">
        <v>0</v>
      </c>
    </row>
    <row r="10867" spans="1:7" x14ac:dyDescent="0.2">
      <c r="A10867" s="19">
        <v>7200</v>
      </c>
      <c r="B10867" s="19">
        <v>0.1447</v>
      </c>
      <c r="C10867" s="19" t="s">
        <v>39</v>
      </c>
      <c r="D10867" s="19">
        <v>25000</v>
      </c>
      <c r="E10867" s="19">
        <v>36</v>
      </c>
      <c r="F10867" s="19">
        <v>0.5</v>
      </c>
      <c r="G10867" s="19">
        <v>0</v>
      </c>
    </row>
    <row r="10868" spans="1:7" x14ac:dyDescent="0.2">
      <c r="A10868" s="19">
        <v>13350</v>
      </c>
      <c r="B10868" s="19">
        <v>0.13980000000000001</v>
      </c>
      <c r="C10868" s="19" t="s">
        <v>41</v>
      </c>
      <c r="D10868" s="19">
        <v>55665</v>
      </c>
      <c r="E10868" s="19">
        <v>36</v>
      </c>
      <c r="F10868" s="19">
        <v>10</v>
      </c>
      <c r="G10868" s="19">
        <v>0</v>
      </c>
    </row>
    <row r="10869" spans="1:7" x14ac:dyDescent="0.2">
      <c r="A10869" s="19">
        <v>21000</v>
      </c>
      <c r="B10869" s="19">
        <v>7.6200000000000004E-2</v>
      </c>
      <c r="C10869" s="19" t="s">
        <v>41</v>
      </c>
      <c r="D10869" s="19">
        <v>95000</v>
      </c>
      <c r="E10869" s="19">
        <v>36</v>
      </c>
      <c r="F10869" s="19">
        <v>10</v>
      </c>
      <c r="G10869" s="19">
        <v>0</v>
      </c>
    </row>
    <row r="10870" spans="1:7" x14ac:dyDescent="0.2">
      <c r="A10870" s="19">
        <v>32875</v>
      </c>
      <c r="B10870" s="19">
        <v>0.1825</v>
      </c>
      <c r="C10870" s="19" t="s">
        <v>41</v>
      </c>
      <c r="D10870" s="19">
        <v>75000</v>
      </c>
      <c r="E10870" s="19">
        <v>60</v>
      </c>
      <c r="F10870" s="19">
        <v>10</v>
      </c>
      <c r="G10870" s="19">
        <v>0</v>
      </c>
    </row>
    <row r="10871" spans="1:7" x14ac:dyDescent="0.2">
      <c r="A10871" s="19">
        <v>6000</v>
      </c>
      <c r="B10871" s="19">
        <v>8.8999999999999996E-2</v>
      </c>
      <c r="C10871" s="19" t="s">
        <v>40</v>
      </c>
      <c r="D10871" s="19">
        <v>130000</v>
      </c>
      <c r="E10871" s="19">
        <v>36</v>
      </c>
      <c r="F10871" s="19">
        <v>5</v>
      </c>
      <c r="G10871" s="19">
        <v>0</v>
      </c>
    </row>
    <row r="10872" spans="1:7" x14ac:dyDescent="0.2">
      <c r="A10872" s="19">
        <v>20800</v>
      </c>
      <c r="B10872" s="19">
        <v>7.9000000000000001E-2</v>
      </c>
      <c r="C10872" s="19" t="s">
        <v>40</v>
      </c>
      <c r="D10872" s="19">
        <v>53000</v>
      </c>
      <c r="E10872" s="19">
        <v>36</v>
      </c>
      <c r="F10872" s="19">
        <v>10</v>
      </c>
      <c r="G10872" s="19">
        <v>0</v>
      </c>
    </row>
    <row r="10873" spans="1:7" x14ac:dyDescent="0.2">
      <c r="A10873" s="19">
        <v>15075</v>
      </c>
      <c r="B10873" s="19">
        <v>0.11990000000000001</v>
      </c>
      <c r="C10873" s="19" t="s">
        <v>40</v>
      </c>
      <c r="D10873" s="19">
        <v>65000</v>
      </c>
      <c r="E10873" s="19">
        <v>36</v>
      </c>
      <c r="F10873" s="19">
        <v>10</v>
      </c>
      <c r="G10873" s="19">
        <v>0</v>
      </c>
    </row>
    <row r="10874" spans="1:7" x14ac:dyDescent="0.2">
      <c r="A10874" s="19">
        <v>15350</v>
      </c>
      <c r="B10874" s="19">
        <v>0.24990000000000001</v>
      </c>
      <c r="C10874" s="19" t="s">
        <v>39</v>
      </c>
      <c r="D10874" s="19">
        <v>51688</v>
      </c>
      <c r="E10874" s="19">
        <v>36</v>
      </c>
      <c r="F10874" s="19">
        <v>10</v>
      </c>
      <c r="G10874" s="19">
        <v>1</v>
      </c>
    </row>
    <row r="10875" spans="1:7" x14ac:dyDescent="0.2">
      <c r="A10875" s="19">
        <v>5000</v>
      </c>
      <c r="B10875" s="19">
        <v>0.11990000000000001</v>
      </c>
      <c r="C10875" s="19" t="s">
        <v>39</v>
      </c>
      <c r="D10875" s="19">
        <v>42000</v>
      </c>
      <c r="E10875" s="19">
        <v>36</v>
      </c>
      <c r="F10875" s="19">
        <v>0.5</v>
      </c>
      <c r="G10875" s="19">
        <v>0</v>
      </c>
    </row>
    <row r="10876" spans="1:7" x14ac:dyDescent="0.2">
      <c r="A10876" s="19">
        <v>13000</v>
      </c>
      <c r="B10876" s="19">
        <v>8.8999999999999996E-2</v>
      </c>
      <c r="C10876" s="19" t="s">
        <v>39</v>
      </c>
      <c r="D10876" s="19">
        <v>55000</v>
      </c>
      <c r="E10876" s="19">
        <v>36</v>
      </c>
      <c r="F10876" s="19">
        <v>10</v>
      </c>
      <c r="G10876" s="19">
        <v>0</v>
      </c>
    </row>
    <row r="10877" spans="1:7" x14ac:dyDescent="0.2">
      <c r="A10877" s="19">
        <v>17000</v>
      </c>
      <c r="B10877" s="19">
        <v>0.1099</v>
      </c>
      <c r="C10877" s="19" t="s">
        <v>41</v>
      </c>
      <c r="D10877" s="19">
        <v>65000</v>
      </c>
      <c r="E10877" s="19">
        <v>36</v>
      </c>
      <c r="F10877" s="19">
        <v>10</v>
      </c>
      <c r="G10877" s="19">
        <v>0</v>
      </c>
    </row>
    <row r="10878" spans="1:7" x14ac:dyDescent="0.2">
      <c r="A10878" s="19">
        <v>14000</v>
      </c>
      <c r="B10878" s="19">
        <v>0.1099</v>
      </c>
      <c r="C10878" s="19" t="s">
        <v>39</v>
      </c>
      <c r="D10878" s="19">
        <v>91500</v>
      </c>
      <c r="E10878" s="19">
        <v>36</v>
      </c>
      <c r="F10878" s="19">
        <v>3</v>
      </c>
      <c r="G10878" s="19">
        <v>0</v>
      </c>
    </row>
    <row r="10879" spans="1:7" x14ac:dyDescent="0.2">
      <c r="A10879" s="19">
        <v>4000</v>
      </c>
      <c r="B10879" s="19">
        <v>9.6699999999999994E-2</v>
      </c>
      <c r="C10879" s="19" t="s">
        <v>39</v>
      </c>
      <c r="D10879" s="19">
        <v>37000</v>
      </c>
      <c r="E10879" s="19">
        <v>36</v>
      </c>
      <c r="F10879" s="19">
        <v>6</v>
      </c>
      <c r="G10879" s="19">
        <v>0</v>
      </c>
    </row>
    <row r="10880" spans="1:7" x14ac:dyDescent="0.2">
      <c r="A10880" s="19">
        <v>8125</v>
      </c>
      <c r="B10880" s="19">
        <v>0.1285</v>
      </c>
      <c r="C10880" s="19" t="s">
        <v>41</v>
      </c>
      <c r="D10880" s="19">
        <v>31000</v>
      </c>
      <c r="E10880" s="19">
        <v>36</v>
      </c>
      <c r="F10880" s="19">
        <v>5</v>
      </c>
      <c r="G10880" s="19">
        <v>0</v>
      </c>
    </row>
    <row r="10881" spans="1:7" x14ac:dyDescent="0.2">
      <c r="A10881" s="19">
        <v>12000</v>
      </c>
      <c r="B10881" s="19">
        <v>0.1353</v>
      </c>
      <c r="C10881" s="19" t="s">
        <v>39</v>
      </c>
      <c r="D10881" s="19">
        <v>30000</v>
      </c>
      <c r="E10881" s="19">
        <v>36</v>
      </c>
      <c r="F10881" s="19">
        <v>1</v>
      </c>
      <c r="G10881" s="19">
        <v>0</v>
      </c>
    </row>
    <row r="10882" spans="1:7" x14ac:dyDescent="0.2">
      <c r="A10882" s="19">
        <v>18000</v>
      </c>
      <c r="B10882" s="19">
        <v>9.6699999999999994E-2</v>
      </c>
      <c r="C10882" s="19" t="s">
        <v>41</v>
      </c>
      <c r="D10882" s="19">
        <v>55000</v>
      </c>
      <c r="E10882" s="19">
        <v>36</v>
      </c>
      <c r="F10882" s="19">
        <v>7</v>
      </c>
      <c r="G10882" s="19">
        <v>1</v>
      </c>
    </row>
    <row r="10883" spans="1:7" x14ac:dyDescent="0.2">
      <c r="A10883" s="19">
        <v>15000</v>
      </c>
      <c r="B10883" s="19">
        <v>0.1353</v>
      </c>
      <c r="C10883" s="19" t="s">
        <v>41</v>
      </c>
      <c r="D10883" s="19">
        <v>115000</v>
      </c>
      <c r="E10883" s="19">
        <v>36</v>
      </c>
      <c r="F10883" s="19">
        <v>10</v>
      </c>
      <c r="G10883" s="19">
        <v>0</v>
      </c>
    </row>
    <row r="10884" spans="1:7" x14ac:dyDescent="0.2">
      <c r="A10884" s="19">
        <v>20800</v>
      </c>
      <c r="B10884" s="19">
        <v>0.16239999999999999</v>
      </c>
      <c r="C10884" s="19" t="s">
        <v>41</v>
      </c>
      <c r="D10884" s="19">
        <v>85000</v>
      </c>
      <c r="E10884" s="19">
        <v>60</v>
      </c>
      <c r="F10884" s="19">
        <v>10</v>
      </c>
      <c r="G10884" s="19">
        <v>1</v>
      </c>
    </row>
    <row r="10885" spans="1:7" x14ac:dyDescent="0.2">
      <c r="A10885" s="19">
        <v>24000</v>
      </c>
      <c r="B10885" s="19">
        <v>0.1099</v>
      </c>
      <c r="C10885" s="19" t="s">
        <v>41</v>
      </c>
      <c r="D10885" s="19">
        <v>180000</v>
      </c>
      <c r="E10885" s="19">
        <v>36</v>
      </c>
      <c r="F10885" s="19">
        <v>7</v>
      </c>
      <c r="G10885" s="19">
        <v>0</v>
      </c>
    </row>
    <row r="10886" spans="1:7" x14ac:dyDescent="0.2">
      <c r="A10886" s="19">
        <v>12000</v>
      </c>
      <c r="B10886" s="19">
        <v>0.14979999999999999</v>
      </c>
      <c r="C10886" s="19" t="s">
        <v>41</v>
      </c>
      <c r="D10886" s="19">
        <v>62500</v>
      </c>
      <c r="E10886" s="19">
        <v>36</v>
      </c>
      <c r="F10886" s="19">
        <v>5</v>
      </c>
      <c r="G10886" s="19">
        <v>0</v>
      </c>
    </row>
    <row r="10887" spans="1:7" x14ac:dyDescent="0.2">
      <c r="A10887" s="19">
        <v>3825</v>
      </c>
      <c r="B10887" s="19">
        <v>0.20499999999999999</v>
      </c>
      <c r="C10887" s="19" t="s">
        <v>39</v>
      </c>
      <c r="D10887" s="19">
        <v>75000</v>
      </c>
      <c r="E10887" s="19">
        <v>36</v>
      </c>
      <c r="F10887" s="19">
        <v>2</v>
      </c>
      <c r="G10887" s="19">
        <v>1</v>
      </c>
    </row>
    <row r="10888" spans="1:7" x14ac:dyDescent="0.2">
      <c r="A10888" s="19">
        <v>21000</v>
      </c>
      <c r="B10888" s="19">
        <v>8.8999999999999996E-2</v>
      </c>
      <c r="C10888" s="19" t="s">
        <v>39</v>
      </c>
      <c r="D10888" s="19">
        <v>119000</v>
      </c>
      <c r="E10888" s="19">
        <v>36</v>
      </c>
      <c r="F10888" s="19">
        <v>10</v>
      </c>
      <c r="G10888" s="19">
        <v>0</v>
      </c>
    </row>
    <row r="10889" spans="1:7" x14ac:dyDescent="0.2">
      <c r="A10889" s="19">
        <v>15000</v>
      </c>
      <c r="B10889" s="19">
        <v>0.19969999999999999</v>
      </c>
      <c r="C10889" s="19" t="s">
        <v>41</v>
      </c>
      <c r="D10889" s="19">
        <v>330000</v>
      </c>
      <c r="E10889" s="19">
        <v>36</v>
      </c>
      <c r="F10889" s="19">
        <v>3</v>
      </c>
      <c r="G10889" s="19">
        <v>0</v>
      </c>
    </row>
    <row r="10890" spans="1:7" x14ac:dyDescent="0.2">
      <c r="A10890" s="19">
        <v>4950</v>
      </c>
      <c r="B10890" s="19">
        <v>0.24079999999999999</v>
      </c>
      <c r="C10890" s="19" t="s">
        <v>39</v>
      </c>
      <c r="D10890" s="19">
        <v>15429.6</v>
      </c>
      <c r="E10890" s="19">
        <v>36</v>
      </c>
      <c r="F10890" s="19">
        <v>3</v>
      </c>
      <c r="G10890" s="19">
        <v>0</v>
      </c>
    </row>
    <row r="10891" spans="1:7" x14ac:dyDescent="0.2">
      <c r="A10891" s="19">
        <v>10000</v>
      </c>
      <c r="B10891" s="19">
        <v>0.21479999999999999</v>
      </c>
      <c r="C10891" s="19" t="s">
        <v>39</v>
      </c>
      <c r="D10891" s="19">
        <v>35000</v>
      </c>
      <c r="E10891" s="19">
        <v>36</v>
      </c>
      <c r="F10891" s="19">
        <v>7</v>
      </c>
      <c r="G10891" s="19">
        <v>0</v>
      </c>
    </row>
    <row r="10892" spans="1:7" x14ac:dyDescent="0.2">
      <c r="A10892" s="19">
        <v>32000</v>
      </c>
      <c r="B10892" s="19">
        <v>0.1825</v>
      </c>
      <c r="C10892" s="19" t="s">
        <v>39</v>
      </c>
      <c r="D10892" s="19">
        <v>99960</v>
      </c>
      <c r="E10892" s="19">
        <v>60</v>
      </c>
      <c r="F10892" s="19">
        <v>10</v>
      </c>
      <c r="G10892" s="19">
        <v>1</v>
      </c>
    </row>
    <row r="10893" spans="1:7" x14ac:dyDescent="0.2">
      <c r="A10893" s="19">
        <v>3000</v>
      </c>
      <c r="B10893" s="19">
        <v>0.1285</v>
      </c>
      <c r="C10893" s="19" t="s">
        <v>41</v>
      </c>
      <c r="D10893" s="19">
        <v>70000</v>
      </c>
      <c r="E10893" s="19">
        <v>36</v>
      </c>
      <c r="F10893" s="19">
        <v>10</v>
      </c>
      <c r="G10893" s="19">
        <v>0</v>
      </c>
    </row>
    <row r="10894" spans="1:7" x14ac:dyDescent="0.2">
      <c r="A10894" s="19">
        <v>10800</v>
      </c>
      <c r="B10894" s="19">
        <v>0.13980000000000001</v>
      </c>
      <c r="C10894" s="19" t="s">
        <v>41</v>
      </c>
      <c r="D10894" s="19">
        <v>119303.17</v>
      </c>
      <c r="E10894" s="19">
        <v>36</v>
      </c>
      <c r="F10894" s="19">
        <v>3</v>
      </c>
      <c r="G10894" s="19">
        <v>0</v>
      </c>
    </row>
    <row r="10895" spans="1:7" x14ac:dyDescent="0.2">
      <c r="A10895" s="19">
        <v>35000</v>
      </c>
      <c r="B10895" s="19">
        <v>0.24990000000000001</v>
      </c>
      <c r="C10895" s="19" t="s">
        <v>41</v>
      </c>
      <c r="D10895" s="19">
        <v>250000</v>
      </c>
      <c r="E10895" s="19">
        <v>60</v>
      </c>
      <c r="F10895" s="19">
        <v>10</v>
      </c>
      <c r="G10895" s="19">
        <v>1</v>
      </c>
    </row>
    <row r="10896" spans="1:7" x14ac:dyDescent="0.2">
      <c r="A10896" s="19">
        <v>10000</v>
      </c>
      <c r="B10896" s="19">
        <v>0.13980000000000001</v>
      </c>
      <c r="C10896" s="19" t="s">
        <v>39</v>
      </c>
      <c r="D10896" s="19">
        <v>34000</v>
      </c>
      <c r="E10896" s="19">
        <v>36</v>
      </c>
      <c r="F10896" s="19">
        <v>3</v>
      </c>
      <c r="G10896" s="19">
        <v>0</v>
      </c>
    </row>
    <row r="10897" spans="1:7" x14ac:dyDescent="0.2">
      <c r="A10897" s="19">
        <v>5500</v>
      </c>
      <c r="B10897" s="19">
        <v>0.11990000000000001</v>
      </c>
      <c r="C10897" s="19" t="s">
        <v>41</v>
      </c>
      <c r="D10897" s="19">
        <v>45000</v>
      </c>
      <c r="E10897" s="19">
        <v>36</v>
      </c>
      <c r="F10897" s="19">
        <v>5</v>
      </c>
      <c r="G10897" s="19">
        <v>0</v>
      </c>
    </row>
    <row r="10898" spans="1:7" x14ac:dyDescent="0.2">
      <c r="A10898" s="19">
        <v>15000</v>
      </c>
      <c r="B10898" s="19">
        <v>7.6200000000000004E-2</v>
      </c>
      <c r="C10898" s="19" t="s">
        <v>41</v>
      </c>
      <c r="D10898" s="19">
        <v>39520</v>
      </c>
      <c r="E10898" s="19">
        <v>36</v>
      </c>
      <c r="F10898" s="19">
        <v>10</v>
      </c>
      <c r="G10898" s="19">
        <v>0</v>
      </c>
    </row>
    <row r="10899" spans="1:7" x14ac:dyDescent="0.2">
      <c r="A10899" s="19">
        <v>12000</v>
      </c>
      <c r="B10899" s="19">
        <v>0.1447</v>
      </c>
      <c r="C10899" s="19" t="s">
        <v>39</v>
      </c>
      <c r="D10899" s="19">
        <v>90000</v>
      </c>
      <c r="E10899" s="19">
        <v>36</v>
      </c>
      <c r="F10899" s="19">
        <v>10</v>
      </c>
      <c r="G10899" s="19">
        <v>0</v>
      </c>
    </row>
    <row r="10900" spans="1:7" x14ac:dyDescent="0.2">
      <c r="A10900" s="19">
        <v>12825</v>
      </c>
      <c r="B10900" s="19">
        <v>0.15609999999999999</v>
      </c>
      <c r="C10900" s="19" t="s">
        <v>39</v>
      </c>
      <c r="D10900" s="19">
        <v>42000</v>
      </c>
      <c r="E10900" s="19">
        <v>36</v>
      </c>
      <c r="F10900" s="19">
        <v>10</v>
      </c>
      <c r="G10900" s="19">
        <v>1</v>
      </c>
    </row>
    <row r="10901" spans="1:7" x14ac:dyDescent="0.2">
      <c r="A10901" s="19">
        <v>3600</v>
      </c>
      <c r="B10901" s="19">
        <v>0.19969999999999999</v>
      </c>
      <c r="C10901" s="19" t="s">
        <v>41</v>
      </c>
      <c r="D10901" s="19">
        <v>51000</v>
      </c>
      <c r="E10901" s="19">
        <v>36</v>
      </c>
      <c r="F10901" s="19">
        <v>5</v>
      </c>
      <c r="G10901" s="19">
        <v>0</v>
      </c>
    </row>
    <row r="10902" spans="1:7" x14ac:dyDescent="0.2">
      <c r="A10902" s="19">
        <v>16000</v>
      </c>
      <c r="B10902" s="19">
        <v>0.1353</v>
      </c>
      <c r="C10902" s="19" t="s">
        <v>41</v>
      </c>
      <c r="D10902" s="19">
        <v>93600</v>
      </c>
      <c r="E10902" s="19">
        <v>60</v>
      </c>
      <c r="F10902" s="19">
        <v>10</v>
      </c>
      <c r="G10902" s="19">
        <v>1</v>
      </c>
    </row>
    <row r="10903" spans="1:7" x14ac:dyDescent="0.2">
      <c r="A10903" s="19">
        <v>24000</v>
      </c>
      <c r="B10903" s="19">
        <v>0.11990000000000001</v>
      </c>
      <c r="C10903" s="19" t="s">
        <v>41</v>
      </c>
      <c r="D10903" s="19">
        <v>92000</v>
      </c>
      <c r="E10903" s="19">
        <v>36</v>
      </c>
      <c r="F10903" s="19">
        <v>9</v>
      </c>
      <c r="G10903" s="19">
        <v>0</v>
      </c>
    </row>
    <row r="10904" spans="1:7" x14ac:dyDescent="0.2">
      <c r="A10904" s="19">
        <v>16000</v>
      </c>
      <c r="B10904" s="19">
        <v>0.20499999999999999</v>
      </c>
      <c r="C10904" s="19" t="s">
        <v>41</v>
      </c>
      <c r="D10904" s="19">
        <v>59600</v>
      </c>
      <c r="E10904" s="19">
        <v>36</v>
      </c>
      <c r="F10904" s="19">
        <v>9</v>
      </c>
      <c r="G10904" s="19">
        <v>0</v>
      </c>
    </row>
    <row r="10905" spans="1:7" x14ac:dyDescent="0.2">
      <c r="A10905" s="19">
        <v>35000</v>
      </c>
      <c r="B10905" s="19">
        <v>0.1099</v>
      </c>
      <c r="C10905" s="19" t="s">
        <v>41</v>
      </c>
      <c r="D10905" s="20">
        <v>100000</v>
      </c>
      <c r="E10905" s="19">
        <v>36</v>
      </c>
      <c r="F10905" s="19">
        <v>4</v>
      </c>
      <c r="G10905" s="19">
        <v>0</v>
      </c>
    </row>
    <row r="10906" spans="1:7" x14ac:dyDescent="0.2">
      <c r="A10906" s="19">
        <v>28000</v>
      </c>
      <c r="B10906" s="19">
        <v>0.19220000000000001</v>
      </c>
      <c r="C10906" s="19" t="s">
        <v>39</v>
      </c>
      <c r="D10906" s="19">
        <v>77000</v>
      </c>
      <c r="E10906" s="19">
        <v>60</v>
      </c>
      <c r="F10906" s="19">
        <v>9</v>
      </c>
      <c r="G10906" s="19">
        <v>1</v>
      </c>
    </row>
    <row r="10907" spans="1:7" x14ac:dyDescent="0.2">
      <c r="A10907" s="19">
        <v>10000</v>
      </c>
      <c r="B10907" s="19">
        <v>7.6200000000000004E-2</v>
      </c>
      <c r="C10907" s="19" t="s">
        <v>39</v>
      </c>
      <c r="D10907" s="20">
        <v>200000</v>
      </c>
      <c r="E10907" s="19">
        <v>36</v>
      </c>
      <c r="F10907" s="19">
        <v>2</v>
      </c>
      <c r="G10907" s="19">
        <v>0</v>
      </c>
    </row>
    <row r="10908" spans="1:7" x14ac:dyDescent="0.2">
      <c r="A10908" s="19">
        <v>14100</v>
      </c>
      <c r="B10908" s="19">
        <v>0.1353</v>
      </c>
      <c r="C10908" s="19" t="s">
        <v>41</v>
      </c>
      <c r="D10908" s="20">
        <v>100000</v>
      </c>
      <c r="E10908" s="19">
        <v>36</v>
      </c>
      <c r="F10908" s="19">
        <v>10</v>
      </c>
      <c r="G10908" s="19">
        <v>0</v>
      </c>
    </row>
    <row r="10909" spans="1:7" x14ac:dyDescent="0.2">
      <c r="A10909" s="19">
        <v>7800</v>
      </c>
      <c r="B10909" s="19">
        <v>0.19220000000000001</v>
      </c>
      <c r="C10909" s="19" t="s">
        <v>41</v>
      </c>
      <c r="D10909" s="19">
        <v>83775</v>
      </c>
      <c r="E10909" s="19">
        <v>36</v>
      </c>
      <c r="F10909" s="19">
        <v>4</v>
      </c>
      <c r="G10909" s="19">
        <v>0</v>
      </c>
    </row>
    <row r="10910" spans="1:7" x14ac:dyDescent="0.2">
      <c r="A10910" s="19">
        <v>20000</v>
      </c>
      <c r="B10910" s="19">
        <v>0.23400000000000001</v>
      </c>
      <c r="C10910" s="19" t="s">
        <v>41</v>
      </c>
      <c r="D10910" s="19">
        <v>60000</v>
      </c>
      <c r="E10910" s="19">
        <v>60</v>
      </c>
      <c r="F10910" s="19">
        <v>4</v>
      </c>
      <c r="G10910" s="19">
        <v>0</v>
      </c>
    </row>
    <row r="10911" spans="1:7" x14ac:dyDescent="0.2">
      <c r="A10911" s="19">
        <v>6000</v>
      </c>
      <c r="B10911" s="19">
        <v>0.13980000000000001</v>
      </c>
      <c r="C10911" s="19" t="s">
        <v>41</v>
      </c>
      <c r="D10911" s="19">
        <v>70000</v>
      </c>
      <c r="E10911" s="19">
        <v>36</v>
      </c>
      <c r="F10911" s="19">
        <v>10</v>
      </c>
      <c r="G10911" s="19">
        <v>0</v>
      </c>
    </row>
    <row r="10912" spans="1:7" x14ac:dyDescent="0.2">
      <c r="A10912" s="19">
        <v>10000</v>
      </c>
      <c r="B10912" s="19">
        <v>0.1825</v>
      </c>
      <c r="C10912" s="19" t="s">
        <v>39</v>
      </c>
      <c r="D10912" s="19">
        <v>52000</v>
      </c>
      <c r="E10912" s="19">
        <v>36</v>
      </c>
      <c r="F10912" s="19">
        <v>3</v>
      </c>
      <c r="G10912" s="19">
        <v>0</v>
      </c>
    </row>
    <row r="10913" spans="1:7" x14ac:dyDescent="0.2">
      <c r="A10913" s="19">
        <v>5500</v>
      </c>
      <c r="B10913" s="19">
        <v>0.245</v>
      </c>
      <c r="C10913" s="19" t="s">
        <v>41</v>
      </c>
      <c r="D10913" s="19">
        <v>47000</v>
      </c>
      <c r="E10913" s="19">
        <v>36</v>
      </c>
      <c r="F10913" s="19">
        <v>5</v>
      </c>
      <c r="G10913" s="19">
        <v>0</v>
      </c>
    </row>
    <row r="10914" spans="1:7" x14ac:dyDescent="0.2">
      <c r="A10914" s="19">
        <v>9325</v>
      </c>
      <c r="B10914" s="19">
        <v>0.1285</v>
      </c>
      <c r="C10914" s="19" t="s">
        <v>41</v>
      </c>
      <c r="D10914" s="19">
        <v>60800</v>
      </c>
      <c r="E10914" s="19">
        <v>36</v>
      </c>
      <c r="F10914" s="19">
        <v>9</v>
      </c>
      <c r="G10914" s="19">
        <v>1</v>
      </c>
    </row>
    <row r="10915" spans="1:7" x14ac:dyDescent="0.2">
      <c r="A10915" s="19">
        <v>4000</v>
      </c>
      <c r="B10915" s="19">
        <v>7.6200000000000004E-2</v>
      </c>
      <c r="C10915" s="19" t="s">
        <v>41</v>
      </c>
      <c r="D10915" s="19">
        <v>104000</v>
      </c>
      <c r="E10915" s="19">
        <v>36</v>
      </c>
      <c r="F10915" s="19">
        <v>10</v>
      </c>
      <c r="G10915" s="19">
        <v>0</v>
      </c>
    </row>
    <row r="10916" spans="1:7" x14ac:dyDescent="0.2">
      <c r="A10916" s="19">
        <v>25000</v>
      </c>
      <c r="B10916" s="19">
        <v>0.21479999999999999</v>
      </c>
      <c r="C10916" s="19" t="s">
        <v>41</v>
      </c>
      <c r="D10916" s="19">
        <v>156776</v>
      </c>
      <c r="E10916" s="19">
        <v>60</v>
      </c>
      <c r="F10916" s="19">
        <v>10</v>
      </c>
      <c r="G10916" s="19">
        <v>0</v>
      </c>
    </row>
    <row r="10917" spans="1:7" x14ac:dyDescent="0.2">
      <c r="A10917" s="19">
        <v>26400</v>
      </c>
      <c r="B10917" s="19">
        <v>0.16239999999999999</v>
      </c>
      <c r="C10917" s="19" t="s">
        <v>41</v>
      </c>
      <c r="D10917" s="19">
        <v>101000</v>
      </c>
      <c r="E10917" s="19">
        <v>60</v>
      </c>
      <c r="F10917" s="19">
        <v>10</v>
      </c>
      <c r="G10917" s="19">
        <v>0</v>
      </c>
    </row>
    <row r="10918" spans="1:7" x14ac:dyDescent="0.2">
      <c r="A10918" s="19">
        <v>14000</v>
      </c>
      <c r="B10918" s="19">
        <v>8.8999999999999996E-2</v>
      </c>
      <c r="C10918" s="19" t="s">
        <v>41</v>
      </c>
      <c r="D10918" s="19">
        <v>150000</v>
      </c>
      <c r="E10918" s="19">
        <v>36</v>
      </c>
      <c r="F10918" s="19">
        <v>6</v>
      </c>
      <c r="G10918" s="19">
        <v>1</v>
      </c>
    </row>
    <row r="10919" spans="1:7" x14ac:dyDescent="0.2">
      <c r="A10919" s="19">
        <v>25000</v>
      </c>
      <c r="B10919" s="19">
        <v>0.15609999999999999</v>
      </c>
      <c r="C10919" s="19" t="s">
        <v>41</v>
      </c>
      <c r="D10919" s="19">
        <v>77000</v>
      </c>
      <c r="E10919" s="19">
        <v>36</v>
      </c>
      <c r="F10919" s="19">
        <v>10</v>
      </c>
      <c r="G10919" s="19">
        <v>0</v>
      </c>
    </row>
    <row r="10920" spans="1:7" x14ac:dyDescent="0.2">
      <c r="A10920" s="19">
        <v>24000</v>
      </c>
      <c r="B10920" s="19">
        <v>0.1699</v>
      </c>
      <c r="C10920" s="19" t="s">
        <v>41</v>
      </c>
      <c r="D10920" s="19">
        <v>135000</v>
      </c>
      <c r="E10920" s="19">
        <v>60</v>
      </c>
      <c r="F10920" s="19">
        <v>5</v>
      </c>
      <c r="G10920" s="19">
        <v>0</v>
      </c>
    </row>
    <row r="10921" spans="1:7" x14ac:dyDescent="0.2">
      <c r="A10921" s="19">
        <v>9600</v>
      </c>
      <c r="B10921" s="19">
        <v>9.6699999999999994E-2</v>
      </c>
      <c r="C10921" s="19" t="s">
        <v>39</v>
      </c>
      <c r="D10921" s="19">
        <v>60000</v>
      </c>
      <c r="E10921" s="19">
        <v>36</v>
      </c>
      <c r="F10921" s="19">
        <v>4</v>
      </c>
      <c r="G10921" s="19">
        <v>0</v>
      </c>
    </row>
    <row r="10922" spans="1:7" x14ac:dyDescent="0.2">
      <c r="A10922" s="19">
        <v>10000</v>
      </c>
      <c r="B10922" s="19">
        <v>0.1353</v>
      </c>
      <c r="C10922" s="19" t="s">
        <v>41</v>
      </c>
      <c r="D10922" s="19">
        <v>60000</v>
      </c>
      <c r="E10922" s="19">
        <v>36</v>
      </c>
      <c r="F10922" s="19">
        <v>10</v>
      </c>
      <c r="G10922" s="19">
        <v>0</v>
      </c>
    </row>
    <row r="10923" spans="1:7" x14ac:dyDescent="0.2">
      <c r="A10923" s="19">
        <v>20000</v>
      </c>
      <c r="B10923" s="19">
        <v>0.1699</v>
      </c>
      <c r="C10923" s="19" t="s">
        <v>39</v>
      </c>
      <c r="D10923" s="19">
        <v>51000</v>
      </c>
      <c r="E10923" s="19">
        <v>60</v>
      </c>
      <c r="F10923" s="19">
        <v>9</v>
      </c>
      <c r="G10923" s="19">
        <v>0</v>
      </c>
    </row>
    <row r="10924" spans="1:7" x14ac:dyDescent="0.2">
      <c r="A10924" s="19">
        <v>10000</v>
      </c>
      <c r="B10924" s="19">
        <v>0.1285</v>
      </c>
      <c r="C10924" s="19" t="s">
        <v>39</v>
      </c>
      <c r="D10924" s="19">
        <v>120000</v>
      </c>
      <c r="E10924" s="19">
        <v>36</v>
      </c>
      <c r="F10924" s="19">
        <v>10</v>
      </c>
      <c r="G10924" s="19">
        <v>0</v>
      </c>
    </row>
    <row r="10925" spans="1:7" x14ac:dyDescent="0.2">
      <c r="A10925" s="19">
        <v>18000</v>
      </c>
      <c r="B10925" s="19">
        <v>0.11990000000000001</v>
      </c>
      <c r="C10925" s="19" t="s">
        <v>41</v>
      </c>
      <c r="D10925" s="19">
        <v>120000</v>
      </c>
      <c r="E10925" s="19">
        <v>60</v>
      </c>
      <c r="F10925" s="19">
        <v>10</v>
      </c>
      <c r="G10925" s="19">
        <v>0</v>
      </c>
    </row>
    <row r="10926" spans="1:7" x14ac:dyDescent="0.2">
      <c r="A10926" s="19">
        <v>28000</v>
      </c>
      <c r="B10926" s="19">
        <v>0.1447</v>
      </c>
      <c r="C10926" s="19" t="s">
        <v>41</v>
      </c>
      <c r="D10926" s="19">
        <v>83720</v>
      </c>
      <c r="E10926" s="19">
        <v>60</v>
      </c>
      <c r="F10926" s="19">
        <v>10</v>
      </c>
      <c r="G10926" s="19">
        <v>1</v>
      </c>
    </row>
    <row r="10927" spans="1:7" x14ac:dyDescent="0.2">
      <c r="A10927" s="19">
        <v>9000</v>
      </c>
      <c r="B10927" s="19">
        <v>0.1285</v>
      </c>
      <c r="C10927" s="19" t="s">
        <v>39</v>
      </c>
      <c r="D10927" s="19">
        <v>41460</v>
      </c>
      <c r="E10927" s="19">
        <v>36</v>
      </c>
      <c r="F10927" s="19">
        <v>5</v>
      </c>
      <c r="G10927" s="19">
        <v>0</v>
      </c>
    </row>
    <row r="10928" spans="1:7" x14ac:dyDescent="0.2">
      <c r="A10928" s="19">
        <v>6000</v>
      </c>
      <c r="B10928" s="19">
        <v>0.1699</v>
      </c>
      <c r="C10928" s="19" t="s">
        <v>40</v>
      </c>
      <c r="D10928" s="19">
        <v>56000</v>
      </c>
      <c r="E10928" s="19">
        <v>36</v>
      </c>
      <c r="F10928" s="19">
        <v>5</v>
      </c>
      <c r="G10928" s="19">
        <v>0</v>
      </c>
    </row>
    <row r="10929" spans="1:7" x14ac:dyDescent="0.2">
      <c r="A10929" s="19">
        <v>16250</v>
      </c>
      <c r="B10929" s="19">
        <v>0.16239999999999999</v>
      </c>
      <c r="C10929" s="19" t="s">
        <v>39</v>
      </c>
      <c r="D10929" s="19">
        <v>71000</v>
      </c>
      <c r="E10929" s="19">
        <v>60</v>
      </c>
      <c r="F10929" s="19">
        <v>4</v>
      </c>
      <c r="G10929" s="19">
        <v>0</v>
      </c>
    </row>
    <row r="10930" spans="1:7" x14ac:dyDescent="0.2">
      <c r="A10930" s="19">
        <v>10000</v>
      </c>
      <c r="B10930" s="19">
        <v>0.224</v>
      </c>
      <c r="C10930" s="19" t="s">
        <v>41</v>
      </c>
      <c r="D10930" s="19">
        <v>55244.08</v>
      </c>
      <c r="E10930" s="19">
        <v>60</v>
      </c>
      <c r="F10930" s="19">
        <v>10</v>
      </c>
      <c r="G10930" s="19">
        <v>0</v>
      </c>
    </row>
    <row r="10931" spans="1:7" x14ac:dyDescent="0.2">
      <c r="A10931" s="19">
        <v>3000</v>
      </c>
      <c r="B10931" s="19">
        <v>0.1099</v>
      </c>
      <c r="C10931" s="19" t="s">
        <v>41</v>
      </c>
      <c r="D10931" s="19">
        <v>52500</v>
      </c>
      <c r="E10931" s="19">
        <v>36</v>
      </c>
      <c r="F10931" s="19">
        <v>1</v>
      </c>
      <c r="G10931" s="19">
        <v>0</v>
      </c>
    </row>
    <row r="10932" spans="1:7" x14ac:dyDescent="0.2">
      <c r="A10932" s="19">
        <v>16000</v>
      </c>
      <c r="B10932" s="19">
        <v>9.6699999999999994E-2</v>
      </c>
      <c r="C10932" s="19" t="s">
        <v>39</v>
      </c>
      <c r="D10932" s="19">
        <v>70000</v>
      </c>
      <c r="E10932" s="19">
        <v>36</v>
      </c>
      <c r="F10932" s="19">
        <v>0.5</v>
      </c>
      <c r="G10932" s="19">
        <v>0</v>
      </c>
    </row>
    <row r="10933" spans="1:7" x14ac:dyDescent="0.2">
      <c r="A10933" s="19">
        <v>15000</v>
      </c>
      <c r="B10933" s="19">
        <v>0.1099</v>
      </c>
      <c r="C10933" s="19" t="s">
        <v>39</v>
      </c>
      <c r="D10933" s="19">
        <v>69000</v>
      </c>
      <c r="E10933" s="19">
        <v>36</v>
      </c>
      <c r="F10933" s="19">
        <v>10</v>
      </c>
      <c r="G10933" s="19">
        <v>0</v>
      </c>
    </row>
    <row r="10934" spans="1:7" x14ac:dyDescent="0.2">
      <c r="A10934" s="19">
        <v>13000</v>
      </c>
      <c r="B10934" s="19">
        <v>8.8999999999999996E-2</v>
      </c>
      <c r="C10934" s="19" t="s">
        <v>39</v>
      </c>
      <c r="D10934" s="19">
        <v>75000</v>
      </c>
      <c r="E10934" s="19">
        <v>36</v>
      </c>
      <c r="F10934" s="19">
        <v>8</v>
      </c>
      <c r="G10934" s="19">
        <v>0</v>
      </c>
    </row>
    <row r="10935" spans="1:7" x14ac:dyDescent="0.2">
      <c r="A10935" s="19">
        <v>28000</v>
      </c>
      <c r="B10935" s="19">
        <v>0.15609999999999999</v>
      </c>
      <c r="C10935" s="19" t="s">
        <v>41</v>
      </c>
      <c r="D10935" s="19">
        <v>110000</v>
      </c>
      <c r="E10935" s="19">
        <v>36</v>
      </c>
      <c r="F10935" s="19">
        <v>10</v>
      </c>
      <c r="G10935" s="19">
        <v>1</v>
      </c>
    </row>
    <row r="10936" spans="1:7" x14ac:dyDescent="0.2">
      <c r="A10936" s="19">
        <v>21000</v>
      </c>
      <c r="B10936" s="19">
        <v>0.16239999999999999</v>
      </c>
      <c r="C10936" s="19" t="s">
        <v>41</v>
      </c>
      <c r="D10936" s="19">
        <v>140000</v>
      </c>
      <c r="E10936" s="19">
        <v>36</v>
      </c>
      <c r="F10936" s="19">
        <v>0.5</v>
      </c>
      <c r="G10936" s="19">
        <v>0</v>
      </c>
    </row>
    <row r="10937" spans="1:7" x14ac:dyDescent="0.2">
      <c r="A10937" s="19">
        <v>15000</v>
      </c>
      <c r="B10937" s="19">
        <v>0.224</v>
      </c>
      <c r="C10937" s="19" t="s">
        <v>41</v>
      </c>
      <c r="D10937" s="19">
        <v>51157</v>
      </c>
      <c r="E10937" s="19">
        <v>60</v>
      </c>
      <c r="F10937" s="19">
        <v>10</v>
      </c>
      <c r="G10937" s="19">
        <v>0</v>
      </c>
    </row>
    <row r="10938" spans="1:7" x14ac:dyDescent="0.2">
      <c r="A10938" s="19">
        <v>13225</v>
      </c>
      <c r="B10938" s="19">
        <v>0.1699</v>
      </c>
      <c r="C10938" s="19" t="s">
        <v>41</v>
      </c>
      <c r="D10938" s="19">
        <v>35000</v>
      </c>
      <c r="E10938" s="19">
        <v>36</v>
      </c>
      <c r="F10938" s="19">
        <v>3</v>
      </c>
      <c r="G10938" s="19">
        <v>1</v>
      </c>
    </row>
    <row r="10939" spans="1:7" x14ac:dyDescent="0.2">
      <c r="A10939" s="19">
        <v>10000</v>
      </c>
      <c r="B10939" s="19">
        <v>0.1699</v>
      </c>
      <c r="C10939" s="19" t="s">
        <v>41</v>
      </c>
      <c r="D10939" s="19">
        <v>60000</v>
      </c>
      <c r="E10939" s="19">
        <v>60</v>
      </c>
      <c r="F10939" s="19">
        <v>7</v>
      </c>
      <c r="G10939" s="19">
        <v>0</v>
      </c>
    </row>
    <row r="10940" spans="1:7" x14ac:dyDescent="0.2">
      <c r="A10940" s="19">
        <v>8400</v>
      </c>
      <c r="B10940" s="19">
        <v>0.1353</v>
      </c>
      <c r="C10940" s="19" t="s">
        <v>41</v>
      </c>
      <c r="D10940" s="19">
        <v>130000</v>
      </c>
      <c r="E10940" s="19">
        <v>36</v>
      </c>
      <c r="F10940" s="19">
        <v>6</v>
      </c>
      <c r="G10940" s="19">
        <v>0</v>
      </c>
    </row>
    <row r="10941" spans="1:7" x14ac:dyDescent="0.2">
      <c r="A10941" s="19">
        <v>30000</v>
      </c>
      <c r="B10941" s="19">
        <v>0.23699999999999999</v>
      </c>
      <c r="C10941" s="19" t="s">
        <v>40</v>
      </c>
      <c r="D10941" s="19">
        <v>106000</v>
      </c>
      <c r="E10941" s="19">
        <v>60</v>
      </c>
      <c r="F10941" s="19">
        <v>10</v>
      </c>
      <c r="G10941" s="19">
        <v>0</v>
      </c>
    </row>
    <row r="10942" spans="1:7" x14ac:dyDescent="0.2">
      <c r="A10942" s="19">
        <v>7925</v>
      </c>
      <c r="B10942" s="19">
        <v>0.1699</v>
      </c>
      <c r="C10942" s="19" t="s">
        <v>39</v>
      </c>
      <c r="D10942" s="19">
        <v>40000</v>
      </c>
      <c r="E10942" s="19">
        <v>36</v>
      </c>
      <c r="F10942" s="19">
        <v>3</v>
      </c>
      <c r="G10942" s="19">
        <v>0</v>
      </c>
    </row>
    <row r="10943" spans="1:7" x14ac:dyDescent="0.2">
      <c r="A10943" s="19">
        <v>15000</v>
      </c>
      <c r="B10943" s="19">
        <v>0.1099</v>
      </c>
      <c r="C10943" s="19" t="s">
        <v>41</v>
      </c>
      <c r="D10943" s="19">
        <v>140000</v>
      </c>
      <c r="E10943" s="19">
        <v>36</v>
      </c>
      <c r="F10943" s="19">
        <v>6</v>
      </c>
      <c r="G10943" s="19">
        <v>0</v>
      </c>
    </row>
    <row r="10944" spans="1:7" x14ac:dyDescent="0.2">
      <c r="A10944" s="19">
        <v>14400</v>
      </c>
      <c r="B10944" s="19">
        <v>6.6199999999999995E-2</v>
      </c>
      <c r="C10944" s="19" t="s">
        <v>41</v>
      </c>
      <c r="D10944" s="19">
        <v>63450</v>
      </c>
      <c r="E10944" s="19">
        <v>36</v>
      </c>
      <c r="F10944" s="19">
        <v>10</v>
      </c>
      <c r="G10944" s="19">
        <v>0</v>
      </c>
    </row>
    <row r="10945" spans="1:7" x14ac:dyDescent="0.2">
      <c r="A10945" s="19">
        <v>11500</v>
      </c>
      <c r="B10945" s="19">
        <v>0.11990000000000001</v>
      </c>
      <c r="C10945" s="19" t="s">
        <v>39</v>
      </c>
      <c r="D10945" s="19">
        <v>90000</v>
      </c>
      <c r="E10945" s="19">
        <v>36</v>
      </c>
      <c r="F10945" s="19">
        <v>1</v>
      </c>
      <c r="G10945" s="19">
        <v>1</v>
      </c>
    </row>
    <row r="10946" spans="1:7" x14ac:dyDescent="0.2">
      <c r="A10946" s="19">
        <v>15000</v>
      </c>
      <c r="B10946" s="19">
        <v>7.6200000000000004E-2</v>
      </c>
      <c r="C10946" s="19" t="s">
        <v>41</v>
      </c>
      <c r="D10946" s="19">
        <v>95000</v>
      </c>
      <c r="E10946" s="19">
        <v>36</v>
      </c>
      <c r="F10946" s="19">
        <v>3</v>
      </c>
      <c r="G10946" s="19">
        <v>0</v>
      </c>
    </row>
    <row r="10947" spans="1:7" x14ac:dyDescent="0.2">
      <c r="A10947" s="19">
        <v>12800</v>
      </c>
      <c r="B10947" s="19">
        <v>0.19969999999999999</v>
      </c>
      <c r="C10947" s="19" t="s">
        <v>39</v>
      </c>
      <c r="D10947" s="19">
        <v>40000</v>
      </c>
      <c r="E10947" s="19">
        <v>60</v>
      </c>
      <c r="F10947" s="19">
        <v>3</v>
      </c>
      <c r="G10947" s="19">
        <v>1</v>
      </c>
    </row>
    <row r="10948" spans="1:7" x14ac:dyDescent="0.2">
      <c r="A10948" s="19">
        <v>12000</v>
      </c>
      <c r="B10948" s="19">
        <v>0.13980000000000001</v>
      </c>
      <c r="C10948" s="19" t="s">
        <v>39</v>
      </c>
      <c r="D10948" s="19">
        <v>62331.87</v>
      </c>
      <c r="E10948" s="19">
        <v>36</v>
      </c>
      <c r="F10948" s="19">
        <v>8</v>
      </c>
      <c r="G10948" s="19">
        <v>1</v>
      </c>
    </row>
    <row r="10949" spans="1:7" x14ac:dyDescent="0.2">
      <c r="A10949" s="19">
        <v>2200</v>
      </c>
      <c r="B10949" s="19">
        <v>0.1285</v>
      </c>
      <c r="C10949" s="19" t="s">
        <v>41</v>
      </c>
      <c r="D10949" s="19">
        <v>92000</v>
      </c>
      <c r="E10949" s="19">
        <v>36</v>
      </c>
      <c r="F10949" s="19">
        <v>1</v>
      </c>
      <c r="G10949" s="19">
        <v>0</v>
      </c>
    </row>
    <row r="10950" spans="1:7" x14ac:dyDescent="0.2">
      <c r="A10950" s="19">
        <v>19000</v>
      </c>
      <c r="B10950" s="19">
        <v>8.8999999999999996E-2</v>
      </c>
      <c r="C10950" s="19" t="s">
        <v>40</v>
      </c>
      <c r="D10950" s="19">
        <v>42600</v>
      </c>
      <c r="E10950" s="19">
        <v>36</v>
      </c>
      <c r="F10950" s="19">
        <v>10</v>
      </c>
      <c r="G10950" s="19">
        <v>0</v>
      </c>
    </row>
    <row r="10951" spans="1:7" x14ac:dyDescent="0.2">
      <c r="A10951" s="19">
        <v>7000</v>
      </c>
      <c r="B10951" s="19">
        <v>0.1353</v>
      </c>
      <c r="C10951" s="19" t="s">
        <v>41</v>
      </c>
      <c r="D10951" s="19">
        <v>92000</v>
      </c>
      <c r="E10951" s="19">
        <v>36</v>
      </c>
      <c r="F10951" s="19">
        <v>10</v>
      </c>
      <c r="G10951" s="19">
        <v>0</v>
      </c>
    </row>
    <row r="10952" spans="1:7" x14ac:dyDescent="0.2">
      <c r="A10952" s="19">
        <v>15000</v>
      </c>
      <c r="B10952" s="19">
        <v>0.1285</v>
      </c>
      <c r="C10952" s="19" t="s">
        <v>39</v>
      </c>
      <c r="D10952" s="19">
        <v>77200</v>
      </c>
      <c r="E10952" s="19">
        <v>60</v>
      </c>
      <c r="F10952" s="19">
        <v>5</v>
      </c>
      <c r="G10952" s="19">
        <v>0</v>
      </c>
    </row>
    <row r="10953" spans="1:7" x14ac:dyDescent="0.2">
      <c r="A10953" s="19">
        <v>8000</v>
      </c>
      <c r="B10953" s="19">
        <v>0.13980000000000001</v>
      </c>
      <c r="C10953" s="19" t="s">
        <v>39</v>
      </c>
      <c r="D10953" s="19">
        <v>75000</v>
      </c>
      <c r="E10953" s="19">
        <v>36</v>
      </c>
      <c r="F10953" s="19">
        <v>10</v>
      </c>
      <c r="G10953" s="19">
        <v>0</v>
      </c>
    </row>
    <row r="10954" spans="1:7" x14ac:dyDescent="0.2">
      <c r="A10954" s="19">
        <v>4950</v>
      </c>
      <c r="B10954" s="19">
        <v>8.8999999999999996E-2</v>
      </c>
      <c r="C10954" s="19" t="s">
        <v>41</v>
      </c>
      <c r="D10954" s="19">
        <v>45000</v>
      </c>
      <c r="E10954" s="19">
        <v>36</v>
      </c>
      <c r="F10954" s="19">
        <v>5</v>
      </c>
      <c r="G10954" s="19">
        <v>0</v>
      </c>
    </row>
    <row r="10955" spans="1:7" x14ac:dyDescent="0.2">
      <c r="A10955" s="19">
        <v>15000</v>
      </c>
      <c r="B10955" s="19">
        <v>8.8999999999999996E-2</v>
      </c>
      <c r="C10955" s="19" t="s">
        <v>41</v>
      </c>
      <c r="D10955" s="19">
        <v>110000</v>
      </c>
      <c r="E10955" s="19">
        <v>36</v>
      </c>
      <c r="F10955" s="19">
        <v>10</v>
      </c>
      <c r="G10955" s="19">
        <v>0</v>
      </c>
    </row>
    <row r="10956" spans="1:7" x14ac:dyDescent="0.2">
      <c r="A10956" s="19">
        <v>9000</v>
      </c>
      <c r="B10956" s="19">
        <v>8.8999999999999996E-2</v>
      </c>
      <c r="C10956" s="19" t="s">
        <v>41</v>
      </c>
      <c r="D10956" s="19">
        <v>50000</v>
      </c>
      <c r="E10956" s="19">
        <v>36</v>
      </c>
      <c r="F10956" s="19">
        <v>3</v>
      </c>
      <c r="G10956" s="19">
        <v>1</v>
      </c>
    </row>
    <row r="10957" spans="1:7" x14ac:dyDescent="0.2">
      <c r="A10957" s="19">
        <v>20250</v>
      </c>
      <c r="B10957" s="19">
        <v>0.13980000000000001</v>
      </c>
      <c r="C10957" s="19" t="s">
        <v>39</v>
      </c>
      <c r="D10957" s="19">
        <v>51000</v>
      </c>
      <c r="E10957" s="19">
        <v>36</v>
      </c>
      <c r="F10957" s="19">
        <v>0.5</v>
      </c>
      <c r="G10957" s="19">
        <v>1</v>
      </c>
    </row>
    <row r="10958" spans="1:7" x14ac:dyDescent="0.2">
      <c r="A10958" s="19">
        <v>12000</v>
      </c>
      <c r="B10958" s="19">
        <v>0.1447</v>
      </c>
      <c r="C10958" s="19" t="s">
        <v>39</v>
      </c>
      <c r="D10958" s="19">
        <v>55000</v>
      </c>
      <c r="E10958" s="19">
        <v>60</v>
      </c>
      <c r="F10958" s="19">
        <v>6</v>
      </c>
      <c r="G10958" s="19">
        <v>0</v>
      </c>
    </row>
    <row r="10959" spans="1:7" x14ac:dyDescent="0.2">
      <c r="A10959" s="19">
        <v>9000</v>
      </c>
      <c r="B10959" s="19">
        <v>8.8999999999999996E-2</v>
      </c>
      <c r="C10959" s="19" t="s">
        <v>39</v>
      </c>
      <c r="D10959" s="19">
        <v>60000</v>
      </c>
      <c r="E10959" s="19">
        <v>36</v>
      </c>
      <c r="F10959" s="19">
        <v>4</v>
      </c>
      <c r="G10959" s="19">
        <v>0</v>
      </c>
    </row>
    <row r="10960" spans="1:7" x14ac:dyDescent="0.2">
      <c r="A10960" s="19">
        <v>10625</v>
      </c>
      <c r="B10960" s="19">
        <v>0.11990000000000001</v>
      </c>
      <c r="C10960" s="19" t="s">
        <v>41</v>
      </c>
      <c r="D10960" s="19">
        <v>49107</v>
      </c>
      <c r="E10960" s="19">
        <v>36</v>
      </c>
      <c r="F10960" s="19">
        <v>0.5</v>
      </c>
      <c r="G10960" s="19">
        <v>0</v>
      </c>
    </row>
    <row r="10961" spans="1:7" x14ac:dyDescent="0.2">
      <c r="A10961" s="19">
        <v>6075</v>
      </c>
      <c r="B10961" s="19">
        <v>0.16239999999999999</v>
      </c>
      <c r="C10961" s="19" t="s">
        <v>39</v>
      </c>
      <c r="D10961" s="19">
        <v>19000</v>
      </c>
      <c r="E10961" s="19">
        <v>36</v>
      </c>
      <c r="F10961" s="19">
        <v>2</v>
      </c>
      <c r="G10961" s="19">
        <v>1</v>
      </c>
    </row>
    <row r="10962" spans="1:7" x14ac:dyDescent="0.2">
      <c r="A10962" s="19">
        <v>5800</v>
      </c>
      <c r="B10962" s="19">
        <v>0.13980000000000001</v>
      </c>
      <c r="C10962" s="19" t="s">
        <v>41</v>
      </c>
      <c r="D10962" s="19">
        <v>50000</v>
      </c>
      <c r="E10962" s="19">
        <v>36</v>
      </c>
      <c r="F10962" s="19">
        <v>10</v>
      </c>
      <c r="G10962" s="19">
        <v>0</v>
      </c>
    </row>
    <row r="10963" spans="1:7" x14ac:dyDescent="0.2">
      <c r="A10963" s="19">
        <v>8000</v>
      </c>
      <c r="B10963" s="19">
        <v>0.1447</v>
      </c>
      <c r="C10963" s="19" t="s">
        <v>39</v>
      </c>
      <c r="D10963" s="19">
        <v>30000</v>
      </c>
      <c r="E10963" s="19">
        <v>36</v>
      </c>
      <c r="F10963" s="19">
        <v>1</v>
      </c>
      <c r="G10963" s="19">
        <v>0</v>
      </c>
    </row>
    <row r="10964" spans="1:7" x14ac:dyDescent="0.2">
      <c r="A10964" s="19">
        <v>16000</v>
      </c>
      <c r="B10964" s="19">
        <v>0.16239999999999999</v>
      </c>
      <c r="C10964" s="19" t="s">
        <v>39</v>
      </c>
      <c r="D10964" s="19">
        <v>101000</v>
      </c>
      <c r="E10964" s="19">
        <v>36</v>
      </c>
      <c r="F10964" s="19">
        <v>2</v>
      </c>
      <c r="G10964" s="19">
        <v>0</v>
      </c>
    </row>
    <row r="10965" spans="1:7" x14ac:dyDescent="0.2">
      <c r="A10965" s="19">
        <v>10000</v>
      </c>
      <c r="B10965" s="19">
        <v>0.19220000000000001</v>
      </c>
      <c r="C10965" s="19" t="s">
        <v>40</v>
      </c>
      <c r="D10965" s="20">
        <v>300000</v>
      </c>
      <c r="E10965" s="19">
        <v>60</v>
      </c>
      <c r="F10965" s="19">
        <v>9</v>
      </c>
      <c r="G10965" s="19">
        <v>0</v>
      </c>
    </row>
    <row r="10966" spans="1:7" x14ac:dyDescent="0.2">
      <c r="A10966" s="19">
        <v>10000</v>
      </c>
      <c r="B10966" s="19">
        <v>8.8999999999999996E-2</v>
      </c>
      <c r="C10966" s="19" t="s">
        <v>40</v>
      </c>
      <c r="D10966" s="19">
        <v>52000</v>
      </c>
      <c r="E10966" s="19">
        <v>36</v>
      </c>
      <c r="F10966" s="19">
        <v>10</v>
      </c>
      <c r="G10966" s="19">
        <v>0</v>
      </c>
    </row>
    <row r="10967" spans="1:7" x14ac:dyDescent="0.2">
      <c r="A10967" s="19">
        <v>18000</v>
      </c>
      <c r="B10967" s="19">
        <v>0.19220000000000001</v>
      </c>
      <c r="C10967" s="19" t="s">
        <v>39</v>
      </c>
      <c r="D10967" s="19">
        <v>87000</v>
      </c>
      <c r="E10967" s="19">
        <v>36</v>
      </c>
      <c r="F10967" s="19">
        <v>10</v>
      </c>
      <c r="G10967" s="19">
        <v>0</v>
      </c>
    </row>
    <row r="10968" spans="1:7" x14ac:dyDescent="0.2">
      <c r="A10968" s="19">
        <v>3000</v>
      </c>
      <c r="B10968" s="19">
        <v>0.19220000000000001</v>
      </c>
      <c r="C10968" s="19" t="s">
        <v>40</v>
      </c>
      <c r="D10968" s="19">
        <v>57000</v>
      </c>
      <c r="E10968" s="19">
        <v>36</v>
      </c>
      <c r="F10968" s="19">
        <v>3</v>
      </c>
      <c r="G10968" s="19">
        <v>0</v>
      </c>
    </row>
    <row r="10969" spans="1:7" x14ac:dyDescent="0.2">
      <c r="A10969" s="19">
        <v>14000</v>
      </c>
      <c r="B10969" s="19">
        <v>7.9000000000000001E-2</v>
      </c>
      <c r="C10969" s="19" t="s">
        <v>41</v>
      </c>
      <c r="D10969" s="19">
        <v>52000</v>
      </c>
      <c r="E10969" s="19">
        <v>36</v>
      </c>
      <c r="F10969" s="19">
        <v>3</v>
      </c>
      <c r="G10969" s="19">
        <v>1</v>
      </c>
    </row>
    <row r="10970" spans="1:7" x14ac:dyDescent="0.2">
      <c r="A10970" s="19">
        <v>16000</v>
      </c>
      <c r="B10970" s="19">
        <v>8.8999999999999996E-2</v>
      </c>
      <c r="C10970" s="19" t="s">
        <v>41</v>
      </c>
      <c r="D10970" s="19">
        <v>118000</v>
      </c>
      <c r="E10970" s="19">
        <v>36</v>
      </c>
      <c r="F10970" s="19">
        <v>2</v>
      </c>
      <c r="G10970" s="19">
        <v>0</v>
      </c>
    </row>
    <row r="10971" spans="1:7" x14ac:dyDescent="0.2">
      <c r="A10971" s="19">
        <v>13000</v>
      </c>
      <c r="B10971" s="19">
        <v>0.11990000000000001</v>
      </c>
      <c r="C10971" s="19" t="s">
        <v>41</v>
      </c>
      <c r="D10971" s="19">
        <v>90000</v>
      </c>
      <c r="E10971" s="19">
        <v>60</v>
      </c>
      <c r="F10971" s="19">
        <v>8</v>
      </c>
      <c r="G10971" s="19">
        <v>0</v>
      </c>
    </row>
    <row r="10972" spans="1:7" x14ac:dyDescent="0.2">
      <c r="A10972" s="19">
        <v>12000</v>
      </c>
      <c r="B10972" s="19">
        <v>8.8999999999999996E-2</v>
      </c>
      <c r="C10972" s="19" t="s">
        <v>39</v>
      </c>
      <c r="D10972" s="19">
        <v>45000</v>
      </c>
      <c r="E10972" s="19">
        <v>36</v>
      </c>
      <c r="F10972" s="19">
        <v>3</v>
      </c>
      <c r="G10972" s="19">
        <v>0</v>
      </c>
    </row>
    <row r="10973" spans="1:7" x14ac:dyDescent="0.2">
      <c r="A10973" s="19">
        <v>10000</v>
      </c>
      <c r="B10973" s="19">
        <v>0.14979999999999999</v>
      </c>
      <c r="C10973" s="19" t="s">
        <v>41</v>
      </c>
      <c r="D10973" s="19">
        <v>60000</v>
      </c>
      <c r="E10973" s="19">
        <v>36</v>
      </c>
      <c r="F10973" s="19">
        <v>10</v>
      </c>
      <c r="G10973" s="19">
        <v>0</v>
      </c>
    </row>
    <row r="10974" spans="1:7" x14ac:dyDescent="0.2">
      <c r="A10974" s="19">
        <v>11500</v>
      </c>
      <c r="B10974" s="19">
        <v>0.224</v>
      </c>
      <c r="C10974" s="19" t="s">
        <v>40</v>
      </c>
      <c r="D10974" s="19">
        <v>38000</v>
      </c>
      <c r="E10974" s="19">
        <v>60</v>
      </c>
      <c r="F10974" s="19">
        <v>7</v>
      </c>
      <c r="G10974" s="19">
        <v>0</v>
      </c>
    </row>
    <row r="10975" spans="1:7" x14ac:dyDescent="0.2">
      <c r="A10975" s="19">
        <v>19000</v>
      </c>
      <c r="B10975" s="19">
        <v>0.11990000000000001</v>
      </c>
      <c r="C10975" s="19" t="s">
        <v>41</v>
      </c>
      <c r="D10975" s="19">
        <v>130000</v>
      </c>
      <c r="E10975" s="19">
        <v>36</v>
      </c>
      <c r="F10975" s="19">
        <v>10</v>
      </c>
      <c r="G10975" s="19">
        <v>0</v>
      </c>
    </row>
    <row r="10976" spans="1:7" x14ac:dyDescent="0.2">
      <c r="A10976" s="19">
        <v>30000</v>
      </c>
      <c r="B10976" s="19">
        <v>0.1285</v>
      </c>
      <c r="C10976" s="19" t="s">
        <v>39</v>
      </c>
      <c r="D10976" s="19">
        <v>169000</v>
      </c>
      <c r="E10976" s="19">
        <v>36</v>
      </c>
      <c r="F10976" s="19">
        <v>5</v>
      </c>
      <c r="G10976" s="19">
        <v>0</v>
      </c>
    </row>
    <row r="10977" spans="1:7" x14ac:dyDescent="0.2">
      <c r="A10977" s="19">
        <v>22000</v>
      </c>
      <c r="B10977" s="19">
        <v>0.19969999999999999</v>
      </c>
      <c r="C10977" s="19" t="s">
        <v>39</v>
      </c>
      <c r="D10977" s="19">
        <v>91000</v>
      </c>
      <c r="E10977" s="19">
        <v>60</v>
      </c>
      <c r="F10977" s="19">
        <v>7</v>
      </c>
      <c r="G10977" s="19">
        <v>1</v>
      </c>
    </row>
    <row r="10978" spans="1:7" x14ac:dyDescent="0.2">
      <c r="A10978" s="19">
        <v>6000</v>
      </c>
      <c r="B10978" s="19">
        <v>0.1285</v>
      </c>
      <c r="C10978" s="19" t="s">
        <v>39</v>
      </c>
      <c r="D10978" s="19">
        <v>43000</v>
      </c>
      <c r="E10978" s="19">
        <v>36</v>
      </c>
      <c r="F10978" s="19">
        <v>5</v>
      </c>
      <c r="G10978" s="19">
        <v>0</v>
      </c>
    </row>
    <row r="10979" spans="1:7" x14ac:dyDescent="0.2">
      <c r="A10979" s="19">
        <v>14400</v>
      </c>
      <c r="B10979" s="19">
        <v>0.1825</v>
      </c>
      <c r="C10979" s="19" t="s">
        <v>41</v>
      </c>
      <c r="D10979" s="19">
        <v>65000</v>
      </c>
      <c r="E10979" s="19">
        <v>60</v>
      </c>
      <c r="F10979" s="19">
        <v>8</v>
      </c>
      <c r="G10979" s="19">
        <v>1</v>
      </c>
    </row>
    <row r="10980" spans="1:7" x14ac:dyDescent="0.2">
      <c r="A10980" s="19">
        <v>10000</v>
      </c>
      <c r="B10980" s="19">
        <v>0.1099</v>
      </c>
      <c r="C10980" s="19" t="s">
        <v>39</v>
      </c>
      <c r="D10980" s="19">
        <v>62000</v>
      </c>
      <c r="E10980" s="19">
        <v>36</v>
      </c>
      <c r="F10980" s="19">
        <v>7</v>
      </c>
      <c r="G10980" s="19">
        <v>0</v>
      </c>
    </row>
    <row r="10981" spans="1:7" x14ac:dyDescent="0.2">
      <c r="A10981" s="19">
        <v>7000</v>
      </c>
      <c r="B10981" s="19">
        <v>0.14979999999999999</v>
      </c>
      <c r="C10981" s="19" t="s">
        <v>41</v>
      </c>
      <c r="D10981" s="19">
        <v>65000</v>
      </c>
      <c r="E10981" s="19">
        <v>36</v>
      </c>
      <c r="F10981" s="19">
        <v>10</v>
      </c>
      <c r="G10981" s="19">
        <v>1</v>
      </c>
    </row>
    <row r="10982" spans="1:7" x14ac:dyDescent="0.2">
      <c r="A10982" s="19">
        <v>15000</v>
      </c>
      <c r="B10982" s="19">
        <v>0.11990000000000001</v>
      </c>
      <c r="C10982" s="19" t="s">
        <v>41</v>
      </c>
      <c r="D10982" s="19">
        <v>103000</v>
      </c>
      <c r="E10982" s="19">
        <v>36</v>
      </c>
      <c r="F10982" s="19">
        <v>7</v>
      </c>
      <c r="G10982" s="19">
        <v>1</v>
      </c>
    </row>
    <row r="10983" spans="1:7" x14ac:dyDescent="0.2">
      <c r="A10983" s="19">
        <v>10000</v>
      </c>
      <c r="B10983" s="19">
        <v>0.16239999999999999</v>
      </c>
      <c r="C10983" s="19" t="s">
        <v>40</v>
      </c>
      <c r="D10983" s="19">
        <v>86500</v>
      </c>
      <c r="E10983" s="19">
        <v>60</v>
      </c>
      <c r="F10983" s="19">
        <v>3</v>
      </c>
      <c r="G10983" s="19">
        <v>0</v>
      </c>
    </row>
    <row r="10984" spans="1:7" x14ac:dyDescent="0.2">
      <c r="A10984" s="19">
        <v>6000</v>
      </c>
      <c r="B10984" s="19">
        <v>0.1353</v>
      </c>
      <c r="C10984" s="19" t="s">
        <v>39</v>
      </c>
      <c r="D10984" s="19">
        <v>143000</v>
      </c>
      <c r="E10984" s="19">
        <v>36</v>
      </c>
      <c r="F10984" s="19">
        <v>8</v>
      </c>
      <c r="G10984" s="19">
        <v>0</v>
      </c>
    </row>
    <row r="10985" spans="1:7" x14ac:dyDescent="0.2">
      <c r="A10985" s="19">
        <v>35000</v>
      </c>
      <c r="B10985" s="19">
        <v>0.15609999999999999</v>
      </c>
      <c r="C10985" s="19" t="s">
        <v>41</v>
      </c>
      <c r="D10985" s="19">
        <v>190000</v>
      </c>
      <c r="E10985" s="19">
        <v>60</v>
      </c>
      <c r="F10985" s="19">
        <v>3</v>
      </c>
      <c r="G10985" s="19">
        <v>0</v>
      </c>
    </row>
    <row r="10986" spans="1:7" x14ac:dyDescent="0.2">
      <c r="A10986" s="19">
        <v>28200</v>
      </c>
      <c r="B10986" s="19">
        <v>0.1757</v>
      </c>
      <c r="C10986" s="19" t="s">
        <v>41</v>
      </c>
      <c r="D10986" s="19">
        <v>65000</v>
      </c>
      <c r="E10986" s="19">
        <v>60</v>
      </c>
      <c r="F10986" s="19">
        <v>10</v>
      </c>
      <c r="G10986" s="19">
        <v>1</v>
      </c>
    </row>
    <row r="10987" spans="1:7" x14ac:dyDescent="0.2">
      <c r="A10987" s="19">
        <v>5000</v>
      </c>
      <c r="B10987" s="19">
        <v>7.9000000000000001E-2</v>
      </c>
      <c r="C10987" s="19" t="s">
        <v>40</v>
      </c>
      <c r="D10987" s="19">
        <v>70000</v>
      </c>
      <c r="E10987" s="19">
        <v>36</v>
      </c>
      <c r="F10987" s="19">
        <v>10</v>
      </c>
      <c r="G10987" s="19">
        <v>0</v>
      </c>
    </row>
    <row r="10988" spans="1:7" x14ac:dyDescent="0.2">
      <c r="A10988" s="19">
        <v>30000</v>
      </c>
      <c r="B10988" s="19">
        <v>0.16239999999999999</v>
      </c>
      <c r="C10988" s="19" t="s">
        <v>41</v>
      </c>
      <c r="D10988" s="19">
        <v>220000</v>
      </c>
      <c r="E10988" s="19">
        <v>36</v>
      </c>
      <c r="F10988" s="19">
        <v>8</v>
      </c>
      <c r="G10988" s="19">
        <v>0</v>
      </c>
    </row>
    <row r="10989" spans="1:7" x14ac:dyDescent="0.2">
      <c r="A10989" s="19">
        <v>3925</v>
      </c>
      <c r="B10989" s="19">
        <v>0.1699</v>
      </c>
      <c r="C10989" s="19" t="s">
        <v>41</v>
      </c>
      <c r="D10989" s="19">
        <v>87000</v>
      </c>
      <c r="E10989" s="19">
        <v>36</v>
      </c>
      <c r="F10989" s="19">
        <v>9</v>
      </c>
      <c r="G10989" s="19">
        <v>0</v>
      </c>
    </row>
    <row r="10990" spans="1:7" x14ac:dyDescent="0.2">
      <c r="A10990" s="19">
        <v>10000</v>
      </c>
      <c r="B10990" s="19">
        <v>0.1285</v>
      </c>
      <c r="C10990" s="19" t="s">
        <v>41</v>
      </c>
      <c r="D10990" s="19">
        <v>47000</v>
      </c>
      <c r="E10990" s="19">
        <v>36</v>
      </c>
      <c r="F10990" s="19">
        <v>10</v>
      </c>
      <c r="G10990" s="19">
        <v>0</v>
      </c>
    </row>
    <row r="10991" spans="1:7" x14ac:dyDescent="0.2">
      <c r="A10991" s="19">
        <v>20000</v>
      </c>
      <c r="B10991" s="19">
        <v>0.14979999999999999</v>
      </c>
      <c r="C10991" s="19" t="s">
        <v>39</v>
      </c>
      <c r="D10991" s="19">
        <v>77000</v>
      </c>
      <c r="E10991" s="19">
        <v>36</v>
      </c>
      <c r="F10991" s="19">
        <v>6</v>
      </c>
      <c r="G10991" s="19">
        <v>0</v>
      </c>
    </row>
    <row r="10992" spans="1:7" x14ac:dyDescent="0.2">
      <c r="A10992" s="19">
        <v>11000</v>
      </c>
      <c r="B10992" s="19">
        <v>8.8999999999999996E-2</v>
      </c>
      <c r="C10992" s="19" t="s">
        <v>39</v>
      </c>
      <c r="D10992" s="19">
        <v>43000</v>
      </c>
      <c r="E10992" s="19">
        <v>36</v>
      </c>
      <c r="F10992" s="19">
        <v>8</v>
      </c>
      <c r="G10992" s="19">
        <v>0</v>
      </c>
    </row>
    <row r="10993" spans="1:7" x14ac:dyDescent="0.2">
      <c r="A10993" s="19">
        <v>19200</v>
      </c>
      <c r="B10993" s="19">
        <v>0.1825</v>
      </c>
      <c r="C10993" s="19" t="s">
        <v>41</v>
      </c>
      <c r="D10993" s="19">
        <v>75000</v>
      </c>
      <c r="E10993" s="19">
        <v>60</v>
      </c>
      <c r="F10993" s="19">
        <v>5</v>
      </c>
      <c r="G10993" s="19">
        <v>0</v>
      </c>
    </row>
    <row r="10994" spans="1:7" x14ac:dyDescent="0.2">
      <c r="A10994" s="19">
        <v>12000</v>
      </c>
      <c r="B10994" s="19">
        <v>0.15609999999999999</v>
      </c>
      <c r="C10994" s="19" t="s">
        <v>41</v>
      </c>
      <c r="D10994" s="19">
        <v>44500</v>
      </c>
      <c r="E10994" s="19">
        <v>60</v>
      </c>
      <c r="F10994" s="19">
        <v>4</v>
      </c>
      <c r="G10994" s="19">
        <v>0</v>
      </c>
    </row>
    <row r="10995" spans="1:7" x14ac:dyDescent="0.2">
      <c r="A10995" s="19">
        <v>7200</v>
      </c>
      <c r="B10995" s="19">
        <v>0.11990000000000001</v>
      </c>
      <c r="C10995" s="19" t="s">
        <v>40</v>
      </c>
      <c r="D10995" s="19">
        <v>73000</v>
      </c>
      <c r="E10995" s="19">
        <v>36</v>
      </c>
      <c r="F10995" s="19">
        <v>10</v>
      </c>
      <c r="G10995" s="19">
        <v>1</v>
      </c>
    </row>
    <row r="10996" spans="1:7" x14ac:dyDescent="0.2">
      <c r="A10996" s="19">
        <v>34000</v>
      </c>
      <c r="B10996" s="19">
        <v>0.13980000000000001</v>
      </c>
      <c r="C10996" s="19" t="s">
        <v>41</v>
      </c>
      <c r="D10996" s="19">
        <v>77700</v>
      </c>
      <c r="E10996" s="19">
        <v>36</v>
      </c>
      <c r="F10996" s="19">
        <v>4</v>
      </c>
      <c r="G10996" s="19">
        <v>0</v>
      </c>
    </row>
    <row r="10997" spans="1:7" x14ac:dyDescent="0.2">
      <c r="A10997" s="19">
        <v>6000</v>
      </c>
      <c r="B10997" s="19">
        <v>0.1447</v>
      </c>
      <c r="C10997" s="19" t="s">
        <v>39</v>
      </c>
      <c r="D10997" s="19">
        <v>55000</v>
      </c>
      <c r="E10997" s="19">
        <v>36</v>
      </c>
      <c r="F10997" s="19">
        <v>5</v>
      </c>
      <c r="G10997" s="19">
        <v>1</v>
      </c>
    </row>
    <row r="10998" spans="1:7" x14ac:dyDescent="0.2">
      <c r="A10998" s="19">
        <v>19600</v>
      </c>
      <c r="B10998" s="19">
        <v>0.1285</v>
      </c>
      <c r="C10998" s="19" t="s">
        <v>39</v>
      </c>
      <c r="D10998" s="19">
        <v>150000</v>
      </c>
      <c r="E10998" s="19">
        <v>36</v>
      </c>
      <c r="F10998" s="19">
        <v>0.5</v>
      </c>
      <c r="G10998" s="19">
        <v>0</v>
      </c>
    </row>
    <row r="10999" spans="1:7" x14ac:dyDescent="0.2">
      <c r="A10999" s="19">
        <v>12000</v>
      </c>
      <c r="B10999" s="19">
        <v>0.11990000000000001</v>
      </c>
      <c r="C10999" s="19" t="s">
        <v>39</v>
      </c>
      <c r="D10999" s="19">
        <v>95000</v>
      </c>
      <c r="E10999" s="19">
        <v>36</v>
      </c>
      <c r="F10999" s="19">
        <v>10</v>
      </c>
      <c r="G10999" s="19">
        <v>0</v>
      </c>
    </row>
    <row r="11000" spans="1:7" x14ac:dyDescent="0.2">
      <c r="A11000" s="19">
        <v>13500</v>
      </c>
      <c r="B11000" s="19">
        <v>0.19969999999999999</v>
      </c>
      <c r="C11000" s="19" t="s">
        <v>41</v>
      </c>
      <c r="D11000" s="19">
        <v>60000</v>
      </c>
      <c r="E11000" s="19">
        <v>36</v>
      </c>
      <c r="F11000" s="19">
        <v>3</v>
      </c>
      <c r="G11000" s="19">
        <v>1</v>
      </c>
    </row>
    <row r="11001" spans="1:7" x14ac:dyDescent="0.2">
      <c r="A11001" s="19">
        <v>10000</v>
      </c>
      <c r="B11001" s="19">
        <v>0.11990000000000001</v>
      </c>
      <c r="C11001" s="19" t="s">
        <v>39</v>
      </c>
      <c r="D11001" s="19">
        <v>39000</v>
      </c>
      <c r="E11001" s="19">
        <v>36</v>
      </c>
      <c r="F11001" s="19">
        <v>6</v>
      </c>
      <c r="G11001" s="19">
        <v>0</v>
      </c>
    </row>
    <row r="11002" spans="1:7" x14ac:dyDescent="0.2">
      <c r="A11002" s="19">
        <v>30000</v>
      </c>
      <c r="B11002" s="19">
        <v>0.19220000000000001</v>
      </c>
      <c r="C11002" s="19" t="s">
        <v>41</v>
      </c>
      <c r="D11002" s="19">
        <v>120000</v>
      </c>
      <c r="E11002" s="19">
        <v>60</v>
      </c>
      <c r="F11002" s="19">
        <v>7</v>
      </c>
      <c r="G11002" s="19">
        <v>1</v>
      </c>
    </row>
    <row r="11003" spans="1:7" x14ac:dyDescent="0.2">
      <c r="A11003" s="19">
        <v>5000</v>
      </c>
      <c r="B11003" s="19">
        <v>0.15609999999999999</v>
      </c>
      <c r="C11003" s="19" t="s">
        <v>41</v>
      </c>
      <c r="D11003" s="19">
        <v>59108</v>
      </c>
      <c r="E11003" s="19">
        <v>36</v>
      </c>
      <c r="F11003" s="19">
        <v>5</v>
      </c>
      <c r="G11003" s="19">
        <v>0</v>
      </c>
    </row>
    <row r="11004" spans="1:7" x14ac:dyDescent="0.2">
      <c r="A11004" s="19">
        <v>25000</v>
      </c>
      <c r="B11004" s="19">
        <v>0.1825</v>
      </c>
      <c r="C11004" s="19" t="s">
        <v>41</v>
      </c>
      <c r="D11004" s="19">
        <v>85000</v>
      </c>
      <c r="E11004" s="19">
        <v>60</v>
      </c>
      <c r="F11004" s="19">
        <v>10</v>
      </c>
      <c r="G11004" s="19">
        <v>0</v>
      </c>
    </row>
    <row r="11005" spans="1:7" x14ac:dyDescent="0.2">
      <c r="A11005" s="19">
        <v>21000</v>
      </c>
      <c r="B11005" s="19">
        <v>0.245</v>
      </c>
      <c r="C11005" s="19" t="s">
        <v>41</v>
      </c>
      <c r="D11005" s="19">
        <v>75000</v>
      </c>
      <c r="E11005" s="19">
        <v>60</v>
      </c>
      <c r="F11005" s="19">
        <v>10</v>
      </c>
      <c r="G11005" s="19">
        <v>1</v>
      </c>
    </row>
    <row r="11006" spans="1:7" x14ac:dyDescent="0.2">
      <c r="A11006" s="19">
        <v>10000</v>
      </c>
      <c r="B11006" s="19">
        <v>0.1099</v>
      </c>
      <c r="C11006" s="19" t="s">
        <v>41</v>
      </c>
      <c r="D11006" s="19">
        <v>37000</v>
      </c>
      <c r="E11006" s="19">
        <v>36</v>
      </c>
      <c r="F11006" s="19">
        <v>10</v>
      </c>
      <c r="G11006" s="19">
        <v>0</v>
      </c>
    </row>
    <row r="11007" spans="1:7" x14ac:dyDescent="0.2">
      <c r="A11007" s="19">
        <v>22800</v>
      </c>
      <c r="B11007" s="19">
        <v>0.15609999999999999</v>
      </c>
      <c r="C11007" s="19" t="s">
        <v>41</v>
      </c>
      <c r="D11007" s="19">
        <v>87438</v>
      </c>
      <c r="E11007" s="19">
        <v>36</v>
      </c>
      <c r="F11007" s="19">
        <v>10</v>
      </c>
      <c r="G11007" s="19">
        <v>0</v>
      </c>
    </row>
    <row r="11008" spans="1:7" x14ac:dyDescent="0.2">
      <c r="A11008" s="19">
        <v>25000</v>
      </c>
      <c r="B11008" s="19">
        <v>0.1353</v>
      </c>
      <c r="C11008" s="19" t="s">
        <v>41</v>
      </c>
      <c r="D11008" s="19">
        <v>98000</v>
      </c>
      <c r="E11008" s="19">
        <v>36</v>
      </c>
      <c r="F11008" s="19">
        <v>2</v>
      </c>
      <c r="G11008" s="19">
        <v>0</v>
      </c>
    </row>
    <row r="11009" spans="1:7" x14ac:dyDescent="0.2">
      <c r="A11009" s="19">
        <v>12000</v>
      </c>
      <c r="B11009" s="19">
        <v>0.14979999999999999</v>
      </c>
      <c r="C11009" s="19" t="s">
        <v>39</v>
      </c>
      <c r="D11009" s="19">
        <v>61000</v>
      </c>
      <c r="E11009" s="19">
        <v>60</v>
      </c>
      <c r="F11009" s="19">
        <v>8</v>
      </c>
      <c r="G11009" s="19">
        <v>0</v>
      </c>
    </row>
    <row r="11010" spans="1:7" x14ac:dyDescent="0.2">
      <c r="A11010" s="19">
        <v>14400</v>
      </c>
      <c r="B11010" s="19">
        <v>7.9000000000000001E-2</v>
      </c>
      <c r="C11010" s="19" t="s">
        <v>41</v>
      </c>
      <c r="D11010" s="19">
        <v>78000</v>
      </c>
      <c r="E11010" s="19">
        <v>36</v>
      </c>
      <c r="F11010" s="19">
        <v>10</v>
      </c>
      <c r="G11010" s="19">
        <v>0</v>
      </c>
    </row>
    <row r="11011" spans="1:7" x14ac:dyDescent="0.2">
      <c r="A11011" s="19">
        <v>11800</v>
      </c>
      <c r="B11011" s="19">
        <v>0.13980000000000001</v>
      </c>
      <c r="C11011" s="19" t="s">
        <v>39</v>
      </c>
      <c r="D11011" s="19">
        <v>28000</v>
      </c>
      <c r="E11011" s="19">
        <v>36</v>
      </c>
      <c r="F11011" s="19">
        <v>5</v>
      </c>
      <c r="G11011" s="19">
        <v>0</v>
      </c>
    </row>
    <row r="11012" spans="1:7" x14ac:dyDescent="0.2">
      <c r="A11012" s="19">
        <v>6000</v>
      </c>
      <c r="B11012" s="19">
        <v>0.14979999999999999</v>
      </c>
      <c r="C11012" s="19" t="s">
        <v>39</v>
      </c>
      <c r="D11012" s="19">
        <v>42000</v>
      </c>
      <c r="E11012" s="19">
        <v>36</v>
      </c>
      <c r="F11012" s="19">
        <v>10</v>
      </c>
      <c r="G11012" s="19">
        <v>0</v>
      </c>
    </row>
    <row r="11013" spans="1:7" x14ac:dyDescent="0.2">
      <c r="A11013" s="19">
        <v>20000</v>
      </c>
      <c r="B11013" s="19">
        <v>7.9000000000000001E-2</v>
      </c>
      <c r="C11013" s="19" t="s">
        <v>41</v>
      </c>
      <c r="D11013" s="19">
        <v>80000</v>
      </c>
      <c r="E11013" s="19">
        <v>36</v>
      </c>
      <c r="F11013" s="19">
        <v>5</v>
      </c>
      <c r="G11013" s="19">
        <v>0</v>
      </c>
    </row>
    <row r="11014" spans="1:7" x14ac:dyDescent="0.2">
      <c r="A11014" s="19">
        <v>10000</v>
      </c>
      <c r="B11014" s="19">
        <v>0.13980000000000001</v>
      </c>
      <c r="C11014" s="19" t="s">
        <v>40</v>
      </c>
      <c r="D11014" s="19">
        <v>120000</v>
      </c>
      <c r="E11014" s="19">
        <v>36</v>
      </c>
      <c r="F11014" s="19">
        <v>0.5</v>
      </c>
      <c r="G11014" s="19">
        <v>0</v>
      </c>
    </row>
    <row r="11015" spans="1:7" x14ac:dyDescent="0.2">
      <c r="A11015" s="19">
        <v>15000</v>
      </c>
      <c r="B11015" s="19">
        <v>0.1447</v>
      </c>
      <c r="C11015" s="19" t="s">
        <v>41</v>
      </c>
      <c r="D11015" s="19">
        <v>50000</v>
      </c>
      <c r="E11015" s="19">
        <v>60</v>
      </c>
      <c r="F11015" s="19">
        <v>6</v>
      </c>
      <c r="G11015" s="19">
        <v>0</v>
      </c>
    </row>
    <row r="11016" spans="1:7" x14ac:dyDescent="0.2">
      <c r="A11016" s="19">
        <v>4000</v>
      </c>
      <c r="B11016" s="19">
        <v>0.1447</v>
      </c>
      <c r="C11016" s="19" t="s">
        <v>40</v>
      </c>
      <c r="D11016" s="19">
        <v>158000</v>
      </c>
      <c r="E11016" s="19">
        <v>36</v>
      </c>
      <c r="F11016" s="19">
        <v>1</v>
      </c>
      <c r="G11016" s="19">
        <v>0</v>
      </c>
    </row>
    <row r="11017" spans="1:7" x14ac:dyDescent="0.2">
      <c r="A11017" s="19">
        <v>18000</v>
      </c>
      <c r="B11017" s="19">
        <v>0.1353</v>
      </c>
      <c r="C11017" s="19" t="s">
        <v>39</v>
      </c>
      <c r="D11017" s="19">
        <v>125000</v>
      </c>
      <c r="E11017" s="19">
        <v>60</v>
      </c>
      <c r="F11017" s="19">
        <v>5</v>
      </c>
      <c r="G11017" s="19">
        <v>0</v>
      </c>
    </row>
    <row r="11018" spans="1:7" x14ac:dyDescent="0.2">
      <c r="A11018" s="19">
        <v>15000</v>
      </c>
      <c r="B11018" s="19">
        <v>0.24079999999999999</v>
      </c>
      <c r="C11018" s="19" t="s">
        <v>41</v>
      </c>
      <c r="D11018" s="19">
        <v>70000</v>
      </c>
      <c r="E11018" s="19">
        <v>60</v>
      </c>
      <c r="F11018" s="19">
        <v>6</v>
      </c>
      <c r="G11018" s="19">
        <v>0</v>
      </c>
    </row>
    <row r="11019" spans="1:7" x14ac:dyDescent="0.2">
      <c r="A11019" s="19">
        <v>8250</v>
      </c>
      <c r="B11019" s="19">
        <v>0.16239999999999999</v>
      </c>
      <c r="C11019" s="19" t="s">
        <v>39</v>
      </c>
      <c r="D11019" s="19">
        <v>33000</v>
      </c>
      <c r="E11019" s="19">
        <v>36</v>
      </c>
      <c r="F11019" s="19">
        <v>0.5</v>
      </c>
      <c r="G11019" s="19">
        <v>0</v>
      </c>
    </row>
    <row r="11020" spans="1:7" x14ac:dyDescent="0.2">
      <c r="A11020" s="19">
        <v>27575</v>
      </c>
      <c r="B11020" s="19">
        <v>0.19969999999999999</v>
      </c>
      <c r="C11020" s="19" t="s">
        <v>40</v>
      </c>
      <c r="D11020" s="19">
        <v>75000</v>
      </c>
      <c r="E11020" s="19">
        <v>60</v>
      </c>
      <c r="F11020" s="19">
        <v>6</v>
      </c>
      <c r="G11020" s="19">
        <v>0</v>
      </c>
    </row>
    <row r="11021" spans="1:7" x14ac:dyDescent="0.2">
      <c r="A11021" s="19">
        <v>14000</v>
      </c>
      <c r="B11021" s="19">
        <v>8.8999999999999996E-2</v>
      </c>
      <c r="C11021" s="19" t="s">
        <v>40</v>
      </c>
      <c r="D11021" s="19">
        <v>150000</v>
      </c>
      <c r="E11021" s="19">
        <v>36</v>
      </c>
      <c r="F11021" s="19">
        <v>3</v>
      </c>
      <c r="G11021" s="19">
        <v>0</v>
      </c>
    </row>
    <row r="11022" spans="1:7" x14ac:dyDescent="0.2">
      <c r="A11022" s="19">
        <v>6000</v>
      </c>
      <c r="B11022" s="19">
        <v>0.1825</v>
      </c>
      <c r="C11022" s="19" t="s">
        <v>39</v>
      </c>
      <c r="D11022" s="19">
        <v>96000</v>
      </c>
      <c r="E11022" s="19">
        <v>36</v>
      </c>
      <c r="F11022" s="19">
        <v>0.5</v>
      </c>
      <c r="G11022" s="19">
        <v>0</v>
      </c>
    </row>
    <row r="11023" spans="1:7" x14ac:dyDescent="0.2">
      <c r="A11023" s="19">
        <v>15250</v>
      </c>
      <c r="B11023" s="19">
        <v>0.1757</v>
      </c>
      <c r="C11023" s="19" t="s">
        <v>41</v>
      </c>
      <c r="D11023" s="19">
        <v>65000</v>
      </c>
      <c r="E11023" s="19">
        <v>36</v>
      </c>
      <c r="F11023" s="19">
        <v>10</v>
      </c>
      <c r="G11023" s="19">
        <v>0</v>
      </c>
    </row>
    <row r="11024" spans="1:7" x14ac:dyDescent="0.2">
      <c r="A11024" s="19">
        <v>3000</v>
      </c>
      <c r="B11024" s="19">
        <v>0.11219999999999999</v>
      </c>
      <c r="C11024" s="19" t="s">
        <v>40</v>
      </c>
      <c r="D11024" s="19">
        <v>95000</v>
      </c>
      <c r="E11024" s="19">
        <v>36</v>
      </c>
      <c r="F11024" s="19">
        <v>3</v>
      </c>
      <c r="G11024" s="19">
        <v>0</v>
      </c>
    </row>
    <row r="11025" spans="1:7" x14ac:dyDescent="0.2">
      <c r="A11025" s="19">
        <v>8150</v>
      </c>
      <c r="B11025" s="19">
        <v>0.19989999999999999</v>
      </c>
      <c r="C11025" s="19" t="s">
        <v>39</v>
      </c>
      <c r="D11025" s="19">
        <v>30000</v>
      </c>
      <c r="E11025" s="19">
        <v>36</v>
      </c>
      <c r="F11025" s="19">
        <v>3</v>
      </c>
      <c r="G11025" s="19">
        <v>0</v>
      </c>
    </row>
    <row r="11026" spans="1:7" x14ac:dyDescent="0.2">
      <c r="A11026" s="19">
        <v>10000</v>
      </c>
      <c r="B11026" s="19">
        <v>0.1757</v>
      </c>
      <c r="C11026" s="19" t="s">
        <v>41</v>
      </c>
      <c r="D11026" s="19">
        <v>65000</v>
      </c>
      <c r="E11026" s="19">
        <v>36</v>
      </c>
      <c r="F11026" s="19">
        <v>5</v>
      </c>
      <c r="G11026" s="19">
        <v>0</v>
      </c>
    </row>
    <row r="11027" spans="1:7" x14ac:dyDescent="0.2">
      <c r="A11027" s="19">
        <v>2000</v>
      </c>
      <c r="B11027" s="19">
        <v>0.2099</v>
      </c>
      <c r="C11027" s="19" t="s">
        <v>40</v>
      </c>
      <c r="D11027" s="19">
        <v>42000</v>
      </c>
      <c r="E11027" s="19">
        <v>36</v>
      </c>
      <c r="F11027" s="19">
        <v>10</v>
      </c>
      <c r="G11027" s="19">
        <v>0</v>
      </c>
    </row>
    <row r="11028" spans="1:7" x14ac:dyDescent="0.2">
      <c r="A11028" s="19">
        <v>4300</v>
      </c>
      <c r="B11028" s="19">
        <v>0.1318</v>
      </c>
      <c r="C11028" s="19" t="s">
        <v>39</v>
      </c>
      <c r="D11028" s="19">
        <v>12000</v>
      </c>
      <c r="E11028" s="19">
        <v>36</v>
      </c>
      <c r="F11028" s="19">
        <v>0.5</v>
      </c>
      <c r="G11028" s="19">
        <v>0</v>
      </c>
    </row>
    <row r="11029" spans="1:7" x14ac:dyDescent="0.2">
      <c r="A11029" s="19">
        <v>30000</v>
      </c>
      <c r="B11029" s="19">
        <v>9.7600000000000006E-2</v>
      </c>
      <c r="C11029" s="19" t="s">
        <v>40</v>
      </c>
      <c r="D11029" s="19">
        <v>65000</v>
      </c>
      <c r="E11029" s="19">
        <v>60</v>
      </c>
      <c r="F11029" s="19">
        <v>1</v>
      </c>
      <c r="G11029" s="19">
        <v>0</v>
      </c>
    </row>
    <row r="11030" spans="1:7" x14ac:dyDescent="0.2">
      <c r="A11030" s="19">
        <v>9000</v>
      </c>
      <c r="B11030" s="19">
        <v>0.1318</v>
      </c>
      <c r="C11030" s="19" t="s">
        <v>39</v>
      </c>
      <c r="D11030" s="19">
        <v>60000</v>
      </c>
      <c r="E11030" s="19">
        <v>36</v>
      </c>
      <c r="F11030" s="19">
        <v>10</v>
      </c>
      <c r="G11030" s="19">
        <v>0</v>
      </c>
    </row>
    <row r="11031" spans="1:7" x14ac:dyDescent="0.2">
      <c r="A11031" s="19">
        <v>10000</v>
      </c>
      <c r="B11031" s="19">
        <v>0.18490000000000001</v>
      </c>
      <c r="C11031" s="19" t="s">
        <v>41</v>
      </c>
      <c r="D11031" s="19">
        <v>109000</v>
      </c>
      <c r="E11031" s="19">
        <v>60</v>
      </c>
      <c r="F11031" s="19">
        <v>8</v>
      </c>
      <c r="G11031" s="19">
        <v>0</v>
      </c>
    </row>
    <row r="11032" spans="1:7" x14ac:dyDescent="0.2">
      <c r="A11032" s="19">
        <v>13000</v>
      </c>
      <c r="B11032" s="19">
        <v>7.8899999999999998E-2</v>
      </c>
      <c r="C11032" s="19" t="s">
        <v>41</v>
      </c>
      <c r="D11032" s="19">
        <v>80000</v>
      </c>
      <c r="E11032" s="19">
        <v>36</v>
      </c>
      <c r="F11032" s="19">
        <v>10</v>
      </c>
      <c r="G11032" s="19">
        <v>0</v>
      </c>
    </row>
    <row r="11033" spans="1:7" x14ac:dyDescent="0.2">
      <c r="A11033" s="19">
        <v>8500</v>
      </c>
      <c r="B11033" s="19">
        <v>0.13669999999999999</v>
      </c>
      <c r="C11033" s="19" t="s">
        <v>39</v>
      </c>
      <c r="D11033" s="19">
        <v>110000</v>
      </c>
      <c r="E11033" s="19">
        <v>36</v>
      </c>
      <c r="F11033" s="19">
        <v>10</v>
      </c>
      <c r="G11033" s="19">
        <v>0</v>
      </c>
    </row>
    <row r="11034" spans="1:7" x14ac:dyDescent="0.2">
      <c r="A11034" s="19">
        <v>8425</v>
      </c>
      <c r="B11034" s="19">
        <v>0.15409999999999999</v>
      </c>
      <c r="C11034" s="19" t="s">
        <v>39</v>
      </c>
      <c r="D11034" s="19">
        <v>50000</v>
      </c>
      <c r="E11034" s="19">
        <v>36</v>
      </c>
      <c r="F11034" s="19">
        <v>3</v>
      </c>
      <c r="G11034" s="19">
        <v>0</v>
      </c>
    </row>
    <row r="11035" spans="1:7" x14ac:dyDescent="0.2">
      <c r="A11035" s="19">
        <v>8000</v>
      </c>
      <c r="B11035" s="19">
        <v>9.1700000000000004E-2</v>
      </c>
      <c r="C11035" s="19" t="s">
        <v>41</v>
      </c>
      <c r="D11035" s="19">
        <v>67000</v>
      </c>
      <c r="E11035" s="19">
        <v>36</v>
      </c>
      <c r="F11035" s="19">
        <v>2</v>
      </c>
      <c r="G11035" s="19">
        <v>0</v>
      </c>
    </row>
    <row r="11036" spans="1:7" x14ac:dyDescent="0.2">
      <c r="A11036" s="19">
        <v>5000</v>
      </c>
      <c r="B11036" s="19">
        <v>7.2599999999999998E-2</v>
      </c>
      <c r="C11036" s="19" t="s">
        <v>39</v>
      </c>
      <c r="D11036" s="19">
        <v>30000</v>
      </c>
      <c r="E11036" s="19">
        <v>36</v>
      </c>
      <c r="F11036" s="19">
        <v>2</v>
      </c>
      <c r="G11036" s="19">
        <v>0</v>
      </c>
    </row>
    <row r="11037" spans="1:7" x14ac:dyDescent="0.2">
      <c r="A11037" s="19">
        <v>9000</v>
      </c>
      <c r="B11037" s="19">
        <v>6.2399999999999997E-2</v>
      </c>
      <c r="C11037" s="19" t="s">
        <v>39</v>
      </c>
      <c r="D11037" s="19">
        <v>60000</v>
      </c>
      <c r="E11037" s="19">
        <v>36</v>
      </c>
      <c r="F11037" s="19">
        <v>10</v>
      </c>
      <c r="G11037" s="19">
        <v>0</v>
      </c>
    </row>
    <row r="11038" spans="1:7" x14ac:dyDescent="0.2">
      <c r="A11038" s="19">
        <v>11000</v>
      </c>
      <c r="B11038" s="19">
        <v>9.1700000000000004E-2</v>
      </c>
      <c r="C11038" s="19" t="s">
        <v>41</v>
      </c>
      <c r="D11038" s="19">
        <v>70000</v>
      </c>
      <c r="E11038" s="19">
        <v>36</v>
      </c>
      <c r="F11038" s="19">
        <v>5</v>
      </c>
      <c r="G11038" s="19">
        <v>0</v>
      </c>
    </row>
    <row r="11039" spans="1:7" x14ac:dyDescent="0.2">
      <c r="A11039" s="19">
        <v>30000</v>
      </c>
      <c r="B11039" s="19">
        <v>0.15409999999999999</v>
      </c>
      <c r="C11039" s="19" t="s">
        <v>41</v>
      </c>
      <c r="D11039" s="19">
        <v>60000</v>
      </c>
      <c r="E11039" s="19">
        <v>36</v>
      </c>
      <c r="F11039" s="19">
        <v>8</v>
      </c>
      <c r="G11039" s="19">
        <v>0</v>
      </c>
    </row>
    <row r="11040" spans="1:7" x14ac:dyDescent="0.2">
      <c r="A11040" s="19">
        <v>12000</v>
      </c>
      <c r="B11040" s="19">
        <v>0.1318</v>
      </c>
      <c r="C11040" s="19" t="s">
        <v>41</v>
      </c>
      <c r="D11040" s="19">
        <v>61000</v>
      </c>
      <c r="E11040" s="19">
        <v>60</v>
      </c>
      <c r="F11040" s="19">
        <v>0.5</v>
      </c>
      <c r="G11040" s="19">
        <v>0</v>
      </c>
    </row>
    <row r="11041" spans="1:7" x14ac:dyDescent="0.2">
      <c r="A11041" s="19">
        <v>15050</v>
      </c>
      <c r="B11041" s="19">
        <v>0.182</v>
      </c>
      <c r="C11041" s="19" t="s">
        <v>39</v>
      </c>
      <c r="D11041" s="19">
        <v>122000</v>
      </c>
      <c r="E11041" s="19">
        <v>60</v>
      </c>
      <c r="F11041" s="19">
        <v>9</v>
      </c>
      <c r="G11041" s="19">
        <v>0</v>
      </c>
    </row>
    <row r="11042" spans="1:7" x14ac:dyDescent="0.2">
      <c r="A11042" s="19">
        <v>35000</v>
      </c>
      <c r="B11042" s="19">
        <v>0.13669999999999999</v>
      </c>
      <c r="C11042" s="19" t="s">
        <v>41</v>
      </c>
      <c r="D11042" s="19">
        <v>91000</v>
      </c>
      <c r="E11042" s="19">
        <v>36</v>
      </c>
      <c r="F11042" s="19">
        <v>10</v>
      </c>
      <c r="G11042" s="19">
        <v>0</v>
      </c>
    </row>
    <row r="11043" spans="1:7" x14ac:dyDescent="0.2">
      <c r="A11043" s="19">
        <v>10000</v>
      </c>
      <c r="B11043" s="19">
        <v>7.2599999999999998E-2</v>
      </c>
      <c r="C11043" s="19" t="s">
        <v>40</v>
      </c>
      <c r="D11043" s="19">
        <v>152000</v>
      </c>
      <c r="E11043" s="19">
        <v>36</v>
      </c>
      <c r="F11043" s="19">
        <v>10</v>
      </c>
      <c r="G11043" s="19">
        <v>0</v>
      </c>
    </row>
    <row r="11044" spans="1:7" x14ac:dyDescent="0.2">
      <c r="A11044" s="19">
        <v>7000</v>
      </c>
      <c r="B11044" s="19">
        <v>0.12590000000000001</v>
      </c>
      <c r="C11044" s="19" t="s">
        <v>39</v>
      </c>
      <c r="D11044" s="19">
        <v>55000</v>
      </c>
      <c r="E11044" s="19">
        <v>36</v>
      </c>
      <c r="F11044" s="19">
        <v>5</v>
      </c>
      <c r="G11044" s="19">
        <v>0</v>
      </c>
    </row>
    <row r="11045" spans="1:7" x14ac:dyDescent="0.2">
      <c r="A11045" s="19">
        <v>19600</v>
      </c>
      <c r="B11045" s="19">
        <v>0.16550000000000001</v>
      </c>
      <c r="C11045" s="19" t="s">
        <v>41</v>
      </c>
      <c r="D11045" s="19">
        <v>49000</v>
      </c>
      <c r="E11045" s="19">
        <v>36</v>
      </c>
      <c r="F11045" s="19">
        <v>3</v>
      </c>
      <c r="G11045" s="19">
        <v>0</v>
      </c>
    </row>
    <row r="11046" spans="1:7" x14ac:dyDescent="0.2">
      <c r="A11046" s="19">
        <v>24000</v>
      </c>
      <c r="B11046" s="19">
        <v>0.13669999999999999</v>
      </c>
      <c r="C11046" s="19" t="s">
        <v>41</v>
      </c>
      <c r="D11046" s="19">
        <v>90000</v>
      </c>
      <c r="E11046" s="19">
        <v>36</v>
      </c>
      <c r="F11046" s="19">
        <v>0.5</v>
      </c>
      <c r="G11046" s="19">
        <v>0</v>
      </c>
    </row>
    <row r="11047" spans="1:7" x14ac:dyDescent="0.2">
      <c r="A11047" s="19">
        <v>13000</v>
      </c>
      <c r="B11047" s="19">
        <v>0.1205</v>
      </c>
      <c r="C11047" s="19" t="s">
        <v>41</v>
      </c>
      <c r="D11047" s="19">
        <v>80000</v>
      </c>
      <c r="E11047" s="19">
        <v>60</v>
      </c>
      <c r="F11047" s="19">
        <v>10</v>
      </c>
      <c r="G11047" s="19">
        <v>0</v>
      </c>
    </row>
    <row r="11048" spans="1:7" x14ac:dyDescent="0.2">
      <c r="A11048" s="19">
        <v>11150</v>
      </c>
      <c r="B11048" s="19">
        <v>0.18490000000000001</v>
      </c>
      <c r="C11048" s="19" t="s">
        <v>39</v>
      </c>
      <c r="D11048" s="19">
        <v>78500</v>
      </c>
      <c r="E11048" s="19">
        <v>36</v>
      </c>
      <c r="F11048" s="19">
        <v>6</v>
      </c>
      <c r="G11048" s="19">
        <v>0</v>
      </c>
    </row>
    <row r="11049" spans="1:7" x14ac:dyDescent="0.2">
      <c r="A11049" s="19">
        <v>9500</v>
      </c>
      <c r="B11049" s="19">
        <v>0.13669999999999999</v>
      </c>
      <c r="C11049" s="19" t="s">
        <v>41</v>
      </c>
      <c r="D11049" s="19">
        <v>72000</v>
      </c>
      <c r="E11049" s="19">
        <v>36</v>
      </c>
      <c r="F11049" s="19">
        <v>5</v>
      </c>
      <c r="G11049" s="19">
        <v>0</v>
      </c>
    </row>
    <row r="11050" spans="1:7" x14ac:dyDescent="0.2">
      <c r="A11050" s="19">
        <v>35000</v>
      </c>
      <c r="B11050" s="19">
        <v>0.1149</v>
      </c>
      <c r="C11050" s="19" t="s">
        <v>41</v>
      </c>
      <c r="D11050" s="19">
        <v>190000</v>
      </c>
      <c r="E11050" s="19">
        <v>36</v>
      </c>
      <c r="F11050" s="19">
        <v>10</v>
      </c>
      <c r="G11050" s="19">
        <v>0</v>
      </c>
    </row>
    <row r="11051" spans="1:7" x14ac:dyDescent="0.2">
      <c r="A11051" s="19">
        <v>6000</v>
      </c>
      <c r="B11051" s="19">
        <v>0.12590000000000001</v>
      </c>
      <c r="C11051" s="19" t="s">
        <v>41</v>
      </c>
      <c r="D11051" s="19">
        <v>67000</v>
      </c>
      <c r="E11051" s="19">
        <v>36</v>
      </c>
      <c r="F11051" s="19">
        <v>9</v>
      </c>
      <c r="G11051" s="19">
        <v>0</v>
      </c>
    </row>
    <row r="11052" spans="1:7" x14ac:dyDescent="0.2">
      <c r="A11052" s="19">
        <v>4475</v>
      </c>
      <c r="B11052" s="19">
        <v>0.16550000000000001</v>
      </c>
      <c r="C11052" s="19" t="s">
        <v>39</v>
      </c>
      <c r="D11052" s="19">
        <v>20736</v>
      </c>
      <c r="E11052" s="19">
        <v>36</v>
      </c>
      <c r="F11052" s="19">
        <v>1</v>
      </c>
      <c r="G11052" s="19">
        <v>0</v>
      </c>
    </row>
    <row r="11053" spans="1:7" x14ac:dyDescent="0.2">
      <c r="A11053" s="19">
        <v>30000</v>
      </c>
      <c r="B11053" s="19">
        <v>0.18990000000000001</v>
      </c>
      <c r="C11053" s="19" t="s">
        <v>41</v>
      </c>
      <c r="D11053" s="19">
        <v>78000</v>
      </c>
      <c r="E11053" s="19">
        <v>60</v>
      </c>
      <c r="F11053" s="19">
        <v>9</v>
      </c>
      <c r="G11053" s="19">
        <v>0</v>
      </c>
    </row>
    <row r="11054" spans="1:7" x14ac:dyDescent="0.2">
      <c r="A11054" s="19">
        <v>20000</v>
      </c>
      <c r="B11054" s="19">
        <v>8.1799999999999998E-2</v>
      </c>
      <c r="C11054" s="19" t="s">
        <v>39</v>
      </c>
      <c r="D11054" s="19">
        <v>68000</v>
      </c>
      <c r="E11054" s="19">
        <v>36</v>
      </c>
      <c r="F11054" s="19">
        <v>10</v>
      </c>
      <c r="G11054" s="19">
        <v>0</v>
      </c>
    </row>
    <row r="11055" spans="1:7" x14ac:dyDescent="0.2">
      <c r="A11055" s="19">
        <v>2800</v>
      </c>
      <c r="B11055" s="19">
        <v>0.15409999999999999</v>
      </c>
      <c r="C11055" s="19" t="s">
        <v>39</v>
      </c>
      <c r="D11055" s="19">
        <v>48000</v>
      </c>
      <c r="E11055" s="19">
        <v>36</v>
      </c>
      <c r="F11055" s="19">
        <v>3</v>
      </c>
      <c r="G11055" s="19">
        <v>0</v>
      </c>
    </row>
    <row r="11056" spans="1:7" x14ac:dyDescent="0.2">
      <c r="A11056" s="19">
        <v>35000</v>
      </c>
      <c r="B11056" s="19">
        <v>0.12590000000000001</v>
      </c>
      <c r="C11056" s="19" t="s">
        <v>41</v>
      </c>
      <c r="D11056" s="19">
        <v>180000</v>
      </c>
      <c r="E11056" s="19">
        <v>36</v>
      </c>
      <c r="F11056" s="19">
        <v>10</v>
      </c>
      <c r="G11056" s="19">
        <v>0</v>
      </c>
    </row>
    <row r="11057" spans="1:7" x14ac:dyDescent="0.2">
      <c r="A11057" s="19">
        <v>35000</v>
      </c>
      <c r="B11057" s="19">
        <v>0.1825</v>
      </c>
      <c r="C11057" s="19" t="s">
        <v>41</v>
      </c>
      <c r="D11057" s="19">
        <v>159000</v>
      </c>
      <c r="E11057" s="19">
        <v>60</v>
      </c>
      <c r="F11057" s="19">
        <v>10</v>
      </c>
      <c r="G11057" s="19">
        <v>0</v>
      </c>
    </row>
    <row r="11058" spans="1:7" x14ac:dyDescent="0.2">
      <c r="A11058" s="19">
        <v>30000</v>
      </c>
      <c r="B11058" s="19">
        <v>0.1399</v>
      </c>
      <c r="C11058" s="19" t="s">
        <v>41</v>
      </c>
      <c r="D11058" s="19">
        <v>83000</v>
      </c>
      <c r="E11058" s="19">
        <v>36</v>
      </c>
      <c r="F11058" s="19">
        <v>4</v>
      </c>
      <c r="G11058" s="19">
        <v>0</v>
      </c>
    </row>
    <row r="11059" spans="1:7" x14ac:dyDescent="0.2">
      <c r="A11059" s="19">
        <v>3000</v>
      </c>
      <c r="B11059" s="19">
        <v>9.9900000000000003E-2</v>
      </c>
      <c r="C11059" s="19" t="s">
        <v>41</v>
      </c>
      <c r="D11059" s="19">
        <v>24000</v>
      </c>
      <c r="E11059" s="19">
        <v>36</v>
      </c>
      <c r="F11059" s="19">
        <v>5</v>
      </c>
      <c r="G11059" s="19">
        <v>0</v>
      </c>
    </row>
    <row r="11060" spans="1:7" x14ac:dyDescent="0.2">
      <c r="A11060" s="19">
        <v>16000</v>
      </c>
      <c r="B11060" s="19">
        <v>0.1399</v>
      </c>
      <c r="C11060" s="19" t="s">
        <v>41</v>
      </c>
      <c r="D11060" s="19">
        <v>55000</v>
      </c>
      <c r="E11060" s="19">
        <v>60</v>
      </c>
      <c r="F11060" s="19">
        <v>3</v>
      </c>
      <c r="G11060" s="19">
        <v>0</v>
      </c>
    </row>
    <row r="11061" spans="1:7" x14ac:dyDescent="0.2">
      <c r="A11061" s="19">
        <v>21000</v>
      </c>
      <c r="B11061" s="19">
        <v>7.2599999999999998E-2</v>
      </c>
      <c r="C11061" s="19" t="s">
        <v>41</v>
      </c>
      <c r="D11061" s="19">
        <v>50000</v>
      </c>
      <c r="E11061" s="19">
        <v>36</v>
      </c>
      <c r="F11061" s="19">
        <v>10</v>
      </c>
      <c r="G11061" s="19">
        <v>0</v>
      </c>
    </row>
    <row r="11062" spans="1:7" x14ac:dyDescent="0.2">
      <c r="A11062" s="19">
        <v>12500</v>
      </c>
      <c r="B11062" s="19">
        <v>0.1333</v>
      </c>
      <c r="C11062" s="19" t="s">
        <v>41</v>
      </c>
      <c r="D11062" s="19">
        <v>70000</v>
      </c>
      <c r="E11062" s="19">
        <v>36</v>
      </c>
      <c r="F11062" s="19">
        <v>5</v>
      </c>
      <c r="G11062" s="19">
        <v>0</v>
      </c>
    </row>
    <row r="11063" spans="1:7" x14ac:dyDescent="0.2">
      <c r="A11063" s="19">
        <v>14250</v>
      </c>
      <c r="B11063" s="19">
        <v>0.17860000000000001</v>
      </c>
      <c r="C11063" s="19" t="s">
        <v>41</v>
      </c>
      <c r="D11063" s="19">
        <v>155000</v>
      </c>
      <c r="E11063" s="19">
        <v>36</v>
      </c>
      <c r="F11063" s="19">
        <v>10</v>
      </c>
      <c r="G11063" s="19">
        <v>0</v>
      </c>
    </row>
    <row r="11064" spans="1:7" x14ac:dyDescent="0.2">
      <c r="A11064" s="19">
        <v>8650</v>
      </c>
      <c r="B11064" s="19">
        <v>0.1399</v>
      </c>
      <c r="C11064" s="19" t="s">
        <v>41</v>
      </c>
      <c r="D11064" s="19">
        <v>35000</v>
      </c>
      <c r="E11064" s="19">
        <v>36</v>
      </c>
      <c r="F11064" s="19">
        <v>0.5</v>
      </c>
      <c r="G11064" s="19">
        <v>0</v>
      </c>
    </row>
    <row r="11065" spans="1:7" x14ac:dyDescent="0.2">
      <c r="A11065" s="19">
        <v>10000</v>
      </c>
      <c r="B11065" s="19">
        <v>0.1099</v>
      </c>
      <c r="C11065" s="19" t="s">
        <v>39</v>
      </c>
      <c r="D11065" s="19">
        <v>80000</v>
      </c>
      <c r="E11065" s="19">
        <v>36</v>
      </c>
      <c r="F11065" s="19">
        <v>3</v>
      </c>
      <c r="G11065" s="19">
        <v>0</v>
      </c>
    </row>
    <row r="11066" spans="1:7" x14ac:dyDescent="0.2">
      <c r="A11066" s="19">
        <v>15000</v>
      </c>
      <c r="B11066" s="19">
        <v>0.1399</v>
      </c>
      <c r="C11066" s="19" t="s">
        <v>40</v>
      </c>
      <c r="D11066" s="19">
        <v>122000</v>
      </c>
      <c r="E11066" s="19">
        <v>36</v>
      </c>
      <c r="F11066" s="19">
        <v>7</v>
      </c>
      <c r="G11066" s="19">
        <v>0</v>
      </c>
    </row>
    <row r="11067" spans="1:7" x14ac:dyDescent="0.2">
      <c r="A11067" s="19">
        <v>22875</v>
      </c>
      <c r="B11067" s="19">
        <v>0.1757</v>
      </c>
      <c r="C11067" s="19" t="s">
        <v>41</v>
      </c>
      <c r="D11067" s="19">
        <v>52000</v>
      </c>
      <c r="E11067" s="19">
        <v>60</v>
      </c>
      <c r="F11067" s="19">
        <v>7</v>
      </c>
      <c r="G11067" s="19">
        <v>0</v>
      </c>
    </row>
    <row r="11068" spans="1:7" x14ac:dyDescent="0.2">
      <c r="A11068" s="19">
        <v>14000</v>
      </c>
      <c r="B11068" s="19">
        <v>7.2599999999999998E-2</v>
      </c>
      <c r="C11068" s="19" t="s">
        <v>40</v>
      </c>
      <c r="D11068" s="19">
        <v>45000</v>
      </c>
      <c r="E11068" s="19">
        <v>36</v>
      </c>
      <c r="F11068" s="19">
        <v>10</v>
      </c>
      <c r="G11068" s="19">
        <v>0</v>
      </c>
    </row>
    <row r="11069" spans="1:7" x14ac:dyDescent="0.2">
      <c r="A11069" s="19">
        <v>6400</v>
      </c>
      <c r="B11069" s="19">
        <v>7.2599999999999998E-2</v>
      </c>
      <c r="C11069" s="19" t="s">
        <v>40</v>
      </c>
      <c r="D11069" s="19">
        <v>74000</v>
      </c>
      <c r="E11069" s="19">
        <v>36</v>
      </c>
      <c r="F11069" s="19">
        <v>9</v>
      </c>
      <c r="G11069" s="19">
        <v>0</v>
      </c>
    </row>
    <row r="11070" spans="1:7" x14ac:dyDescent="0.2">
      <c r="A11070" s="19">
        <v>30000</v>
      </c>
      <c r="B11070" s="19">
        <v>0.1229</v>
      </c>
      <c r="C11070" s="19" t="s">
        <v>39</v>
      </c>
      <c r="D11070" s="19">
        <v>70000</v>
      </c>
      <c r="E11070" s="19">
        <v>36</v>
      </c>
      <c r="F11070" s="19">
        <v>2</v>
      </c>
      <c r="G11070" s="19">
        <v>0</v>
      </c>
    </row>
    <row r="11071" spans="1:7" x14ac:dyDescent="0.2">
      <c r="A11071" s="19">
        <v>35000</v>
      </c>
      <c r="B11071" s="19">
        <v>0.1229</v>
      </c>
      <c r="C11071" s="19" t="s">
        <v>39</v>
      </c>
      <c r="D11071" s="19">
        <v>87000</v>
      </c>
      <c r="E11071" s="19">
        <v>60</v>
      </c>
      <c r="F11071" s="19">
        <v>6</v>
      </c>
      <c r="G11071" s="19">
        <v>0</v>
      </c>
    </row>
    <row r="11072" spans="1:7" x14ac:dyDescent="0.2">
      <c r="A11072" s="19">
        <v>13000</v>
      </c>
      <c r="B11072" s="19">
        <v>7.8899999999999998E-2</v>
      </c>
      <c r="C11072" s="19" t="s">
        <v>41</v>
      </c>
      <c r="D11072" s="19">
        <v>52000</v>
      </c>
      <c r="E11072" s="19">
        <v>36</v>
      </c>
      <c r="F11072" s="19">
        <v>0.5</v>
      </c>
      <c r="G11072" s="19">
        <v>0</v>
      </c>
    </row>
    <row r="11073" spans="1:7" x14ac:dyDescent="0.2">
      <c r="A11073" s="19">
        <v>10000</v>
      </c>
      <c r="B11073" s="19">
        <v>9.9900000000000003E-2</v>
      </c>
      <c r="C11073" s="19" t="s">
        <v>41</v>
      </c>
      <c r="D11073" s="19">
        <v>120000</v>
      </c>
      <c r="E11073" s="19">
        <v>36</v>
      </c>
      <c r="F11073" s="19">
        <v>10</v>
      </c>
      <c r="G11073" s="19">
        <v>0</v>
      </c>
    </row>
    <row r="11074" spans="1:7" x14ac:dyDescent="0.2">
      <c r="A11074" s="19">
        <v>30000</v>
      </c>
      <c r="B11074" s="19">
        <v>0.12690000000000001</v>
      </c>
      <c r="C11074" s="19" t="s">
        <v>41</v>
      </c>
      <c r="D11074" s="19">
        <v>73558.399999999994</v>
      </c>
      <c r="E11074" s="19">
        <v>60</v>
      </c>
      <c r="F11074" s="19">
        <v>0.5</v>
      </c>
      <c r="G11074" s="19">
        <v>0</v>
      </c>
    </row>
    <row r="11075" spans="1:7" x14ac:dyDescent="0.2">
      <c r="A11075" s="19">
        <v>14400</v>
      </c>
      <c r="B11075" s="19">
        <v>0.1399</v>
      </c>
      <c r="C11075" s="19" t="s">
        <v>41</v>
      </c>
      <c r="D11075" s="19">
        <v>36000</v>
      </c>
      <c r="E11075" s="19">
        <v>36</v>
      </c>
      <c r="F11075" s="19">
        <v>7</v>
      </c>
      <c r="G11075" s="19">
        <v>0</v>
      </c>
    </row>
    <row r="11076" spans="1:7" x14ac:dyDescent="0.2">
      <c r="A11076" s="19">
        <v>26000</v>
      </c>
      <c r="B11076" s="19">
        <v>0.1399</v>
      </c>
      <c r="C11076" s="19" t="s">
        <v>41</v>
      </c>
      <c r="D11076" s="19">
        <v>82000</v>
      </c>
      <c r="E11076" s="19">
        <v>36</v>
      </c>
      <c r="F11076" s="19">
        <v>10</v>
      </c>
      <c r="G11076" s="19">
        <v>0</v>
      </c>
    </row>
    <row r="11077" spans="1:7" x14ac:dyDescent="0.2">
      <c r="A11077" s="19">
        <v>12000</v>
      </c>
      <c r="B11077" s="19">
        <v>0.1153</v>
      </c>
      <c r="C11077" s="19" t="s">
        <v>39</v>
      </c>
      <c r="D11077" s="19">
        <v>32000</v>
      </c>
      <c r="E11077" s="19">
        <v>36</v>
      </c>
      <c r="F11077" s="19">
        <v>2</v>
      </c>
      <c r="G11077" s="19">
        <v>0</v>
      </c>
    </row>
    <row r="11078" spans="1:7" x14ac:dyDescent="0.2">
      <c r="A11078" s="19">
        <v>14000</v>
      </c>
      <c r="B11078" s="19">
        <v>0.14649999999999999</v>
      </c>
      <c r="C11078" s="19" t="s">
        <v>39</v>
      </c>
      <c r="D11078" s="20">
        <v>100000</v>
      </c>
      <c r="E11078" s="19">
        <v>60</v>
      </c>
      <c r="F11078" s="19">
        <v>4</v>
      </c>
      <c r="G11078" s="19">
        <v>0</v>
      </c>
    </row>
    <row r="11079" spans="1:7" x14ac:dyDescent="0.2">
      <c r="A11079" s="19">
        <v>10500</v>
      </c>
      <c r="B11079" s="19">
        <v>0.12690000000000001</v>
      </c>
      <c r="C11079" s="19" t="s">
        <v>39</v>
      </c>
      <c r="D11079" s="19">
        <v>64000</v>
      </c>
      <c r="E11079" s="19">
        <v>36</v>
      </c>
      <c r="F11079" s="19">
        <v>10</v>
      </c>
      <c r="G11079" s="19">
        <v>0</v>
      </c>
    </row>
    <row r="11080" spans="1:7" x14ac:dyDescent="0.2">
      <c r="A11080" s="19">
        <v>11000</v>
      </c>
      <c r="B11080" s="19">
        <v>0.1099</v>
      </c>
      <c r="C11080" s="19" t="s">
        <v>41</v>
      </c>
      <c r="D11080" s="19">
        <v>110000</v>
      </c>
      <c r="E11080" s="19">
        <v>36</v>
      </c>
      <c r="F11080" s="19">
        <v>7</v>
      </c>
      <c r="G11080" s="19">
        <v>0</v>
      </c>
    </row>
    <row r="11081" spans="1:7" x14ac:dyDescent="0.2">
      <c r="A11081" s="19">
        <v>27000</v>
      </c>
      <c r="B11081" s="19">
        <v>9.9900000000000003E-2</v>
      </c>
      <c r="C11081" s="19" t="s">
        <v>41</v>
      </c>
      <c r="D11081" s="19">
        <v>427000</v>
      </c>
      <c r="E11081" s="19">
        <v>36</v>
      </c>
      <c r="F11081" s="19">
        <v>2</v>
      </c>
      <c r="G11081" s="19">
        <v>0</v>
      </c>
    </row>
    <row r="11082" spans="1:7" x14ac:dyDescent="0.2">
      <c r="A11082" s="19">
        <v>14400</v>
      </c>
      <c r="B11082" s="19">
        <v>5.3199999999999997E-2</v>
      </c>
      <c r="C11082" s="19" t="s">
        <v>41</v>
      </c>
      <c r="D11082" s="19">
        <v>58000</v>
      </c>
      <c r="E11082" s="19">
        <v>36</v>
      </c>
      <c r="F11082" s="19">
        <v>10</v>
      </c>
      <c r="G11082" s="19">
        <v>0</v>
      </c>
    </row>
    <row r="11083" spans="1:7" x14ac:dyDescent="0.2">
      <c r="A11083" s="19">
        <v>14000</v>
      </c>
      <c r="B11083" s="19">
        <v>6.8900000000000003E-2</v>
      </c>
      <c r="C11083" s="19" t="s">
        <v>41</v>
      </c>
      <c r="D11083" s="19">
        <v>55000</v>
      </c>
      <c r="E11083" s="19">
        <v>36</v>
      </c>
      <c r="F11083" s="19">
        <v>10</v>
      </c>
      <c r="G11083" s="19">
        <v>0</v>
      </c>
    </row>
    <row r="11084" spans="1:7" x14ac:dyDescent="0.2">
      <c r="A11084" s="19">
        <v>5000</v>
      </c>
      <c r="B11084" s="19">
        <v>0.12690000000000001</v>
      </c>
      <c r="C11084" s="19" t="s">
        <v>39</v>
      </c>
      <c r="D11084" s="19">
        <v>50000</v>
      </c>
      <c r="E11084" s="19">
        <v>36</v>
      </c>
      <c r="F11084" s="19">
        <v>0.5</v>
      </c>
      <c r="G11084" s="19">
        <v>0</v>
      </c>
    </row>
    <row r="11085" spans="1:7" x14ac:dyDescent="0.2">
      <c r="A11085" s="19">
        <v>32000</v>
      </c>
      <c r="B11085" s="19">
        <v>0.1229</v>
      </c>
      <c r="C11085" s="19" t="s">
        <v>39</v>
      </c>
      <c r="D11085" s="19">
        <v>180000</v>
      </c>
      <c r="E11085" s="19">
        <v>36</v>
      </c>
      <c r="F11085" s="19">
        <v>10</v>
      </c>
      <c r="G11085" s="19">
        <v>0</v>
      </c>
    </row>
    <row r="11086" spans="1:7" x14ac:dyDescent="0.2">
      <c r="A11086" s="19">
        <v>6000</v>
      </c>
      <c r="B11086" s="19">
        <v>8.1799999999999998E-2</v>
      </c>
      <c r="C11086" s="19" t="s">
        <v>41</v>
      </c>
      <c r="D11086" s="19">
        <v>58000</v>
      </c>
      <c r="E11086" s="19">
        <v>36</v>
      </c>
      <c r="F11086" s="19">
        <v>10</v>
      </c>
      <c r="G11086" s="19">
        <v>0</v>
      </c>
    </row>
    <row r="11087" spans="1:7" x14ac:dyDescent="0.2">
      <c r="A11087" s="19">
        <v>10000</v>
      </c>
      <c r="B11087" s="19">
        <v>9.1700000000000004E-2</v>
      </c>
      <c r="C11087" s="19" t="s">
        <v>39</v>
      </c>
      <c r="D11087" s="19">
        <v>77000</v>
      </c>
      <c r="E11087" s="19">
        <v>36</v>
      </c>
      <c r="F11087" s="19">
        <v>10</v>
      </c>
      <c r="G11087" s="19">
        <v>0</v>
      </c>
    </row>
    <row r="11088" spans="1:7" x14ac:dyDescent="0.2">
      <c r="A11088" s="19">
        <v>20625</v>
      </c>
      <c r="B11088" s="19">
        <v>0.1399</v>
      </c>
      <c r="C11088" s="19" t="s">
        <v>41</v>
      </c>
      <c r="D11088" s="19">
        <v>140000</v>
      </c>
      <c r="E11088" s="19">
        <v>36</v>
      </c>
      <c r="F11088" s="19">
        <v>10</v>
      </c>
      <c r="G11088" s="19">
        <v>0</v>
      </c>
    </row>
    <row r="11089" spans="1:7" x14ac:dyDescent="0.2">
      <c r="A11089" s="19">
        <v>19200</v>
      </c>
      <c r="B11089" s="19">
        <v>8.1799999999999998E-2</v>
      </c>
      <c r="C11089" s="19" t="s">
        <v>41</v>
      </c>
      <c r="D11089" s="19">
        <v>103530</v>
      </c>
      <c r="E11089" s="19">
        <v>36</v>
      </c>
      <c r="F11089" s="19">
        <v>10</v>
      </c>
      <c r="G11089" s="19">
        <v>0</v>
      </c>
    </row>
    <row r="11090" spans="1:7" x14ac:dyDescent="0.2">
      <c r="A11090" s="19">
        <v>13775</v>
      </c>
      <c r="B11090" s="19">
        <v>0.19189999999999999</v>
      </c>
      <c r="C11090" s="19" t="s">
        <v>39</v>
      </c>
      <c r="D11090" s="19">
        <v>68000</v>
      </c>
      <c r="E11090" s="19">
        <v>60</v>
      </c>
      <c r="F11090" s="19">
        <v>2</v>
      </c>
      <c r="G11090" s="19">
        <v>0</v>
      </c>
    </row>
    <row r="11091" spans="1:7" x14ac:dyDescent="0.2">
      <c r="A11091" s="19">
        <v>26200</v>
      </c>
      <c r="B11091" s="19">
        <v>0.2099</v>
      </c>
      <c r="C11091" s="19" t="s">
        <v>41</v>
      </c>
      <c r="D11091" s="19">
        <v>57000</v>
      </c>
      <c r="E11091" s="19">
        <v>60</v>
      </c>
      <c r="F11091" s="19">
        <v>10</v>
      </c>
      <c r="G11091" s="19">
        <v>0</v>
      </c>
    </row>
    <row r="11092" spans="1:7" x14ac:dyDescent="0.2">
      <c r="A11092" s="19">
        <v>10825</v>
      </c>
      <c r="B11092" s="19">
        <v>0.1229</v>
      </c>
      <c r="C11092" s="19" t="s">
        <v>41</v>
      </c>
      <c r="D11092" s="19">
        <v>70600</v>
      </c>
      <c r="E11092" s="19">
        <v>60</v>
      </c>
      <c r="F11092" s="19">
        <v>7</v>
      </c>
      <c r="G11092" s="19">
        <v>0</v>
      </c>
    </row>
    <row r="11093" spans="1:7" x14ac:dyDescent="0.2">
      <c r="A11093" s="19">
        <v>22350</v>
      </c>
      <c r="B11093" s="19">
        <v>0.24990000000000001</v>
      </c>
      <c r="C11093" s="19" t="s">
        <v>41</v>
      </c>
      <c r="D11093" s="19">
        <v>57000</v>
      </c>
      <c r="E11093" s="19">
        <v>60</v>
      </c>
      <c r="F11093" s="19">
        <v>2</v>
      </c>
      <c r="G11093" s="19">
        <v>0</v>
      </c>
    </row>
    <row r="11094" spans="1:7" x14ac:dyDescent="0.2">
      <c r="A11094" s="19">
        <v>6800</v>
      </c>
      <c r="B11094" s="19">
        <v>5.3199999999999997E-2</v>
      </c>
      <c r="C11094" s="19" t="s">
        <v>41</v>
      </c>
      <c r="D11094" s="19">
        <v>60000</v>
      </c>
      <c r="E11094" s="19">
        <v>36</v>
      </c>
      <c r="F11094" s="19">
        <v>10</v>
      </c>
      <c r="G11094" s="19">
        <v>0</v>
      </c>
    </row>
    <row r="11095" spans="1:7" x14ac:dyDescent="0.2">
      <c r="A11095" s="19">
        <v>16000</v>
      </c>
      <c r="B11095" s="19">
        <v>8.1799999999999998E-2</v>
      </c>
      <c r="C11095" s="19" t="s">
        <v>41</v>
      </c>
      <c r="D11095" s="19">
        <v>49000</v>
      </c>
      <c r="E11095" s="19">
        <v>36</v>
      </c>
      <c r="F11095" s="19">
        <v>9</v>
      </c>
      <c r="G11095" s="19">
        <v>0</v>
      </c>
    </row>
    <row r="11096" spans="1:7" x14ac:dyDescent="0.2">
      <c r="A11096" s="19">
        <v>7775</v>
      </c>
      <c r="B11096" s="19">
        <v>0.1229</v>
      </c>
      <c r="C11096" s="19" t="s">
        <v>39</v>
      </c>
      <c r="D11096" s="19">
        <v>110000</v>
      </c>
      <c r="E11096" s="19">
        <v>36</v>
      </c>
      <c r="F11096" s="19">
        <v>3</v>
      </c>
      <c r="G11096" s="19">
        <v>0</v>
      </c>
    </row>
    <row r="11097" spans="1:7" x14ac:dyDescent="0.2">
      <c r="A11097" s="19">
        <v>6000</v>
      </c>
      <c r="B11097" s="19">
        <v>6.2399999999999997E-2</v>
      </c>
      <c r="C11097" s="19" t="s">
        <v>41</v>
      </c>
      <c r="D11097" s="19">
        <v>58000</v>
      </c>
      <c r="E11097" s="19">
        <v>36</v>
      </c>
      <c r="F11097" s="19">
        <v>6</v>
      </c>
      <c r="G11097" s="19">
        <v>0</v>
      </c>
    </row>
    <row r="11098" spans="1:7" x14ac:dyDescent="0.2">
      <c r="A11098" s="19">
        <v>14450</v>
      </c>
      <c r="B11098" s="19">
        <v>0.1825</v>
      </c>
      <c r="C11098" s="19" t="s">
        <v>39</v>
      </c>
      <c r="D11098" s="19">
        <v>64000</v>
      </c>
      <c r="E11098" s="19">
        <v>60</v>
      </c>
      <c r="F11098" s="19">
        <v>9</v>
      </c>
      <c r="G11098" s="19">
        <v>0</v>
      </c>
    </row>
    <row r="11099" spans="1:7" x14ac:dyDescent="0.2">
      <c r="A11099" s="19">
        <v>11750</v>
      </c>
      <c r="B11099" s="19">
        <v>0.1825</v>
      </c>
      <c r="C11099" s="19" t="s">
        <v>39</v>
      </c>
      <c r="D11099" s="19">
        <v>67500</v>
      </c>
      <c r="E11099" s="19">
        <v>60</v>
      </c>
      <c r="F11099" s="19">
        <v>4</v>
      </c>
      <c r="G11099" s="19">
        <v>0</v>
      </c>
    </row>
    <row r="11100" spans="1:7" x14ac:dyDescent="0.2">
      <c r="A11100" s="19">
        <v>10000</v>
      </c>
      <c r="B11100" s="19">
        <v>0.15609999999999999</v>
      </c>
      <c r="C11100" s="19" t="s">
        <v>39</v>
      </c>
      <c r="D11100" s="19">
        <v>190000</v>
      </c>
      <c r="E11100" s="19">
        <v>36</v>
      </c>
      <c r="F11100" s="19">
        <v>10</v>
      </c>
      <c r="G11100" s="19">
        <v>0</v>
      </c>
    </row>
    <row r="11101" spans="1:7" x14ac:dyDescent="0.2">
      <c r="A11101" s="19">
        <v>32225</v>
      </c>
      <c r="B11101" s="19">
        <v>0.17860000000000001</v>
      </c>
      <c r="C11101" s="19" t="s">
        <v>41</v>
      </c>
      <c r="D11101" s="19">
        <v>85000</v>
      </c>
      <c r="E11101" s="19">
        <v>60</v>
      </c>
      <c r="F11101" s="19">
        <v>2</v>
      </c>
      <c r="G11101" s="19">
        <v>0</v>
      </c>
    </row>
    <row r="11102" spans="1:7" x14ac:dyDescent="0.2">
      <c r="A11102" s="19">
        <v>13200</v>
      </c>
      <c r="B11102" s="19">
        <v>0.1699</v>
      </c>
      <c r="C11102" s="19" t="s">
        <v>39</v>
      </c>
      <c r="D11102" s="19">
        <v>45000</v>
      </c>
      <c r="E11102" s="19">
        <v>36</v>
      </c>
      <c r="F11102" s="19">
        <v>1</v>
      </c>
      <c r="G11102" s="19">
        <v>0</v>
      </c>
    </row>
    <row r="11103" spans="1:7" x14ac:dyDescent="0.2">
      <c r="A11103" s="19">
        <v>9000</v>
      </c>
      <c r="B11103" s="19">
        <v>9.1700000000000004E-2</v>
      </c>
      <c r="C11103" s="19" t="s">
        <v>39</v>
      </c>
      <c r="D11103" s="19">
        <v>36000</v>
      </c>
      <c r="E11103" s="19">
        <v>36</v>
      </c>
      <c r="F11103" s="19">
        <v>1</v>
      </c>
      <c r="G11103" s="19">
        <v>0</v>
      </c>
    </row>
    <row r="11104" spans="1:7" x14ac:dyDescent="0.2">
      <c r="A11104" s="19">
        <v>35000</v>
      </c>
      <c r="B11104" s="19">
        <v>9.1700000000000004E-2</v>
      </c>
      <c r="C11104" s="19" t="s">
        <v>41</v>
      </c>
      <c r="D11104" s="19">
        <v>175000</v>
      </c>
      <c r="E11104" s="19">
        <v>36</v>
      </c>
      <c r="F11104" s="19">
        <v>10</v>
      </c>
      <c r="G11104" s="19">
        <v>0</v>
      </c>
    </row>
    <row r="11105" spans="1:7" x14ac:dyDescent="0.2">
      <c r="A11105" s="19">
        <v>9000</v>
      </c>
      <c r="B11105" s="19">
        <v>0.1099</v>
      </c>
      <c r="C11105" s="19" t="s">
        <v>41</v>
      </c>
      <c r="D11105" s="19">
        <v>52000</v>
      </c>
      <c r="E11105" s="19">
        <v>36</v>
      </c>
      <c r="F11105" s="19">
        <v>10</v>
      </c>
      <c r="G11105" s="19">
        <v>0</v>
      </c>
    </row>
    <row r="11106" spans="1:7" x14ac:dyDescent="0.2">
      <c r="A11106" s="19">
        <v>12000</v>
      </c>
      <c r="B11106" s="19">
        <v>0.1855</v>
      </c>
      <c r="C11106" s="19" t="s">
        <v>39</v>
      </c>
      <c r="D11106" s="19">
        <v>75000</v>
      </c>
      <c r="E11106" s="19">
        <v>60</v>
      </c>
      <c r="F11106" s="19">
        <v>10</v>
      </c>
      <c r="G11106" s="19">
        <v>0</v>
      </c>
    </row>
    <row r="11107" spans="1:7" x14ac:dyDescent="0.2">
      <c r="A11107" s="19">
        <v>5750</v>
      </c>
      <c r="B11107" s="19">
        <v>0.15609999999999999</v>
      </c>
      <c r="C11107" s="19" t="s">
        <v>39</v>
      </c>
      <c r="D11107" s="19">
        <v>104283</v>
      </c>
      <c r="E11107" s="19">
        <v>36</v>
      </c>
      <c r="F11107" s="19">
        <v>1</v>
      </c>
      <c r="G11107" s="19">
        <v>0</v>
      </c>
    </row>
    <row r="11108" spans="1:7" x14ac:dyDescent="0.2">
      <c r="A11108" s="19">
        <v>11000</v>
      </c>
      <c r="B11108" s="19">
        <v>0.1825</v>
      </c>
      <c r="C11108" s="19" t="s">
        <v>39</v>
      </c>
      <c r="D11108" s="19">
        <v>44000</v>
      </c>
      <c r="E11108" s="19">
        <v>60</v>
      </c>
      <c r="F11108" s="19">
        <v>9</v>
      </c>
      <c r="G11108" s="19">
        <v>0</v>
      </c>
    </row>
    <row r="11109" spans="1:7" x14ac:dyDescent="0.2">
      <c r="A11109" s="19">
        <v>35000</v>
      </c>
      <c r="B11109" s="19">
        <v>0.14649999999999999</v>
      </c>
      <c r="C11109" s="19" t="s">
        <v>39</v>
      </c>
      <c r="D11109" s="19">
        <v>75000</v>
      </c>
      <c r="E11109" s="19">
        <v>60</v>
      </c>
      <c r="F11109" s="19">
        <v>0.5</v>
      </c>
      <c r="G11109" s="19">
        <v>0</v>
      </c>
    </row>
    <row r="11110" spans="1:7" x14ac:dyDescent="0.2">
      <c r="A11110" s="19">
        <v>35000</v>
      </c>
      <c r="B11110" s="19">
        <v>0.1825</v>
      </c>
      <c r="C11110" s="19" t="s">
        <v>41</v>
      </c>
      <c r="D11110" s="19">
        <v>125000</v>
      </c>
      <c r="E11110" s="19">
        <v>60</v>
      </c>
      <c r="F11110" s="19">
        <v>5</v>
      </c>
      <c r="G11110" s="19">
        <v>0</v>
      </c>
    </row>
    <row r="11111" spans="1:7" x14ac:dyDescent="0.2">
      <c r="A11111" s="19">
        <v>12000</v>
      </c>
      <c r="B11111" s="19">
        <v>6.2399999999999997E-2</v>
      </c>
      <c r="C11111" s="19" t="s">
        <v>39</v>
      </c>
      <c r="D11111" s="19">
        <v>70000</v>
      </c>
      <c r="E11111" s="19">
        <v>36</v>
      </c>
      <c r="F11111" s="19">
        <v>6</v>
      </c>
      <c r="G11111" s="19">
        <v>0</v>
      </c>
    </row>
    <row r="11112" spans="1:7" x14ac:dyDescent="0.2">
      <c r="A11112" s="19">
        <v>30125</v>
      </c>
      <c r="B11112" s="19">
        <v>0.15609999999999999</v>
      </c>
      <c r="C11112" s="19" t="s">
        <v>39</v>
      </c>
      <c r="D11112" s="19">
        <v>80000</v>
      </c>
      <c r="E11112" s="19">
        <v>36</v>
      </c>
      <c r="F11112" s="19">
        <v>3</v>
      </c>
      <c r="G11112" s="19">
        <v>0</v>
      </c>
    </row>
    <row r="11113" spans="1:7" x14ac:dyDescent="0.2">
      <c r="A11113" s="19">
        <v>9950</v>
      </c>
      <c r="B11113" s="19">
        <v>0.1153</v>
      </c>
      <c r="C11113" s="19" t="s">
        <v>40</v>
      </c>
      <c r="D11113" s="19">
        <v>92000</v>
      </c>
      <c r="E11113" s="19">
        <v>36</v>
      </c>
      <c r="F11113" s="19">
        <v>10</v>
      </c>
      <c r="G11113" s="19">
        <v>0</v>
      </c>
    </row>
    <row r="11114" spans="1:7" x14ac:dyDescent="0.2">
      <c r="A11114" s="19">
        <v>6000</v>
      </c>
      <c r="B11114" s="19">
        <v>0.1757</v>
      </c>
      <c r="C11114" s="19" t="s">
        <v>39</v>
      </c>
      <c r="D11114" s="19">
        <v>60000</v>
      </c>
      <c r="E11114" s="19">
        <v>36</v>
      </c>
      <c r="F11114" s="19">
        <v>7</v>
      </c>
      <c r="G11114" s="19">
        <v>0</v>
      </c>
    </row>
    <row r="11115" spans="1:7" x14ac:dyDescent="0.2">
      <c r="A11115" s="19">
        <v>9000</v>
      </c>
      <c r="B11115" s="19">
        <v>7.2599999999999998E-2</v>
      </c>
      <c r="C11115" s="19" t="s">
        <v>39</v>
      </c>
      <c r="D11115" s="19">
        <v>90000</v>
      </c>
      <c r="E11115" s="19">
        <v>36</v>
      </c>
      <c r="F11115" s="19">
        <v>10</v>
      </c>
      <c r="G11115" s="19">
        <v>0</v>
      </c>
    </row>
    <row r="11116" spans="1:7" x14ac:dyDescent="0.2">
      <c r="A11116" s="19">
        <v>6400</v>
      </c>
      <c r="B11116" s="19">
        <v>9.1700000000000004E-2</v>
      </c>
      <c r="C11116" s="19" t="s">
        <v>41</v>
      </c>
      <c r="D11116" s="19">
        <v>60000</v>
      </c>
      <c r="E11116" s="19">
        <v>36</v>
      </c>
      <c r="F11116" s="19">
        <v>10</v>
      </c>
      <c r="G11116" s="19">
        <v>0</v>
      </c>
    </row>
    <row r="11117" spans="1:7" x14ac:dyDescent="0.2">
      <c r="A11117" s="19">
        <v>14000</v>
      </c>
      <c r="B11117" s="19">
        <v>0.1333</v>
      </c>
      <c r="C11117" s="19" t="s">
        <v>41</v>
      </c>
      <c r="D11117" s="19">
        <v>70000</v>
      </c>
      <c r="E11117" s="19">
        <v>60</v>
      </c>
      <c r="F11117" s="19">
        <v>10</v>
      </c>
      <c r="G11117" s="19">
        <v>0</v>
      </c>
    </row>
    <row r="11118" spans="1:7" x14ac:dyDescent="0.2">
      <c r="A11118" s="19">
        <v>14000</v>
      </c>
      <c r="B11118" s="19">
        <v>0.1399</v>
      </c>
      <c r="C11118" s="19" t="s">
        <v>41</v>
      </c>
      <c r="D11118" s="19">
        <v>47000</v>
      </c>
      <c r="E11118" s="19">
        <v>60</v>
      </c>
      <c r="F11118" s="19">
        <v>2</v>
      </c>
      <c r="G11118" s="19">
        <v>0</v>
      </c>
    </row>
    <row r="11119" spans="1:7" x14ac:dyDescent="0.2">
      <c r="A11119" s="19">
        <v>7925</v>
      </c>
      <c r="B11119" s="19">
        <v>9.1700000000000004E-2</v>
      </c>
      <c r="C11119" s="19" t="s">
        <v>39</v>
      </c>
      <c r="D11119" s="19">
        <v>40000</v>
      </c>
      <c r="E11119" s="19">
        <v>36</v>
      </c>
      <c r="F11119" s="19">
        <v>4</v>
      </c>
      <c r="G11119" s="19">
        <v>0</v>
      </c>
    </row>
    <row r="11120" spans="1:7" x14ac:dyDescent="0.2">
      <c r="A11120" s="19">
        <v>4875</v>
      </c>
      <c r="B11120" s="19">
        <v>0.1825</v>
      </c>
      <c r="C11120" s="19" t="s">
        <v>39</v>
      </c>
      <c r="D11120" s="19">
        <v>30000</v>
      </c>
      <c r="E11120" s="19">
        <v>36</v>
      </c>
      <c r="F11120" s="19">
        <v>3</v>
      </c>
      <c r="G11120" s="19">
        <v>0</v>
      </c>
    </row>
    <row r="11121" spans="1:7" x14ac:dyDescent="0.2">
      <c r="A11121" s="19">
        <v>10000</v>
      </c>
      <c r="B11121" s="19">
        <v>0.1399</v>
      </c>
      <c r="C11121" s="19" t="s">
        <v>41</v>
      </c>
      <c r="D11121" s="19">
        <v>69000</v>
      </c>
      <c r="E11121" s="19">
        <v>36</v>
      </c>
      <c r="F11121" s="19">
        <v>10</v>
      </c>
      <c r="G11121" s="19">
        <v>0</v>
      </c>
    </row>
    <row r="11122" spans="1:7" x14ac:dyDescent="0.2">
      <c r="A11122" s="19">
        <v>10000</v>
      </c>
      <c r="B11122" s="19">
        <v>0.1855</v>
      </c>
      <c r="C11122" s="19" t="s">
        <v>39</v>
      </c>
      <c r="D11122" s="19">
        <v>25000</v>
      </c>
      <c r="E11122" s="19">
        <v>60</v>
      </c>
      <c r="F11122" s="19">
        <v>2</v>
      </c>
      <c r="G11122" s="19">
        <v>0</v>
      </c>
    </row>
    <row r="11123" spans="1:7" x14ac:dyDescent="0.2">
      <c r="A11123" s="19">
        <v>14400</v>
      </c>
      <c r="B11123" s="19">
        <v>0.1333</v>
      </c>
      <c r="C11123" s="19" t="s">
        <v>41</v>
      </c>
      <c r="D11123" s="19">
        <v>34000</v>
      </c>
      <c r="E11123" s="19">
        <v>60</v>
      </c>
      <c r="F11123" s="19">
        <v>10</v>
      </c>
      <c r="G11123" s="19">
        <v>0</v>
      </c>
    </row>
    <row r="11124" spans="1:7" x14ac:dyDescent="0.2">
      <c r="A11124" s="19">
        <v>35000</v>
      </c>
      <c r="B11124" s="19">
        <v>8.1799999999999998E-2</v>
      </c>
      <c r="C11124" s="19" t="s">
        <v>41</v>
      </c>
      <c r="D11124" s="19">
        <v>111000</v>
      </c>
      <c r="E11124" s="19">
        <v>36</v>
      </c>
      <c r="F11124" s="19">
        <v>10</v>
      </c>
      <c r="G11124" s="19">
        <v>0</v>
      </c>
    </row>
    <row r="11125" spans="1:7" x14ac:dyDescent="0.2">
      <c r="A11125" s="19">
        <v>32500</v>
      </c>
      <c r="B11125" s="19">
        <v>6.8900000000000003E-2</v>
      </c>
      <c r="C11125" s="19" t="s">
        <v>41</v>
      </c>
      <c r="D11125" s="19">
        <v>120000</v>
      </c>
      <c r="E11125" s="19">
        <v>36</v>
      </c>
      <c r="F11125" s="19">
        <v>10</v>
      </c>
      <c r="G11125" s="19">
        <v>0</v>
      </c>
    </row>
    <row r="11126" spans="1:7" x14ac:dyDescent="0.2">
      <c r="A11126" s="19">
        <v>19800</v>
      </c>
      <c r="B11126" s="19">
        <v>0.1333</v>
      </c>
      <c r="C11126" s="19" t="s">
        <v>39</v>
      </c>
      <c r="D11126" s="19">
        <v>95000</v>
      </c>
      <c r="E11126" s="19">
        <v>60</v>
      </c>
      <c r="F11126" s="19">
        <v>2</v>
      </c>
      <c r="G11126" s="19">
        <v>0</v>
      </c>
    </row>
    <row r="11127" spans="1:7" x14ac:dyDescent="0.2">
      <c r="A11127" s="19">
        <v>9600</v>
      </c>
      <c r="B11127" s="19">
        <v>0.15609999999999999</v>
      </c>
      <c r="C11127" s="19" t="s">
        <v>39</v>
      </c>
      <c r="D11127" s="19">
        <v>75000</v>
      </c>
      <c r="E11127" s="19">
        <v>36</v>
      </c>
      <c r="F11127" s="19">
        <v>0.5</v>
      </c>
      <c r="G11127" s="19">
        <v>0</v>
      </c>
    </row>
    <row r="11128" spans="1:7" x14ac:dyDescent="0.2">
      <c r="A11128" s="19">
        <v>6000</v>
      </c>
      <c r="B11128" s="19">
        <v>0.17860000000000001</v>
      </c>
      <c r="C11128" s="19" t="s">
        <v>40</v>
      </c>
      <c r="D11128" s="19">
        <v>40000</v>
      </c>
      <c r="E11128" s="19">
        <v>36</v>
      </c>
      <c r="F11128" s="19">
        <v>7</v>
      </c>
      <c r="G11128" s="19">
        <v>0</v>
      </c>
    </row>
    <row r="11129" spans="1:7" x14ac:dyDescent="0.2">
      <c r="A11129" s="19">
        <v>35000</v>
      </c>
      <c r="B11129" s="19">
        <v>0.14649999999999999</v>
      </c>
      <c r="C11129" s="19" t="s">
        <v>39</v>
      </c>
      <c r="D11129" s="19">
        <v>145000</v>
      </c>
      <c r="E11129" s="19">
        <v>60</v>
      </c>
      <c r="F11129" s="19">
        <v>8</v>
      </c>
      <c r="G11129" s="19">
        <v>0</v>
      </c>
    </row>
    <row r="11130" spans="1:7" x14ac:dyDescent="0.2">
      <c r="A11130" s="19">
        <v>30000</v>
      </c>
      <c r="B11130" s="19">
        <v>0.17860000000000001</v>
      </c>
      <c r="C11130" s="19" t="s">
        <v>40</v>
      </c>
      <c r="D11130" s="19">
        <v>70000</v>
      </c>
      <c r="E11130" s="19">
        <v>60</v>
      </c>
      <c r="F11130" s="19">
        <v>10</v>
      </c>
      <c r="G11130" s="19">
        <v>0</v>
      </c>
    </row>
    <row r="11131" spans="1:7" x14ac:dyDescent="0.2">
      <c r="A11131" s="19">
        <v>1000</v>
      </c>
      <c r="B11131" s="19">
        <v>0.1699</v>
      </c>
      <c r="C11131" s="19" t="s">
        <v>39</v>
      </c>
      <c r="D11131" s="19">
        <v>62000</v>
      </c>
      <c r="E11131" s="19">
        <v>36</v>
      </c>
      <c r="F11131" s="19">
        <v>10</v>
      </c>
      <c r="G11131" s="19">
        <v>0</v>
      </c>
    </row>
    <row r="11132" spans="1:7" x14ac:dyDescent="0.2">
      <c r="A11132" s="19">
        <v>3500</v>
      </c>
      <c r="B11132" s="19">
        <v>0.1099</v>
      </c>
      <c r="C11132" s="19" t="s">
        <v>39</v>
      </c>
      <c r="D11132" s="19">
        <v>75000</v>
      </c>
      <c r="E11132" s="19">
        <v>36</v>
      </c>
      <c r="F11132" s="19">
        <v>3</v>
      </c>
      <c r="G11132" s="19">
        <v>0</v>
      </c>
    </row>
    <row r="11133" spans="1:7" x14ac:dyDescent="0.2">
      <c r="A11133" s="19">
        <v>24000</v>
      </c>
      <c r="B11133" s="19">
        <v>6.2399999999999997E-2</v>
      </c>
      <c r="C11133" s="19" t="s">
        <v>41</v>
      </c>
      <c r="D11133" s="19">
        <v>125000</v>
      </c>
      <c r="E11133" s="19">
        <v>36</v>
      </c>
      <c r="F11133" s="19">
        <v>3</v>
      </c>
      <c r="G11133" s="19">
        <v>0</v>
      </c>
    </row>
    <row r="11134" spans="1:7" x14ac:dyDescent="0.2">
      <c r="A11134" s="19">
        <v>10200</v>
      </c>
      <c r="B11134" s="19">
        <v>0.1757</v>
      </c>
      <c r="C11134" s="19" t="s">
        <v>39</v>
      </c>
      <c r="D11134" s="19">
        <v>72500</v>
      </c>
      <c r="E11134" s="19">
        <v>36</v>
      </c>
      <c r="F11134" s="19">
        <v>10</v>
      </c>
      <c r="G11134" s="19">
        <v>0</v>
      </c>
    </row>
    <row r="11135" spans="1:7" x14ac:dyDescent="0.2">
      <c r="A11135" s="19">
        <v>25000</v>
      </c>
      <c r="B11135" s="19">
        <v>8.1799999999999998E-2</v>
      </c>
      <c r="C11135" s="19" t="s">
        <v>40</v>
      </c>
      <c r="D11135" s="19">
        <v>130000</v>
      </c>
      <c r="E11135" s="19">
        <v>60</v>
      </c>
      <c r="F11135" s="19">
        <v>1</v>
      </c>
      <c r="G11135" s="19">
        <v>0</v>
      </c>
    </row>
    <row r="11136" spans="1:7" x14ac:dyDescent="0.2">
      <c r="A11136" s="19">
        <v>14000</v>
      </c>
      <c r="B11136" s="19">
        <v>0.2099</v>
      </c>
      <c r="C11136" s="19" t="s">
        <v>39</v>
      </c>
      <c r="D11136" s="19">
        <v>67000</v>
      </c>
      <c r="E11136" s="19">
        <v>60</v>
      </c>
      <c r="F11136" s="19">
        <v>2</v>
      </c>
      <c r="G11136" s="19">
        <v>0</v>
      </c>
    </row>
    <row r="11137" spans="1:7" x14ac:dyDescent="0.2">
      <c r="A11137" s="19">
        <v>25000</v>
      </c>
      <c r="B11137" s="19">
        <v>0.17860000000000001</v>
      </c>
      <c r="C11137" s="19" t="s">
        <v>41</v>
      </c>
      <c r="D11137" s="19">
        <v>72100</v>
      </c>
      <c r="E11137" s="19">
        <v>36</v>
      </c>
      <c r="F11137" s="19">
        <v>4</v>
      </c>
      <c r="G11137" s="19">
        <v>0</v>
      </c>
    </row>
    <row r="11138" spans="1:7" x14ac:dyDescent="0.2">
      <c r="A11138" s="19">
        <v>6500</v>
      </c>
      <c r="B11138" s="19">
        <v>7.8899999999999998E-2</v>
      </c>
      <c r="C11138" s="19" t="s">
        <v>41</v>
      </c>
      <c r="D11138" s="19">
        <v>47700</v>
      </c>
      <c r="E11138" s="19">
        <v>36</v>
      </c>
      <c r="F11138" s="19">
        <v>2</v>
      </c>
      <c r="G11138" s="19">
        <v>0</v>
      </c>
    </row>
    <row r="11139" spans="1:7" x14ac:dyDescent="0.2">
      <c r="A11139" s="19">
        <v>7200</v>
      </c>
      <c r="B11139" s="19">
        <v>0.1229</v>
      </c>
      <c r="C11139" s="19" t="s">
        <v>41</v>
      </c>
      <c r="D11139" s="19">
        <v>89000</v>
      </c>
      <c r="E11139" s="19">
        <v>36</v>
      </c>
      <c r="F11139" s="19">
        <v>10</v>
      </c>
      <c r="G11139" s="19">
        <v>0</v>
      </c>
    </row>
    <row r="11140" spans="1:7" x14ac:dyDescent="0.2">
      <c r="A11140" s="19">
        <v>13925</v>
      </c>
      <c r="B11140" s="19">
        <v>0.19189999999999999</v>
      </c>
      <c r="C11140" s="19" t="s">
        <v>41</v>
      </c>
      <c r="D11140" s="19">
        <v>72000</v>
      </c>
      <c r="E11140" s="19">
        <v>36</v>
      </c>
      <c r="F11140" s="19">
        <v>9</v>
      </c>
      <c r="G11140" s="19">
        <v>0</v>
      </c>
    </row>
    <row r="11141" spans="1:7" x14ac:dyDescent="0.2">
      <c r="A11141" s="19">
        <v>12000</v>
      </c>
      <c r="B11141" s="19">
        <v>0.1399</v>
      </c>
      <c r="C11141" s="19" t="s">
        <v>40</v>
      </c>
      <c r="D11141" s="19">
        <v>54820.18</v>
      </c>
      <c r="E11141" s="19">
        <v>36</v>
      </c>
      <c r="F11141" s="19">
        <v>2</v>
      </c>
      <c r="G11141" s="19">
        <v>0</v>
      </c>
    </row>
    <row r="11142" spans="1:7" x14ac:dyDescent="0.2">
      <c r="A11142" s="19">
        <v>10250</v>
      </c>
      <c r="B11142" s="19">
        <v>0.15609999999999999</v>
      </c>
      <c r="C11142" s="19" t="s">
        <v>41</v>
      </c>
      <c r="D11142" s="19">
        <v>80000</v>
      </c>
      <c r="E11142" s="19">
        <v>60</v>
      </c>
      <c r="F11142" s="19">
        <v>10</v>
      </c>
      <c r="G11142" s="19">
        <v>0</v>
      </c>
    </row>
    <row r="11143" spans="1:7" x14ac:dyDescent="0.2">
      <c r="A11143" s="19">
        <v>35000</v>
      </c>
      <c r="B11143" s="19">
        <v>0.1099</v>
      </c>
      <c r="C11143" s="19" t="s">
        <v>39</v>
      </c>
      <c r="D11143" s="19">
        <v>98000</v>
      </c>
      <c r="E11143" s="19">
        <v>36</v>
      </c>
      <c r="F11143" s="19">
        <v>10</v>
      </c>
      <c r="G11143" s="19">
        <v>0</v>
      </c>
    </row>
    <row r="11144" spans="1:7" x14ac:dyDescent="0.2">
      <c r="A11144" s="19">
        <v>7500</v>
      </c>
      <c r="B11144" s="19">
        <v>0.14649999999999999</v>
      </c>
      <c r="C11144" s="19" t="s">
        <v>40</v>
      </c>
      <c r="D11144" s="19">
        <v>26500</v>
      </c>
      <c r="E11144" s="19">
        <v>36</v>
      </c>
      <c r="F11144" s="19">
        <v>7</v>
      </c>
      <c r="G11144" s="19">
        <v>0</v>
      </c>
    </row>
    <row r="11145" spans="1:7" x14ac:dyDescent="0.2">
      <c r="A11145" s="19">
        <v>8000</v>
      </c>
      <c r="B11145" s="19">
        <v>0.12690000000000001</v>
      </c>
      <c r="C11145" s="19" t="s">
        <v>39</v>
      </c>
      <c r="D11145" s="19">
        <v>42500</v>
      </c>
      <c r="E11145" s="19">
        <v>36</v>
      </c>
      <c r="F11145" s="19">
        <v>2</v>
      </c>
      <c r="G11145" s="19">
        <v>0</v>
      </c>
    </row>
    <row r="11146" spans="1:7" x14ac:dyDescent="0.2">
      <c r="A11146" s="19">
        <v>16000</v>
      </c>
      <c r="B11146" s="19">
        <v>0.1855</v>
      </c>
      <c r="C11146" s="19" t="s">
        <v>39</v>
      </c>
      <c r="D11146" s="19">
        <v>59000</v>
      </c>
      <c r="E11146" s="19">
        <v>60</v>
      </c>
      <c r="F11146" s="19">
        <v>10</v>
      </c>
      <c r="G11146" s="19">
        <v>0</v>
      </c>
    </row>
    <row r="11147" spans="1:7" x14ac:dyDescent="0.2">
      <c r="A11147" s="19">
        <v>15000</v>
      </c>
      <c r="B11147" s="19">
        <v>9.9900000000000003E-2</v>
      </c>
      <c r="C11147" s="19" t="s">
        <v>39</v>
      </c>
      <c r="D11147" s="19">
        <v>53545</v>
      </c>
      <c r="E11147" s="19">
        <v>36</v>
      </c>
      <c r="F11147" s="19">
        <v>10</v>
      </c>
      <c r="G11147" s="19">
        <v>0</v>
      </c>
    </row>
    <row r="11148" spans="1:7" x14ac:dyDescent="0.2">
      <c r="A11148" s="19">
        <v>35000</v>
      </c>
      <c r="B11148" s="19">
        <v>9.1700000000000004E-2</v>
      </c>
      <c r="C11148" s="19" t="s">
        <v>41</v>
      </c>
      <c r="D11148" s="19">
        <v>125000</v>
      </c>
      <c r="E11148" s="19">
        <v>36</v>
      </c>
      <c r="F11148" s="19">
        <v>8</v>
      </c>
      <c r="G11148" s="19">
        <v>0</v>
      </c>
    </row>
    <row r="11149" spans="1:7" x14ac:dyDescent="0.2">
      <c r="A11149" s="19">
        <v>8500</v>
      </c>
      <c r="B11149" s="19">
        <v>0.1153</v>
      </c>
      <c r="C11149" s="19" t="s">
        <v>41</v>
      </c>
      <c r="D11149" s="19">
        <v>75000</v>
      </c>
      <c r="E11149" s="19">
        <v>36</v>
      </c>
      <c r="F11149" s="19">
        <v>10</v>
      </c>
      <c r="G11149" s="19">
        <v>0</v>
      </c>
    </row>
    <row r="11150" spans="1:7" x14ac:dyDescent="0.2">
      <c r="A11150" s="19">
        <v>8000</v>
      </c>
      <c r="B11150" s="19">
        <v>0.1229</v>
      </c>
      <c r="C11150" s="19" t="s">
        <v>41</v>
      </c>
      <c r="D11150" s="19">
        <v>60000</v>
      </c>
      <c r="E11150" s="19">
        <v>36</v>
      </c>
      <c r="F11150" s="19">
        <v>10</v>
      </c>
      <c r="G11150" s="19">
        <v>0</v>
      </c>
    </row>
    <row r="11151" spans="1:7" x14ac:dyDescent="0.2">
      <c r="A11151" s="19">
        <v>35000</v>
      </c>
      <c r="B11151" s="19">
        <v>0.14649999999999999</v>
      </c>
      <c r="C11151" s="19" t="s">
        <v>41</v>
      </c>
      <c r="D11151" s="19">
        <v>275000</v>
      </c>
      <c r="E11151" s="19">
        <v>60</v>
      </c>
      <c r="F11151" s="19">
        <v>0.5</v>
      </c>
      <c r="G11151" s="19">
        <v>0</v>
      </c>
    </row>
    <row r="11152" spans="1:7" x14ac:dyDescent="0.2">
      <c r="A11152" s="19">
        <v>2900</v>
      </c>
      <c r="B11152" s="19">
        <v>0.1153</v>
      </c>
      <c r="C11152" s="19" t="s">
        <v>41</v>
      </c>
      <c r="D11152" s="19">
        <v>65000</v>
      </c>
      <c r="E11152" s="19">
        <v>36</v>
      </c>
      <c r="F11152" s="19">
        <v>10</v>
      </c>
      <c r="G11152" s="19">
        <v>0</v>
      </c>
    </row>
    <row r="11153" spans="1:7" x14ac:dyDescent="0.2">
      <c r="A11153" s="19">
        <v>23100</v>
      </c>
      <c r="B11153" s="19">
        <v>0.1229</v>
      </c>
      <c r="C11153" s="19" t="s">
        <v>39</v>
      </c>
      <c r="D11153" s="19">
        <v>55000</v>
      </c>
      <c r="E11153" s="19">
        <v>36</v>
      </c>
      <c r="F11153" s="19">
        <v>0.5</v>
      </c>
      <c r="G11153" s="19">
        <v>0</v>
      </c>
    </row>
    <row r="11154" spans="1:7" x14ac:dyDescent="0.2">
      <c r="A11154" s="19">
        <v>26200</v>
      </c>
      <c r="B11154" s="19">
        <v>0.1333</v>
      </c>
      <c r="C11154" s="19" t="s">
        <v>39</v>
      </c>
      <c r="D11154" s="19">
        <v>57000</v>
      </c>
      <c r="E11154" s="19">
        <v>36</v>
      </c>
      <c r="F11154" s="19">
        <v>10</v>
      </c>
      <c r="G11154" s="19">
        <v>0</v>
      </c>
    </row>
    <row r="11155" spans="1:7" x14ac:dyDescent="0.2">
      <c r="A11155" s="19">
        <v>26000</v>
      </c>
      <c r="B11155" s="19">
        <v>0.1099</v>
      </c>
      <c r="C11155" s="19" t="s">
        <v>41</v>
      </c>
      <c r="D11155" s="19">
        <v>97000</v>
      </c>
      <c r="E11155" s="19">
        <v>36</v>
      </c>
      <c r="F11155" s="19">
        <v>9</v>
      </c>
      <c r="G11155" s="19">
        <v>0</v>
      </c>
    </row>
    <row r="11156" spans="1:7" x14ac:dyDescent="0.2">
      <c r="A11156" s="19">
        <v>16000</v>
      </c>
      <c r="B11156" s="19">
        <v>9.1700000000000004E-2</v>
      </c>
      <c r="C11156" s="19" t="s">
        <v>41</v>
      </c>
      <c r="D11156" s="19">
        <v>75000</v>
      </c>
      <c r="E11156" s="19">
        <v>36</v>
      </c>
      <c r="F11156" s="19">
        <v>10</v>
      </c>
      <c r="G11156" s="19">
        <v>0</v>
      </c>
    </row>
    <row r="11157" spans="1:7" x14ac:dyDescent="0.2">
      <c r="A11157" s="19">
        <v>28000</v>
      </c>
      <c r="B11157" s="19">
        <v>0.17860000000000001</v>
      </c>
      <c r="C11157" s="19" t="s">
        <v>41</v>
      </c>
      <c r="D11157" s="19">
        <v>110000</v>
      </c>
      <c r="E11157" s="19">
        <v>60</v>
      </c>
      <c r="F11157" s="19">
        <v>10</v>
      </c>
      <c r="G11157" s="19">
        <v>0</v>
      </c>
    </row>
    <row r="11158" spans="1:7" x14ac:dyDescent="0.2">
      <c r="A11158" s="19">
        <v>21600</v>
      </c>
      <c r="B11158" s="19">
        <v>7.8899999999999998E-2</v>
      </c>
      <c r="C11158" s="19" t="s">
        <v>39</v>
      </c>
      <c r="D11158" s="19">
        <v>70096</v>
      </c>
      <c r="E11158" s="19">
        <v>36</v>
      </c>
      <c r="F11158" s="19">
        <v>10</v>
      </c>
      <c r="G11158" s="19">
        <v>0</v>
      </c>
    </row>
    <row r="11159" spans="1:7" x14ac:dyDescent="0.2">
      <c r="A11159" s="19">
        <v>7000</v>
      </c>
      <c r="B11159" s="19">
        <v>0.1757</v>
      </c>
      <c r="C11159" s="19" t="s">
        <v>39</v>
      </c>
      <c r="D11159" s="19">
        <v>85000</v>
      </c>
      <c r="E11159" s="19">
        <v>36</v>
      </c>
      <c r="F11159" s="19">
        <v>10</v>
      </c>
      <c r="G11159" s="19">
        <v>0</v>
      </c>
    </row>
    <row r="11160" spans="1:7" x14ac:dyDescent="0.2">
      <c r="A11160" s="19">
        <v>15875</v>
      </c>
      <c r="B11160" s="19">
        <v>0.15609999999999999</v>
      </c>
      <c r="C11160" s="19" t="s">
        <v>41</v>
      </c>
      <c r="D11160" s="19">
        <v>39700</v>
      </c>
      <c r="E11160" s="19">
        <v>36</v>
      </c>
      <c r="F11160" s="19">
        <v>10</v>
      </c>
      <c r="G11160" s="19">
        <v>0</v>
      </c>
    </row>
    <row r="11161" spans="1:7" x14ac:dyDescent="0.2">
      <c r="A11161" s="19">
        <v>6400</v>
      </c>
      <c r="B11161" s="19">
        <v>0.1153</v>
      </c>
      <c r="C11161" s="19" t="s">
        <v>41</v>
      </c>
      <c r="D11161" s="19">
        <v>64000</v>
      </c>
      <c r="E11161" s="19">
        <v>36</v>
      </c>
      <c r="F11161" s="19">
        <v>8</v>
      </c>
      <c r="G11161" s="19">
        <v>0</v>
      </c>
    </row>
    <row r="11162" spans="1:7" x14ac:dyDescent="0.2">
      <c r="A11162" s="19">
        <v>10000</v>
      </c>
      <c r="B11162" s="19">
        <v>0.1099</v>
      </c>
      <c r="C11162" s="19" t="s">
        <v>41</v>
      </c>
      <c r="D11162" s="19">
        <v>44000</v>
      </c>
      <c r="E11162" s="19">
        <v>36</v>
      </c>
      <c r="F11162" s="19">
        <v>10</v>
      </c>
      <c r="G11162" s="19">
        <v>0</v>
      </c>
    </row>
    <row r="11163" spans="1:7" x14ac:dyDescent="0.2">
      <c r="A11163" s="19">
        <v>16200</v>
      </c>
      <c r="B11163" s="19">
        <v>0.16550000000000001</v>
      </c>
      <c r="C11163" s="19" t="s">
        <v>41</v>
      </c>
      <c r="D11163" s="19">
        <v>56300</v>
      </c>
      <c r="E11163" s="19">
        <v>60</v>
      </c>
      <c r="F11163" s="19">
        <v>9</v>
      </c>
      <c r="G11163" s="19">
        <v>0</v>
      </c>
    </row>
    <row r="11164" spans="1:7" x14ac:dyDescent="0.2">
      <c r="A11164" s="19">
        <v>11650</v>
      </c>
      <c r="B11164" s="19">
        <v>0.1699</v>
      </c>
      <c r="C11164" s="19" t="s">
        <v>39</v>
      </c>
      <c r="D11164" s="19">
        <v>70000</v>
      </c>
      <c r="E11164" s="19">
        <v>60</v>
      </c>
      <c r="F11164" s="19">
        <v>8</v>
      </c>
      <c r="G11164" s="19">
        <v>0</v>
      </c>
    </row>
    <row r="11165" spans="1:7" x14ac:dyDescent="0.2">
      <c r="A11165" s="19">
        <v>19350</v>
      </c>
      <c r="B11165" s="19">
        <v>0.1855</v>
      </c>
      <c r="C11165" s="19" t="s">
        <v>41</v>
      </c>
      <c r="D11165" s="19">
        <v>55000</v>
      </c>
      <c r="E11165" s="19">
        <v>60</v>
      </c>
      <c r="F11165" s="19">
        <v>10</v>
      </c>
      <c r="G11165" s="19">
        <v>0</v>
      </c>
    </row>
    <row r="11166" spans="1:7" x14ac:dyDescent="0.2">
      <c r="A11166" s="19">
        <v>24000</v>
      </c>
      <c r="B11166" s="19">
        <v>0.14649999999999999</v>
      </c>
      <c r="C11166" s="19" t="s">
        <v>41</v>
      </c>
      <c r="D11166" s="19">
        <v>70000</v>
      </c>
      <c r="E11166" s="19">
        <v>60</v>
      </c>
      <c r="F11166" s="19">
        <v>10</v>
      </c>
      <c r="G11166" s="19">
        <v>1</v>
      </c>
    </row>
    <row r="11167" spans="1:7" x14ac:dyDescent="0.2">
      <c r="A11167" s="19">
        <v>15000</v>
      </c>
      <c r="B11167" s="19">
        <v>0.1099</v>
      </c>
      <c r="C11167" s="19" t="s">
        <v>41</v>
      </c>
      <c r="D11167" s="19">
        <v>45000</v>
      </c>
      <c r="E11167" s="19">
        <v>36</v>
      </c>
      <c r="F11167" s="19">
        <v>10</v>
      </c>
      <c r="G11167" s="19">
        <v>0</v>
      </c>
    </row>
    <row r="11168" spans="1:7" x14ac:dyDescent="0.2">
      <c r="A11168" s="19">
        <v>6000</v>
      </c>
      <c r="B11168" s="19">
        <v>9.1700000000000004E-2</v>
      </c>
      <c r="C11168" s="19" t="s">
        <v>39</v>
      </c>
      <c r="D11168" s="19">
        <v>63000</v>
      </c>
      <c r="E11168" s="19">
        <v>36</v>
      </c>
      <c r="F11168" s="19">
        <v>10</v>
      </c>
      <c r="G11168" s="19">
        <v>0</v>
      </c>
    </row>
    <row r="11169" spans="1:7" x14ac:dyDescent="0.2">
      <c r="A11169" s="19">
        <v>15000</v>
      </c>
      <c r="B11169" s="19">
        <v>9.1700000000000004E-2</v>
      </c>
      <c r="C11169" s="19" t="s">
        <v>39</v>
      </c>
      <c r="D11169" s="19">
        <v>120000</v>
      </c>
      <c r="E11169" s="19">
        <v>36</v>
      </c>
      <c r="F11169" s="19">
        <v>1</v>
      </c>
      <c r="G11169" s="19">
        <v>0</v>
      </c>
    </row>
    <row r="11170" spans="1:7" x14ac:dyDescent="0.2">
      <c r="A11170" s="19">
        <v>15000</v>
      </c>
      <c r="B11170" s="19">
        <v>0.14649999999999999</v>
      </c>
      <c r="C11170" s="19" t="s">
        <v>39</v>
      </c>
      <c r="D11170" s="19">
        <v>90000</v>
      </c>
      <c r="E11170" s="19">
        <v>36</v>
      </c>
      <c r="F11170" s="19">
        <v>8</v>
      </c>
      <c r="G11170" s="19">
        <v>0</v>
      </c>
    </row>
    <row r="11171" spans="1:7" x14ac:dyDescent="0.2">
      <c r="A11171" s="19">
        <v>10000</v>
      </c>
      <c r="B11171" s="19">
        <v>0.1399</v>
      </c>
      <c r="C11171" s="19" t="s">
        <v>41</v>
      </c>
      <c r="D11171" s="19">
        <v>60000</v>
      </c>
      <c r="E11171" s="19">
        <v>36</v>
      </c>
      <c r="F11171" s="19">
        <v>8</v>
      </c>
      <c r="G11171" s="19">
        <v>0</v>
      </c>
    </row>
    <row r="11172" spans="1:7" x14ac:dyDescent="0.2">
      <c r="A11172" s="19">
        <v>34700</v>
      </c>
      <c r="B11172" s="19">
        <v>0.1825</v>
      </c>
      <c r="C11172" s="19" t="s">
        <v>41</v>
      </c>
      <c r="D11172" s="19">
        <v>182000</v>
      </c>
      <c r="E11172" s="19">
        <v>36</v>
      </c>
      <c r="F11172" s="19">
        <v>5</v>
      </c>
      <c r="G11172" s="19">
        <v>0</v>
      </c>
    </row>
    <row r="11173" spans="1:7" x14ac:dyDescent="0.2">
      <c r="A11173" s="19">
        <v>12750</v>
      </c>
      <c r="B11173" s="19">
        <v>0.1099</v>
      </c>
      <c r="C11173" s="19" t="s">
        <v>41</v>
      </c>
      <c r="D11173" s="19">
        <v>63000</v>
      </c>
      <c r="E11173" s="19">
        <v>36</v>
      </c>
      <c r="F11173" s="19">
        <v>5</v>
      </c>
      <c r="G11173" s="19">
        <v>0</v>
      </c>
    </row>
    <row r="11174" spans="1:7" x14ac:dyDescent="0.2">
      <c r="A11174" s="19">
        <v>18500</v>
      </c>
      <c r="B11174" s="19">
        <v>0.14649999999999999</v>
      </c>
      <c r="C11174" s="19" t="s">
        <v>41</v>
      </c>
      <c r="D11174" s="19">
        <v>80634</v>
      </c>
      <c r="E11174" s="19">
        <v>60</v>
      </c>
      <c r="F11174" s="19">
        <v>10</v>
      </c>
      <c r="G11174" s="19">
        <v>0</v>
      </c>
    </row>
    <row r="11175" spans="1:7" x14ac:dyDescent="0.2">
      <c r="A11175" s="19">
        <v>35000</v>
      </c>
      <c r="B11175" s="19">
        <v>0.21990000000000001</v>
      </c>
      <c r="C11175" s="19" t="s">
        <v>41</v>
      </c>
      <c r="D11175" s="19">
        <v>215000</v>
      </c>
      <c r="E11175" s="19">
        <v>60</v>
      </c>
      <c r="F11175" s="19">
        <v>6</v>
      </c>
      <c r="G11175" s="19">
        <v>0</v>
      </c>
    </row>
    <row r="11176" spans="1:7" x14ac:dyDescent="0.2">
      <c r="A11176" s="19">
        <v>6050</v>
      </c>
      <c r="B11176" s="19">
        <v>0.16550000000000001</v>
      </c>
      <c r="C11176" s="19" t="s">
        <v>39</v>
      </c>
      <c r="D11176" s="19">
        <v>65000</v>
      </c>
      <c r="E11176" s="19">
        <v>36</v>
      </c>
      <c r="F11176" s="19">
        <v>6</v>
      </c>
      <c r="G11176" s="19">
        <v>0</v>
      </c>
    </row>
    <row r="11177" spans="1:7" x14ac:dyDescent="0.2">
      <c r="A11177" s="19">
        <v>15000</v>
      </c>
      <c r="B11177" s="19">
        <v>7.8899999999999998E-2</v>
      </c>
      <c r="C11177" s="19" t="s">
        <v>41</v>
      </c>
      <c r="D11177" s="19">
        <v>105000</v>
      </c>
      <c r="E11177" s="19">
        <v>36</v>
      </c>
      <c r="F11177" s="19">
        <v>10</v>
      </c>
      <c r="G11177" s="19">
        <v>0</v>
      </c>
    </row>
    <row r="11178" spans="1:7" x14ac:dyDescent="0.2">
      <c r="A11178" s="19">
        <v>8050</v>
      </c>
      <c r="B11178" s="19">
        <v>0.15609999999999999</v>
      </c>
      <c r="C11178" s="19" t="s">
        <v>40</v>
      </c>
      <c r="D11178" s="19">
        <v>48000</v>
      </c>
      <c r="E11178" s="19">
        <v>36</v>
      </c>
      <c r="F11178" s="19">
        <v>0.5</v>
      </c>
      <c r="G11178" s="19">
        <v>0</v>
      </c>
    </row>
    <row r="11179" spans="1:7" x14ac:dyDescent="0.2">
      <c r="A11179" s="19">
        <v>10525</v>
      </c>
      <c r="B11179" s="19">
        <v>0.1399</v>
      </c>
      <c r="C11179" s="19" t="s">
        <v>40</v>
      </c>
      <c r="D11179" s="19">
        <v>77000</v>
      </c>
      <c r="E11179" s="19">
        <v>60</v>
      </c>
      <c r="F11179" s="19">
        <v>10</v>
      </c>
      <c r="G11179" s="19">
        <v>0</v>
      </c>
    </row>
    <row r="11180" spans="1:7" x14ac:dyDescent="0.2">
      <c r="A11180" s="19">
        <v>4150</v>
      </c>
      <c r="B11180" s="19">
        <v>0.14649999999999999</v>
      </c>
      <c r="C11180" s="19" t="s">
        <v>41</v>
      </c>
      <c r="D11180" s="19">
        <v>122872</v>
      </c>
      <c r="E11180" s="19">
        <v>36</v>
      </c>
      <c r="F11180" s="19">
        <v>10</v>
      </c>
      <c r="G11180" s="19">
        <v>0</v>
      </c>
    </row>
    <row r="11181" spans="1:7" x14ac:dyDescent="0.2">
      <c r="A11181" s="19">
        <v>7000</v>
      </c>
      <c r="B11181" s="19">
        <v>9.1700000000000004E-2</v>
      </c>
      <c r="C11181" s="19" t="s">
        <v>41</v>
      </c>
      <c r="D11181" s="19">
        <v>101000</v>
      </c>
      <c r="E11181" s="19">
        <v>36</v>
      </c>
      <c r="F11181" s="19">
        <v>2</v>
      </c>
      <c r="G11181" s="19">
        <v>0</v>
      </c>
    </row>
    <row r="11182" spans="1:7" x14ac:dyDescent="0.2">
      <c r="A11182" s="19">
        <v>10000</v>
      </c>
      <c r="B11182" s="19">
        <v>0.1229</v>
      </c>
      <c r="C11182" s="19" t="s">
        <v>41</v>
      </c>
      <c r="D11182" s="19">
        <v>42000</v>
      </c>
      <c r="E11182" s="19">
        <v>36</v>
      </c>
      <c r="F11182" s="19">
        <v>8</v>
      </c>
      <c r="G11182" s="19">
        <v>0</v>
      </c>
    </row>
    <row r="11183" spans="1:7" x14ac:dyDescent="0.2">
      <c r="A11183" s="19">
        <v>10000</v>
      </c>
      <c r="B11183" s="19">
        <v>0.1333</v>
      </c>
      <c r="C11183" s="19" t="s">
        <v>39</v>
      </c>
      <c r="D11183" s="19">
        <v>51000</v>
      </c>
      <c r="E11183" s="19">
        <v>36</v>
      </c>
      <c r="F11183" s="19">
        <v>8</v>
      </c>
      <c r="G11183" s="19">
        <v>0</v>
      </c>
    </row>
    <row r="11184" spans="1:7" x14ac:dyDescent="0.2">
      <c r="A11184" s="19">
        <v>25000</v>
      </c>
      <c r="B11184" s="19">
        <v>0.1699</v>
      </c>
      <c r="C11184" s="19" t="s">
        <v>39</v>
      </c>
      <c r="D11184" s="19">
        <v>86000</v>
      </c>
      <c r="E11184" s="19">
        <v>60</v>
      </c>
      <c r="F11184" s="19">
        <v>10</v>
      </c>
      <c r="G11184" s="19">
        <v>0</v>
      </c>
    </row>
    <row r="11185" spans="1:7" x14ac:dyDescent="0.2">
      <c r="A11185" s="19">
        <v>23000</v>
      </c>
      <c r="B11185" s="19">
        <v>9.9900000000000003E-2</v>
      </c>
      <c r="C11185" s="19" t="s">
        <v>40</v>
      </c>
      <c r="D11185" s="19">
        <v>102000</v>
      </c>
      <c r="E11185" s="19">
        <v>36</v>
      </c>
      <c r="F11185" s="19">
        <v>10</v>
      </c>
      <c r="G11185" s="19">
        <v>0</v>
      </c>
    </row>
    <row r="11186" spans="1:7" x14ac:dyDescent="0.2">
      <c r="A11186" s="19">
        <v>2500</v>
      </c>
      <c r="B11186" s="19">
        <v>0.15609999999999999</v>
      </c>
      <c r="C11186" s="19" t="s">
        <v>39</v>
      </c>
      <c r="D11186" s="19">
        <v>24000</v>
      </c>
      <c r="E11186" s="19">
        <v>36</v>
      </c>
      <c r="F11186" s="19">
        <v>3</v>
      </c>
      <c r="G11186" s="19">
        <v>0</v>
      </c>
    </row>
    <row r="11187" spans="1:7" x14ac:dyDescent="0.2">
      <c r="A11187" s="19">
        <v>15000</v>
      </c>
      <c r="B11187" s="19">
        <v>0.1399</v>
      </c>
      <c r="C11187" s="19" t="s">
        <v>39</v>
      </c>
      <c r="D11187" s="19">
        <v>50000</v>
      </c>
      <c r="E11187" s="19">
        <v>60</v>
      </c>
      <c r="F11187" s="19">
        <v>10</v>
      </c>
      <c r="G11187" s="19">
        <v>0</v>
      </c>
    </row>
    <row r="11188" spans="1:7" x14ac:dyDescent="0.2">
      <c r="A11188" s="19">
        <v>6000</v>
      </c>
      <c r="B11188" s="19">
        <v>0.1333</v>
      </c>
      <c r="C11188" s="19" t="s">
        <v>41</v>
      </c>
      <c r="D11188" s="19">
        <v>43000</v>
      </c>
      <c r="E11188" s="19">
        <v>36</v>
      </c>
      <c r="F11188" s="19">
        <v>1</v>
      </c>
      <c r="G11188" s="19">
        <v>0</v>
      </c>
    </row>
    <row r="11189" spans="1:7" x14ac:dyDescent="0.2">
      <c r="A11189" s="19">
        <v>12000</v>
      </c>
      <c r="B11189" s="19">
        <v>0.1229</v>
      </c>
      <c r="C11189" s="19" t="s">
        <v>41</v>
      </c>
      <c r="D11189" s="19">
        <v>55000</v>
      </c>
      <c r="E11189" s="19">
        <v>36</v>
      </c>
      <c r="F11189" s="19">
        <v>10</v>
      </c>
      <c r="G11189" s="19">
        <v>0</v>
      </c>
    </row>
    <row r="11190" spans="1:7" x14ac:dyDescent="0.2">
      <c r="A11190" s="19">
        <v>20000</v>
      </c>
      <c r="B11190" s="19">
        <v>9.9900000000000003E-2</v>
      </c>
      <c r="C11190" s="19" t="s">
        <v>41</v>
      </c>
      <c r="D11190" s="19">
        <v>95000</v>
      </c>
      <c r="E11190" s="19">
        <v>60</v>
      </c>
      <c r="F11190" s="19">
        <v>10</v>
      </c>
      <c r="G11190" s="19">
        <v>0</v>
      </c>
    </row>
    <row r="11191" spans="1:7" x14ac:dyDescent="0.2">
      <c r="A11191" s="19">
        <v>5000</v>
      </c>
      <c r="B11191" s="19">
        <v>7.2599999999999998E-2</v>
      </c>
      <c r="C11191" s="19" t="s">
        <v>41</v>
      </c>
      <c r="D11191" s="19">
        <v>50000</v>
      </c>
      <c r="E11191" s="19">
        <v>36</v>
      </c>
      <c r="F11191" s="19">
        <v>9</v>
      </c>
      <c r="G11191" s="19">
        <v>0</v>
      </c>
    </row>
    <row r="11192" spans="1:7" x14ac:dyDescent="0.2">
      <c r="A11192" s="19">
        <v>7300</v>
      </c>
      <c r="B11192" s="19">
        <v>6.2399999999999997E-2</v>
      </c>
      <c r="C11192" s="19" t="s">
        <v>40</v>
      </c>
      <c r="D11192" s="19">
        <v>82720</v>
      </c>
      <c r="E11192" s="19">
        <v>36</v>
      </c>
      <c r="F11192" s="19">
        <v>6</v>
      </c>
      <c r="G11192" s="19">
        <v>1</v>
      </c>
    </row>
    <row r="11193" spans="1:7" x14ac:dyDescent="0.2">
      <c r="A11193" s="19">
        <v>27000</v>
      </c>
      <c r="B11193" s="19">
        <v>0.1699</v>
      </c>
      <c r="C11193" s="19" t="s">
        <v>41</v>
      </c>
      <c r="D11193" s="19">
        <v>75000</v>
      </c>
      <c r="E11193" s="19">
        <v>60</v>
      </c>
      <c r="F11193" s="19">
        <v>10</v>
      </c>
      <c r="G11193" s="19">
        <v>0</v>
      </c>
    </row>
    <row r="11194" spans="1:7" x14ac:dyDescent="0.2">
      <c r="A11194" s="19">
        <v>14200</v>
      </c>
      <c r="B11194" s="19">
        <v>0.27310000000000001</v>
      </c>
      <c r="C11194" s="19" t="s">
        <v>41</v>
      </c>
      <c r="D11194" s="19">
        <v>55000</v>
      </c>
      <c r="E11194" s="19">
        <v>60</v>
      </c>
      <c r="F11194" s="19">
        <v>10</v>
      </c>
      <c r="G11194" s="19">
        <v>0</v>
      </c>
    </row>
    <row r="11195" spans="1:7" x14ac:dyDescent="0.2">
      <c r="A11195" s="19">
        <v>12000</v>
      </c>
      <c r="B11195" s="19">
        <v>0.1229</v>
      </c>
      <c r="C11195" s="19" t="s">
        <v>39</v>
      </c>
      <c r="D11195" s="19">
        <v>53400</v>
      </c>
      <c r="E11195" s="19">
        <v>60</v>
      </c>
      <c r="F11195" s="19">
        <v>7</v>
      </c>
      <c r="G11195" s="19">
        <v>0</v>
      </c>
    </row>
    <row r="11196" spans="1:7" x14ac:dyDescent="0.2">
      <c r="A11196" s="19">
        <v>3500</v>
      </c>
      <c r="B11196" s="19">
        <v>0.14649999999999999</v>
      </c>
      <c r="C11196" s="19" t="s">
        <v>41</v>
      </c>
      <c r="D11196" s="19">
        <v>44000</v>
      </c>
      <c r="E11196" s="19">
        <v>36</v>
      </c>
      <c r="F11196" s="19">
        <v>9</v>
      </c>
      <c r="G11196" s="19">
        <v>0</v>
      </c>
    </row>
    <row r="11197" spans="1:7" x14ac:dyDescent="0.2">
      <c r="A11197" s="19">
        <v>10000</v>
      </c>
      <c r="B11197" s="19">
        <v>0.1229</v>
      </c>
      <c r="C11197" s="19" t="s">
        <v>41</v>
      </c>
      <c r="D11197" s="19">
        <v>65000</v>
      </c>
      <c r="E11197" s="19">
        <v>60</v>
      </c>
      <c r="F11197" s="19">
        <v>2</v>
      </c>
      <c r="G11197" s="19">
        <v>0</v>
      </c>
    </row>
    <row r="11198" spans="1:7" x14ac:dyDescent="0.2">
      <c r="A11198" s="19">
        <v>4000</v>
      </c>
      <c r="B11198" s="19">
        <v>0.14649999999999999</v>
      </c>
      <c r="C11198" s="19" t="s">
        <v>39</v>
      </c>
      <c r="D11198" s="19">
        <v>125000</v>
      </c>
      <c r="E11198" s="19">
        <v>36</v>
      </c>
      <c r="F11198" s="19">
        <v>2</v>
      </c>
      <c r="G11198" s="19">
        <v>0</v>
      </c>
    </row>
    <row r="11199" spans="1:7" x14ac:dyDescent="0.2">
      <c r="A11199" s="19">
        <v>20000</v>
      </c>
      <c r="B11199" s="19">
        <v>9.9900000000000003E-2</v>
      </c>
      <c r="C11199" s="19" t="s">
        <v>41</v>
      </c>
      <c r="D11199" s="19">
        <v>60000</v>
      </c>
      <c r="E11199" s="19">
        <v>36</v>
      </c>
      <c r="F11199" s="19">
        <v>10</v>
      </c>
      <c r="G11199" s="19">
        <v>0</v>
      </c>
    </row>
    <row r="11200" spans="1:7" x14ac:dyDescent="0.2">
      <c r="A11200" s="19">
        <v>28000</v>
      </c>
      <c r="B11200" s="19">
        <v>0.1099</v>
      </c>
      <c r="C11200" s="19" t="s">
        <v>41</v>
      </c>
      <c r="D11200" s="19">
        <v>118450</v>
      </c>
      <c r="E11200" s="19">
        <v>60</v>
      </c>
      <c r="F11200" s="19">
        <v>2</v>
      </c>
      <c r="G11200" s="19">
        <v>0</v>
      </c>
    </row>
    <row r="11201" spans="1:7" x14ac:dyDescent="0.2">
      <c r="A11201" s="19">
        <v>6000</v>
      </c>
      <c r="B11201" s="19">
        <v>0.12690000000000001</v>
      </c>
      <c r="C11201" s="19" t="s">
        <v>39</v>
      </c>
      <c r="D11201" s="19">
        <v>31000</v>
      </c>
      <c r="E11201" s="19">
        <v>36</v>
      </c>
      <c r="F11201" s="19">
        <v>3</v>
      </c>
      <c r="G11201" s="19">
        <v>0</v>
      </c>
    </row>
    <row r="11202" spans="1:7" x14ac:dyDescent="0.2">
      <c r="A11202" s="19">
        <v>14000</v>
      </c>
      <c r="B11202" s="19">
        <v>0.12690000000000001</v>
      </c>
      <c r="C11202" s="19" t="s">
        <v>39</v>
      </c>
      <c r="D11202" s="19">
        <v>33737.599999999999</v>
      </c>
      <c r="E11202" s="19">
        <v>60</v>
      </c>
      <c r="F11202" s="19">
        <v>2</v>
      </c>
      <c r="G11202" s="19">
        <v>0</v>
      </c>
    </row>
    <row r="11203" spans="1:7" x14ac:dyDescent="0.2">
      <c r="A11203" s="19">
        <v>4500</v>
      </c>
      <c r="B11203" s="19">
        <v>0.14649999999999999</v>
      </c>
      <c r="C11203" s="19" t="s">
        <v>41</v>
      </c>
      <c r="D11203" s="19">
        <v>50000</v>
      </c>
      <c r="E11203" s="19">
        <v>36</v>
      </c>
      <c r="F11203" s="19">
        <v>4</v>
      </c>
      <c r="G11203" s="19">
        <v>0</v>
      </c>
    </row>
    <row r="11204" spans="1:7" x14ac:dyDescent="0.2">
      <c r="A11204" s="19">
        <v>24000</v>
      </c>
      <c r="B11204" s="19">
        <v>0.1699</v>
      </c>
      <c r="C11204" s="19" t="s">
        <v>41</v>
      </c>
      <c r="D11204" s="19">
        <v>78000</v>
      </c>
      <c r="E11204" s="19">
        <v>60</v>
      </c>
      <c r="F11204" s="19">
        <v>0.5</v>
      </c>
      <c r="G11204" s="19">
        <v>0</v>
      </c>
    </row>
    <row r="11205" spans="1:7" x14ac:dyDescent="0.2">
      <c r="A11205" s="19">
        <v>19950</v>
      </c>
      <c r="B11205" s="19">
        <v>0.1825</v>
      </c>
      <c r="C11205" s="19" t="s">
        <v>41</v>
      </c>
      <c r="D11205" s="19">
        <v>42000</v>
      </c>
      <c r="E11205" s="19">
        <v>60</v>
      </c>
      <c r="F11205" s="19">
        <v>10</v>
      </c>
      <c r="G11205" s="19">
        <v>0</v>
      </c>
    </row>
    <row r="11206" spans="1:7" x14ac:dyDescent="0.2">
      <c r="A11206" s="19">
        <v>2500</v>
      </c>
      <c r="B11206" s="19">
        <v>0.12690000000000001</v>
      </c>
      <c r="C11206" s="19" t="s">
        <v>41</v>
      </c>
      <c r="D11206" s="19">
        <v>128000</v>
      </c>
      <c r="E11206" s="19">
        <v>36</v>
      </c>
      <c r="F11206" s="19">
        <v>2</v>
      </c>
      <c r="G11206" s="19">
        <v>0</v>
      </c>
    </row>
    <row r="11207" spans="1:7" x14ac:dyDescent="0.2">
      <c r="A11207" s="19">
        <v>6000</v>
      </c>
      <c r="B11207" s="19">
        <v>9.1700000000000004E-2</v>
      </c>
      <c r="C11207" s="19" t="s">
        <v>39</v>
      </c>
      <c r="D11207" s="19">
        <v>41000</v>
      </c>
      <c r="E11207" s="19">
        <v>36</v>
      </c>
      <c r="F11207" s="19">
        <v>1</v>
      </c>
      <c r="G11207" s="19">
        <v>0</v>
      </c>
    </row>
    <row r="11208" spans="1:7" x14ac:dyDescent="0.2">
      <c r="A11208" s="19">
        <v>6200</v>
      </c>
      <c r="B11208" s="19">
        <v>7.8899999999999998E-2</v>
      </c>
      <c r="C11208" s="19" t="s">
        <v>41</v>
      </c>
      <c r="D11208" s="19">
        <v>120000</v>
      </c>
      <c r="E11208" s="19">
        <v>36</v>
      </c>
      <c r="F11208" s="19">
        <v>10</v>
      </c>
      <c r="G11208" s="19">
        <v>0</v>
      </c>
    </row>
    <row r="11209" spans="1:7" x14ac:dyDescent="0.2">
      <c r="A11209" s="19">
        <v>15100</v>
      </c>
      <c r="B11209" s="19">
        <v>0.1699</v>
      </c>
      <c r="C11209" s="19" t="s">
        <v>39</v>
      </c>
      <c r="D11209" s="19">
        <v>42000</v>
      </c>
      <c r="E11209" s="19">
        <v>36</v>
      </c>
      <c r="F11209" s="19">
        <v>2</v>
      </c>
      <c r="G11209" s="19">
        <v>0</v>
      </c>
    </row>
    <row r="11210" spans="1:7" x14ac:dyDescent="0.2">
      <c r="A11210" s="19">
        <v>6025</v>
      </c>
      <c r="B11210" s="19">
        <v>0.1825</v>
      </c>
      <c r="C11210" s="19" t="s">
        <v>40</v>
      </c>
      <c r="D11210" s="19">
        <v>37500</v>
      </c>
      <c r="E11210" s="19">
        <v>36</v>
      </c>
      <c r="F11210" s="19">
        <v>1</v>
      </c>
      <c r="G11210" s="19">
        <v>0</v>
      </c>
    </row>
    <row r="11211" spans="1:7" x14ac:dyDescent="0.2">
      <c r="A11211" s="19">
        <v>15000</v>
      </c>
      <c r="B11211" s="19">
        <v>0.12690000000000001</v>
      </c>
      <c r="C11211" s="19" t="s">
        <v>39</v>
      </c>
      <c r="D11211" s="19">
        <v>50400</v>
      </c>
      <c r="E11211" s="19">
        <v>36</v>
      </c>
      <c r="F11211" s="19">
        <v>2</v>
      </c>
      <c r="G11211" s="19">
        <v>0</v>
      </c>
    </row>
    <row r="11212" spans="1:7" x14ac:dyDescent="0.2">
      <c r="A11212" s="19">
        <v>4000</v>
      </c>
      <c r="B11212" s="19">
        <v>7.8899999999999998E-2</v>
      </c>
      <c r="C11212" s="19" t="s">
        <v>39</v>
      </c>
      <c r="D11212" s="19">
        <v>16000</v>
      </c>
      <c r="E11212" s="19">
        <v>36</v>
      </c>
      <c r="F11212" s="19">
        <v>1</v>
      </c>
      <c r="G11212" s="19">
        <v>0</v>
      </c>
    </row>
    <row r="11213" spans="1:7" x14ac:dyDescent="0.2">
      <c r="A11213" s="19">
        <v>1000</v>
      </c>
      <c r="B11213" s="19">
        <v>0.19189999999999999</v>
      </c>
      <c r="C11213" s="19" t="s">
        <v>39</v>
      </c>
      <c r="D11213" s="19">
        <v>32000</v>
      </c>
      <c r="E11213" s="19">
        <v>36</v>
      </c>
      <c r="F11213" s="19">
        <v>9</v>
      </c>
      <c r="G11213" s="19">
        <v>1</v>
      </c>
    </row>
    <row r="11214" spans="1:7" x14ac:dyDescent="0.2">
      <c r="A11214" s="19">
        <v>16800</v>
      </c>
      <c r="B11214" s="19">
        <v>0.1855</v>
      </c>
      <c r="C11214" s="19" t="s">
        <v>39</v>
      </c>
      <c r="D11214" s="19">
        <v>95000</v>
      </c>
      <c r="E11214" s="19">
        <v>60</v>
      </c>
      <c r="F11214" s="19">
        <v>1</v>
      </c>
      <c r="G11214" s="19">
        <v>0</v>
      </c>
    </row>
    <row r="11215" spans="1:7" x14ac:dyDescent="0.2">
      <c r="A11215" s="19">
        <v>10825</v>
      </c>
      <c r="B11215" s="19">
        <v>0.1229</v>
      </c>
      <c r="C11215" s="19" t="s">
        <v>39</v>
      </c>
      <c r="D11215" s="19">
        <v>35000</v>
      </c>
      <c r="E11215" s="19">
        <v>36</v>
      </c>
      <c r="F11215" s="19">
        <v>4</v>
      </c>
      <c r="G11215" s="19">
        <v>0</v>
      </c>
    </row>
    <row r="11216" spans="1:7" x14ac:dyDescent="0.2">
      <c r="A11216" s="19">
        <v>22175</v>
      </c>
      <c r="B11216" s="19">
        <v>0.19989999999999999</v>
      </c>
      <c r="C11216" s="19" t="s">
        <v>39</v>
      </c>
      <c r="D11216" s="19">
        <v>55496</v>
      </c>
      <c r="E11216" s="19">
        <v>60</v>
      </c>
      <c r="F11216" s="19">
        <v>10</v>
      </c>
      <c r="G11216" s="19">
        <v>0</v>
      </c>
    </row>
    <row r="11217" spans="1:7" x14ac:dyDescent="0.2">
      <c r="A11217" s="19">
        <v>23500</v>
      </c>
      <c r="B11217" s="19">
        <v>0.1699</v>
      </c>
      <c r="C11217" s="19" t="s">
        <v>39</v>
      </c>
      <c r="D11217" s="19">
        <v>47000</v>
      </c>
      <c r="E11217" s="19">
        <v>60</v>
      </c>
      <c r="F11217" s="19">
        <v>6</v>
      </c>
      <c r="G11217" s="19">
        <v>0</v>
      </c>
    </row>
    <row r="11218" spans="1:7" x14ac:dyDescent="0.2">
      <c r="A11218" s="19">
        <v>9600</v>
      </c>
      <c r="B11218" s="19">
        <v>0.17860000000000001</v>
      </c>
      <c r="C11218" s="19" t="s">
        <v>39</v>
      </c>
      <c r="D11218" s="19">
        <v>39000</v>
      </c>
      <c r="E11218" s="19">
        <v>36</v>
      </c>
      <c r="F11218" s="19">
        <v>3</v>
      </c>
      <c r="G11218" s="19">
        <v>0</v>
      </c>
    </row>
    <row r="11219" spans="1:7" x14ac:dyDescent="0.2">
      <c r="A11219" s="19">
        <v>1200</v>
      </c>
      <c r="B11219" s="19">
        <v>9.1700000000000004E-2</v>
      </c>
      <c r="C11219" s="19" t="s">
        <v>39</v>
      </c>
      <c r="D11219" s="19">
        <v>41000</v>
      </c>
      <c r="E11219" s="19">
        <v>36</v>
      </c>
      <c r="F11219" s="19">
        <v>4</v>
      </c>
      <c r="G11219" s="19">
        <v>0</v>
      </c>
    </row>
    <row r="11220" spans="1:7" x14ac:dyDescent="0.2">
      <c r="A11220" s="19">
        <v>10000</v>
      </c>
      <c r="B11220" s="19">
        <v>0.1229</v>
      </c>
      <c r="C11220" s="19" t="s">
        <v>39</v>
      </c>
      <c r="D11220" s="19">
        <v>83000</v>
      </c>
      <c r="E11220" s="19">
        <v>60</v>
      </c>
      <c r="F11220" s="19">
        <v>10</v>
      </c>
      <c r="G11220" s="19">
        <v>0</v>
      </c>
    </row>
    <row r="11221" spans="1:7" x14ac:dyDescent="0.2">
      <c r="A11221" s="19">
        <v>21000</v>
      </c>
      <c r="B11221" s="19">
        <v>0.1399</v>
      </c>
      <c r="C11221" s="19" t="s">
        <v>39</v>
      </c>
      <c r="D11221" s="19">
        <v>79293</v>
      </c>
      <c r="E11221" s="19">
        <v>60</v>
      </c>
      <c r="F11221" s="19">
        <v>1</v>
      </c>
      <c r="G11221" s="19">
        <v>0</v>
      </c>
    </row>
    <row r="11222" spans="1:7" x14ac:dyDescent="0.2">
      <c r="A11222" s="19">
        <v>6200</v>
      </c>
      <c r="B11222" s="19">
        <v>7.8899999999999998E-2</v>
      </c>
      <c r="C11222" s="19" t="s">
        <v>41</v>
      </c>
      <c r="D11222" s="19">
        <v>109300</v>
      </c>
      <c r="E11222" s="19">
        <v>36</v>
      </c>
      <c r="F11222" s="19">
        <v>7</v>
      </c>
      <c r="G11222" s="19">
        <v>0</v>
      </c>
    </row>
    <row r="11223" spans="1:7" x14ac:dyDescent="0.2">
      <c r="A11223" s="19">
        <v>6400</v>
      </c>
      <c r="B11223" s="19">
        <v>7.2599999999999998E-2</v>
      </c>
      <c r="C11223" s="19" t="s">
        <v>41</v>
      </c>
      <c r="D11223" s="19">
        <v>176000</v>
      </c>
      <c r="E11223" s="19">
        <v>36</v>
      </c>
      <c r="F11223" s="19">
        <v>3</v>
      </c>
      <c r="G11223" s="19">
        <v>0</v>
      </c>
    </row>
    <row r="11224" spans="1:7" x14ac:dyDescent="0.2">
      <c r="A11224" s="19">
        <v>22000</v>
      </c>
      <c r="B11224" s="19">
        <v>0.14649999999999999</v>
      </c>
      <c r="C11224" s="19" t="s">
        <v>41</v>
      </c>
      <c r="D11224" s="19">
        <v>70000</v>
      </c>
      <c r="E11224" s="19">
        <v>36</v>
      </c>
      <c r="F11224" s="19">
        <v>7</v>
      </c>
      <c r="G11224" s="19">
        <v>0</v>
      </c>
    </row>
    <row r="11225" spans="1:7" x14ac:dyDescent="0.2">
      <c r="A11225" s="19">
        <v>5450</v>
      </c>
      <c r="B11225" s="19">
        <v>0.12690000000000001</v>
      </c>
      <c r="C11225" s="19" t="s">
        <v>41</v>
      </c>
      <c r="D11225" s="19">
        <v>58440</v>
      </c>
      <c r="E11225" s="19">
        <v>36</v>
      </c>
      <c r="F11225" s="19">
        <v>10</v>
      </c>
      <c r="G11225" s="19">
        <v>0</v>
      </c>
    </row>
    <row r="11226" spans="1:7" x14ac:dyDescent="0.2">
      <c r="A11226" s="19">
        <v>14400</v>
      </c>
      <c r="B11226" s="19">
        <v>0.1757</v>
      </c>
      <c r="C11226" s="19" t="s">
        <v>39</v>
      </c>
      <c r="D11226" s="19">
        <v>40000</v>
      </c>
      <c r="E11226" s="19">
        <v>36</v>
      </c>
      <c r="F11226" s="19">
        <v>4</v>
      </c>
      <c r="G11226" s="19">
        <v>0</v>
      </c>
    </row>
    <row r="11227" spans="1:7" x14ac:dyDescent="0.2">
      <c r="A11227" s="19">
        <v>14400</v>
      </c>
      <c r="B11227" s="19">
        <v>0.16550000000000001</v>
      </c>
      <c r="C11227" s="19" t="s">
        <v>39</v>
      </c>
      <c r="D11227" s="19">
        <v>40000</v>
      </c>
      <c r="E11227" s="19">
        <v>36</v>
      </c>
      <c r="F11227" s="19">
        <v>10</v>
      </c>
      <c r="G11227" s="19">
        <v>0</v>
      </c>
    </row>
    <row r="11228" spans="1:7" x14ac:dyDescent="0.2">
      <c r="A11228" s="19">
        <v>18000</v>
      </c>
      <c r="B11228" s="19">
        <v>0.1229</v>
      </c>
      <c r="C11228" s="19" t="s">
        <v>39</v>
      </c>
      <c r="D11228" s="19">
        <v>82000</v>
      </c>
      <c r="E11228" s="19">
        <v>36</v>
      </c>
      <c r="F11228" s="19">
        <v>10</v>
      </c>
      <c r="G11228" s="19">
        <v>0</v>
      </c>
    </row>
    <row r="11229" spans="1:7" x14ac:dyDescent="0.2">
      <c r="A11229" s="19">
        <v>5000</v>
      </c>
      <c r="B11229" s="19">
        <v>0.1333</v>
      </c>
      <c r="C11229" s="19" t="s">
        <v>40</v>
      </c>
      <c r="D11229" s="19">
        <v>42000</v>
      </c>
      <c r="E11229" s="19">
        <v>36</v>
      </c>
      <c r="F11229" s="19">
        <v>2</v>
      </c>
      <c r="G11229" s="19">
        <v>0</v>
      </c>
    </row>
    <row r="11230" spans="1:7" x14ac:dyDescent="0.2">
      <c r="A11230" s="19">
        <v>16750</v>
      </c>
      <c r="B11230" s="19">
        <v>0.16550000000000001</v>
      </c>
      <c r="C11230" s="19" t="s">
        <v>41</v>
      </c>
      <c r="D11230" s="19">
        <v>48000</v>
      </c>
      <c r="E11230" s="19">
        <v>60</v>
      </c>
      <c r="F11230" s="19">
        <v>4</v>
      </c>
      <c r="G11230" s="19">
        <v>0</v>
      </c>
    </row>
    <row r="11231" spans="1:7" x14ac:dyDescent="0.2">
      <c r="A11231" s="19">
        <v>11200</v>
      </c>
      <c r="B11231" s="19">
        <v>0.17860000000000001</v>
      </c>
      <c r="C11231" s="19" t="s">
        <v>39</v>
      </c>
      <c r="D11231" s="19">
        <v>70000</v>
      </c>
      <c r="E11231" s="19">
        <v>60</v>
      </c>
      <c r="F11231" s="19">
        <v>8</v>
      </c>
      <c r="G11231" s="19">
        <v>0</v>
      </c>
    </row>
    <row r="11232" spans="1:7" x14ac:dyDescent="0.2">
      <c r="A11232" s="19">
        <v>28000</v>
      </c>
      <c r="B11232" s="19">
        <v>5.3199999999999997E-2</v>
      </c>
      <c r="C11232" s="19" t="s">
        <v>41</v>
      </c>
      <c r="D11232" s="19">
        <v>120000</v>
      </c>
      <c r="E11232" s="19">
        <v>36</v>
      </c>
      <c r="F11232" s="19">
        <v>10</v>
      </c>
      <c r="G11232" s="19">
        <v>0</v>
      </c>
    </row>
    <row r="11233" spans="1:7" x14ac:dyDescent="0.2">
      <c r="A11233" s="19">
        <v>11000</v>
      </c>
      <c r="B11233" s="19">
        <v>0.14649999999999999</v>
      </c>
      <c r="C11233" s="19" t="s">
        <v>41</v>
      </c>
      <c r="D11233" s="19">
        <v>82400</v>
      </c>
      <c r="E11233" s="19">
        <v>36</v>
      </c>
      <c r="F11233" s="19">
        <v>2</v>
      </c>
      <c r="G11233" s="19">
        <v>0</v>
      </c>
    </row>
    <row r="11234" spans="1:7" x14ac:dyDescent="0.2">
      <c r="A11234" s="19">
        <v>14000</v>
      </c>
      <c r="B11234" s="19">
        <v>0.15609999999999999</v>
      </c>
      <c r="C11234" s="19" t="s">
        <v>39</v>
      </c>
      <c r="D11234" s="19">
        <v>67000</v>
      </c>
      <c r="E11234" s="19">
        <v>36</v>
      </c>
      <c r="F11234" s="19">
        <v>8</v>
      </c>
      <c r="G11234" s="19">
        <v>0</v>
      </c>
    </row>
    <row r="11235" spans="1:7" x14ac:dyDescent="0.2">
      <c r="A11235" s="19">
        <v>8800</v>
      </c>
      <c r="B11235" s="19">
        <v>7.2599999999999998E-2</v>
      </c>
      <c r="C11235" s="19" t="s">
        <v>40</v>
      </c>
      <c r="D11235" s="19">
        <v>20000</v>
      </c>
      <c r="E11235" s="19">
        <v>36</v>
      </c>
      <c r="F11235" s="19">
        <v>5</v>
      </c>
      <c r="G11235" s="19">
        <v>0</v>
      </c>
    </row>
    <row r="11236" spans="1:7" x14ac:dyDescent="0.2">
      <c r="A11236" s="19">
        <v>12000</v>
      </c>
      <c r="B11236" s="19">
        <v>0.1757</v>
      </c>
      <c r="C11236" s="19" t="s">
        <v>39</v>
      </c>
      <c r="D11236" s="19">
        <v>57000</v>
      </c>
      <c r="E11236" s="19">
        <v>60</v>
      </c>
      <c r="F11236" s="19">
        <v>0.5</v>
      </c>
      <c r="G11236" s="19">
        <v>0</v>
      </c>
    </row>
    <row r="11237" spans="1:7" x14ac:dyDescent="0.2">
      <c r="A11237" s="19">
        <v>9000</v>
      </c>
      <c r="B11237" s="19">
        <v>9.9900000000000003E-2</v>
      </c>
      <c r="C11237" s="19" t="s">
        <v>39</v>
      </c>
      <c r="D11237" s="19">
        <v>52000</v>
      </c>
      <c r="E11237" s="19">
        <v>36</v>
      </c>
      <c r="F11237" s="19">
        <v>4</v>
      </c>
      <c r="G11237" s="19">
        <v>0</v>
      </c>
    </row>
    <row r="11238" spans="1:7" x14ac:dyDescent="0.2">
      <c r="A11238" s="19">
        <v>8425</v>
      </c>
      <c r="B11238" s="19">
        <v>0.17860000000000001</v>
      </c>
      <c r="C11238" s="19" t="s">
        <v>39</v>
      </c>
      <c r="D11238" s="19">
        <v>37000</v>
      </c>
      <c r="E11238" s="19">
        <v>36</v>
      </c>
      <c r="F11238" s="19">
        <v>0.5</v>
      </c>
      <c r="G11238" s="19">
        <v>0</v>
      </c>
    </row>
    <row r="11239" spans="1:7" x14ac:dyDescent="0.2">
      <c r="A11239" s="19">
        <v>1200</v>
      </c>
      <c r="B11239" s="19">
        <v>0.12690000000000001</v>
      </c>
      <c r="C11239" s="19" t="s">
        <v>39</v>
      </c>
      <c r="D11239" s="19">
        <v>50000</v>
      </c>
      <c r="E11239" s="19">
        <v>36</v>
      </c>
      <c r="F11239" s="19">
        <v>7</v>
      </c>
      <c r="G11239" s="19">
        <v>0</v>
      </c>
    </row>
    <row r="11240" spans="1:7" x14ac:dyDescent="0.2">
      <c r="A11240" s="19">
        <v>24000</v>
      </c>
      <c r="B11240" s="19">
        <v>6.8900000000000003E-2</v>
      </c>
      <c r="C11240" s="19" t="s">
        <v>41</v>
      </c>
      <c r="D11240" s="19">
        <v>127000</v>
      </c>
      <c r="E11240" s="19">
        <v>36</v>
      </c>
      <c r="F11240" s="19">
        <v>3</v>
      </c>
      <c r="G11240" s="19">
        <v>0</v>
      </c>
    </row>
    <row r="11241" spans="1:7" x14ac:dyDescent="0.2">
      <c r="A11241" s="19">
        <v>15000</v>
      </c>
      <c r="B11241" s="19">
        <v>9.9900000000000003E-2</v>
      </c>
      <c r="C11241" s="19" t="s">
        <v>41</v>
      </c>
      <c r="D11241" s="19">
        <v>63000</v>
      </c>
      <c r="E11241" s="19">
        <v>36</v>
      </c>
      <c r="F11241" s="19">
        <v>10</v>
      </c>
      <c r="G11241" s="19">
        <v>0</v>
      </c>
    </row>
    <row r="11242" spans="1:7" x14ac:dyDescent="0.2">
      <c r="A11242" s="19">
        <v>13225</v>
      </c>
      <c r="B11242" s="19">
        <v>7.8899999999999998E-2</v>
      </c>
      <c r="C11242" s="19" t="s">
        <v>41</v>
      </c>
      <c r="D11242" s="19">
        <v>42000</v>
      </c>
      <c r="E11242" s="19">
        <v>36</v>
      </c>
      <c r="F11242" s="19">
        <v>4</v>
      </c>
      <c r="G11242" s="19">
        <v>0</v>
      </c>
    </row>
    <row r="11243" spans="1:7" x14ac:dyDescent="0.2">
      <c r="A11243" s="19">
        <v>12000</v>
      </c>
      <c r="B11243" s="19">
        <v>0.1399</v>
      </c>
      <c r="C11243" s="19" t="s">
        <v>41</v>
      </c>
      <c r="D11243" s="19">
        <v>96000</v>
      </c>
      <c r="E11243" s="19">
        <v>36</v>
      </c>
      <c r="F11243" s="19">
        <v>8</v>
      </c>
      <c r="G11243" s="19">
        <v>0</v>
      </c>
    </row>
    <row r="11244" spans="1:7" x14ac:dyDescent="0.2">
      <c r="A11244" s="19">
        <v>17000</v>
      </c>
      <c r="B11244" s="19">
        <v>0.1399</v>
      </c>
      <c r="C11244" s="19" t="s">
        <v>39</v>
      </c>
      <c r="D11244" s="19">
        <v>55000</v>
      </c>
      <c r="E11244" s="19">
        <v>36</v>
      </c>
      <c r="F11244" s="19">
        <v>5</v>
      </c>
      <c r="G11244" s="19">
        <v>0</v>
      </c>
    </row>
    <row r="11245" spans="1:7" x14ac:dyDescent="0.2">
      <c r="A11245" s="19">
        <v>19700</v>
      </c>
      <c r="B11245" s="19">
        <v>0.14649999999999999</v>
      </c>
      <c r="C11245" s="19" t="s">
        <v>39</v>
      </c>
      <c r="D11245" s="19">
        <v>80000</v>
      </c>
      <c r="E11245" s="19">
        <v>36</v>
      </c>
      <c r="F11245" s="19">
        <v>9</v>
      </c>
      <c r="G11245" s="19">
        <v>0</v>
      </c>
    </row>
    <row r="11246" spans="1:7" x14ac:dyDescent="0.2">
      <c r="A11246" s="19">
        <v>16000</v>
      </c>
      <c r="B11246" s="19">
        <v>0.19989999999999999</v>
      </c>
      <c r="C11246" s="19" t="s">
        <v>41</v>
      </c>
      <c r="D11246" s="19">
        <v>115000</v>
      </c>
      <c r="E11246" s="19">
        <v>60</v>
      </c>
      <c r="F11246" s="19">
        <v>1</v>
      </c>
      <c r="G11246" s="19">
        <v>0</v>
      </c>
    </row>
    <row r="11247" spans="1:7" x14ac:dyDescent="0.2">
      <c r="A11247" s="19">
        <v>20400</v>
      </c>
      <c r="B11247" s="19">
        <v>0.1099</v>
      </c>
      <c r="C11247" s="19" t="s">
        <v>39</v>
      </c>
      <c r="D11247" s="19">
        <v>57000</v>
      </c>
      <c r="E11247" s="19">
        <v>36</v>
      </c>
      <c r="F11247" s="19">
        <v>10</v>
      </c>
      <c r="G11247" s="19">
        <v>0</v>
      </c>
    </row>
    <row r="11248" spans="1:7" x14ac:dyDescent="0.2">
      <c r="A11248" s="19">
        <v>25750</v>
      </c>
      <c r="B11248" s="19">
        <v>0.17860000000000001</v>
      </c>
      <c r="C11248" s="19" t="s">
        <v>41</v>
      </c>
      <c r="D11248" s="19">
        <v>110000</v>
      </c>
      <c r="E11248" s="19">
        <v>36</v>
      </c>
      <c r="F11248" s="19">
        <v>3</v>
      </c>
      <c r="G11248" s="19">
        <v>0</v>
      </c>
    </row>
    <row r="11249" spans="1:7" x14ac:dyDescent="0.2">
      <c r="A11249" s="19">
        <v>14000</v>
      </c>
      <c r="B11249" s="19">
        <v>7.2599999999999998E-2</v>
      </c>
      <c r="C11249" s="19" t="s">
        <v>39</v>
      </c>
      <c r="D11249" s="19">
        <v>140000</v>
      </c>
      <c r="E11249" s="19">
        <v>36</v>
      </c>
      <c r="F11249" s="19">
        <v>1</v>
      </c>
      <c r="G11249" s="19">
        <v>0</v>
      </c>
    </row>
    <row r="11250" spans="1:7" x14ac:dyDescent="0.2">
      <c r="A11250" s="19">
        <v>2600</v>
      </c>
      <c r="B11250" s="19">
        <v>0.1825</v>
      </c>
      <c r="C11250" s="19" t="s">
        <v>39</v>
      </c>
      <c r="D11250" s="19">
        <v>160000</v>
      </c>
      <c r="E11250" s="19">
        <v>36</v>
      </c>
      <c r="F11250" s="19">
        <v>3</v>
      </c>
      <c r="G11250" s="19">
        <v>0</v>
      </c>
    </row>
    <row r="11251" spans="1:7" x14ac:dyDescent="0.2">
      <c r="A11251" s="19">
        <v>12475</v>
      </c>
      <c r="B11251" s="19">
        <v>0.1333</v>
      </c>
      <c r="C11251" s="19" t="s">
        <v>39</v>
      </c>
      <c r="D11251" s="19">
        <v>54500</v>
      </c>
      <c r="E11251" s="19">
        <v>60</v>
      </c>
      <c r="F11251" s="19">
        <v>1</v>
      </c>
      <c r="G11251" s="19">
        <v>0</v>
      </c>
    </row>
    <row r="11252" spans="1:7" x14ac:dyDescent="0.2">
      <c r="A11252" s="19">
        <v>3000</v>
      </c>
      <c r="B11252" s="19">
        <v>0.1229</v>
      </c>
      <c r="C11252" s="19" t="s">
        <v>41</v>
      </c>
      <c r="D11252" s="19">
        <v>62500</v>
      </c>
      <c r="E11252" s="19">
        <v>36</v>
      </c>
      <c r="F11252" s="19">
        <v>1</v>
      </c>
      <c r="G11252" s="19">
        <v>0</v>
      </c>
    </row>
    <row r="11253" spans="1:7" x14ac:dyDescent="0.2">
      <c r="A11253" s="19">
        <v>8000</v>
      </c>
      <c r="B11253" s="19">
        <v>0.17860000000000001</v>
      </c>
      <c r="C11253" s="19" t="s">
        <v>39</v>
      </c>
      <c r="D11253" s="19">
        <v>32000</v>
      </c>
      <c r="E11253" s="19">
        <v>36</v>
      </c>
      <c r="F11253" s="19">
        <v>1</v>
      </c>
      <c r="G11253" s="19">
        <v>0</v>
      </c>
    </row>
    <row r="11254" spans="1:7" x14ac:dyDescent="0.2">
      <c r="A11254" s="19">
        <v>2400</v>
      </c>
      <c r="B11254" s="19">
        <v>8.1799999999999998E-2</v>
      </c>
      <c r="C11254" s="19" t="s">
        <v>39</v>
      </c>
      <c r="D11254" s="19">
        <v>45000</v>
      </c>
      <c r="E11254" s="19">
        <v>36</v>
      </c>
      <c r="F11254" s="19">
        <v>3</v>
      </c>
      <c r="G11254" s="19">
        <v>0</v>
      </c>
    </row>
    <row r="11255" spans="1:7" x14ac:dyDescent="0.2">
      <c r="A11255" s="19">
        <v>12000</v>
      </c>
      <c r="B11255" s="19">
        <v>0.12690000000000001</v>
      </c>
      <c r="C11255" s="19" t="s">
        <v>41</v>
      </c>
      <c r="D11255" s="19">
        <v>70000</v>
      </c>
      <c r="E11255" s="19">
        <v>60</v>
      </c>
      <c r="F11255" s="19">
        <v>10</v>
      </c>
      <c r="G11255" s="19">
        <v>0</v>
      </c>
    </row>
    <row r="11256" spans="1:7" x14ac:dyDescent="0.2">
      <c r="A11256" s="19">
        <v>21000</v>
      </c>
      <c r="B11256" s="19">
        <v>0.1333</v>
      </c>
      <c r="C11256" s="19" t="s">
        <v>40</v>
      </c>
      <c r="D11256" s="20">
        <v>100000</v>
      </c>
      <c r="E11256" s="19">
        <v>60</v>
      </c>
      <c r="F11256" s="19">
        <v>2</v>
      </c>
      <c r="G11256" s="19">
        <v>0</v>
      </c>
    </row>
    <row r="11257" spans="1:7" x14ac:dyDescent="0.2">
      <c r="A11257" s="19">
        <v>28000</v>
      </c>
      <c r="B11257" s="19">
        <v>9.9900000000000003E-2</v>
      </c>
      <c r="C11257" s="19" t="s">
        <v>40</v>
      </c>
      <c r="D11257" s="19">
        <v>102000</v>
      </c>
      <c r="E11257" s="19">
        <v>60</v>
      </c>
      <c r="F11257" s="19">
        <v>10</v>
      </c>
      <c r="G11257" s="19">
        <v>0</v>
      </c>
    </row>
    <row r="11258" spans="1:7" x14ac:dyDescent="0.2">
      <c r="A11258" s="19">
        <v>12250</v>
      </c>
      <c r="B11258" s="19">
        <v>0.16550000000000001</v>
      </c>
      <c r="C11258" s="19" t="s">
        <v>39</v>
      </c>
      <c r="D11258" s="19">
        <v>39000</v>
      </c>
      <c r="E11258" s="19">
        <v>36</v>
      </c>
      <c r="F11258" s="19">
        <v>2</v>
      </c>
      <c r="G11258" s="19">
        <v>0</v>
      </c>
    </row>
    <row r="11259" spans="1:7" x14ac:dyDescent="0.2">
      <c r="A11259" s="19">
        <v>10400</v>
      </c>
      <c r="B11259" s="19">
        <v>0.14649999999999999</v>
      </c>
      <c r="C11259" s="19" t="s">
        <v>41</v>
      </c>
      <c r="D11259" s="19">
        <v>36579</v>
      </c>
      <c r="E11259" s="19">
        <v>60</v>
      </c>
      <c r="F11259" s="19">
        <v>6</v>
      </c>
      <c r="G11259" s="19">
        <v>0</v>
      </c>
    </row>
    <row r="11260" spans="1:7" x14ac:dyDescent="0.2">
      <c r="A11260" s="19">
        <v>8000</v>
      </c>
      <c r="B11260" s="19">
        <v>7.2599999999999998E-2</v>
      </c>
      <c r="C11260" s="19" t="s">
        <v>41</v>
      </c>
      <c r="D11260" s="19">
        <v>47000</v>
      </c>
      <c r="E11260" s="19">
        <v>36</v>
      </c>
      <c r="F11260" s="19">
        <v>10</v>
      </c>
      <c r="G11260" s="19">
        <v>0</v>
      </c>
    </row>
    <row r="11261" spans="1:7" x14ac:dyDescent="0.2">
      <c r="A11261" s="19">
        <v>10800</v>
      </c>
      <c r="B11261" s="19">
        <v>0.15609999999999999</v>
      </c>
      <c r="C11261" s="19" t="s">
        <v>40</v>
      </c>
      <c r="D11261" s="19">
        <v>62000</v>
      </c>
      <c r="E11261" s="19">
        <v>60</v>
      </c>
      <c r="F11261" s="19">
        <v>10</v>
      </c>
      <c r="G11261" s="19">
        <v>0</v>
      </c>
    </row>
    <row r="11262" spans="1:7" x14ac:dyDescent="0.2">
      <c r="A11262" s="19">
        <v>12800</v>
      </c>
      <c r="B11262" s="19">
        <v>0.14649999999999999</v>
      </c>
      <c r="C11262" s="19" t="s">
        <v>41</v>
      </c>
      <c r="D11262" s="19">
        <v>105000</v>
      </c>
      <c r="E11262" s="19">
        <v>36</v>
      </c>
      <c r="F11262" s="19">
        <v>3</v>
      </c>
      <c r="G11262" s="19">
        <v>0</v>
      </c>
    </row>
    <row r="11263" spans="1:7" x14ac:dyDescent="0.2">
      <c r="A11263" s="19">
        <v>6825</v>
      </c>
      <c r="B11263" s="19">
        <v>0.21990000000000001</v>
      </c>
      <c r="C11263" s="19" t="s">
        <v>39</v>
      </c>
      <c r="D11263" s="19">
        <v>19000</v>
      </c>
      <c r="E11263" s="19">
        <v>36</v>
      </c>
      <c r="F11263" s="19">
        <v>8</v>
      </c>
      <c r="G11263" s="19">
        <v>1</v>
      </c>
    </row>
    <row r="11264" spans="1:7" x14ac:dyDescent="0.2">
      <c r="A11264" s="19">
        <v>5500</v>
      </c>
      <c r="B11264" s="19">
        <v>7.2599999999999998E-2</v>
      </c>
      <c r="C11264" s="19" t="s">
        <v>41</v>
      </c>
      <c r="D11264" s="19">
        <v>60000</v>
      </c>
      <c r="E11264" s="19">
        <v>36</v>
      </c>
      <c r="F11264" s="19">
        <v>8</v>
      </c>
      <c r="G11264" s="19">
        <v>0</v>
      </c>
    </row>
    <row r="11265" spans="1:7" x14ac:dyDescent="0.2">
      <c r="A11265" s="19">
        <v>23250</v>
      </c>
      <c r="B11265" s="19">
        <v>0.1099</v>
      </c>
      <c r="C11265" s="19" t="s">
        <v>41</v>
      </c>
      <c r="D11265" s="19">
        <v>87000</v>
      </c>
      <c r="E11265" s="19">
        <v>60</v>
      </c>
      <c r="F11265" s="19">
        <v>10</v>
      </c>
      <c r="G11265" s="19">
        <v>1</v>
      </c>
    </row>
    <row r="11266" spans="1:7" x14ac:dyDescent="0.2">
      <c r="A11266" s="19">
        <v>3000</v>
      </c>
      <c r="B11266" s="19">
        <v>7.8899999999999998E-2</v>
      </c>
      <c r="C11266" s="19" t="s">
        <v>41</v>
      </c>
      <c r="D11266" s="19">
        <v>35654</v>
      </c>
      <c r="E11266" s="19">
        <v>36</v>
      </c>
      <c r="F11266" s="19">
        <v>0.5</v>
      </c>
      <c r="G11266" s="19">
        <v>0</v>
      </c>
    </row>
    <row r="11267" spans="1:7" x14ac:dyDescent="0.2">
      <c r="A11267" s="19">
        <v>5000</v>
      </c>
      <c r="B11267" s="19">
        <v>9.9900000000000003E-2</v>
      </c>
      <c r="C11267" s="19" t="s">
        <v>39</v>
      </c>
      <c r="D11267" s="19">
        <v>47500</v>
      </c>
      <c r="E11267" s="19">
        <v>36</v>
      </c>
      <c r="F11267" s="19">
        <v>10</v>
      </c>
      <c r="G11267" s="19">
        <v>0</v>
      </c>
    </row>
    <row r="11268" spans="1:7" x14ac:dyDescent="0.2">
      <c r="A11268" s="19">
        <v>10000</v>
      </c>
      <c r="B11268" s="19">
        <v>0.1099</v>
      </c>
      <c r="C11268" s="19" t="s">
        <v>39</v>
      </c>
      <c r="D11268" s="19">
        <v>25200</v>
      </c>
      <c r="E11268" s="19">
        <v>36</v>
      </c>
      <c r="F11268" s="19">
        <v>3</v>
      </c>
      <c r="G11268" s="19">
        <v>0</v>
      </c>
    </row>
    <row r="11269" spans="1:7" x14ac:dyDescent="0.2">
      <c r="A11269" s="19">
        <v>10000</v>
      </c>
      <c r="B11269" s="19">
        <v>6.2399999999999997E-2</v>
      </c>
      <c r="C11269" s="19" t="s">
        <v>41</v>
      </c>
      <c r="D11269" s="19">
        <v>61000</v>
      </c>
      <c r="E11269" s="19">
        <v>36</v>
      </c>
      <c r="F11269" s="19">
        <v>9</v>
      </c>
      <c r="G11269" s="19">
        <v>0</v>
      </c>
    </row>
    <row r="11270" spans="1:7" x14ac:dyDescent="0.2">
      <c r="A11270" s="19">
        <v>15600</v>
      </c>
      <c r="B11270" s="19">
        <v>0.12690000000000001</v>
      </c>
      <c r="C11270" s="19" t="s">
        <v>41</v>
      </c>
      <c r="D11270" s="19">
        <v>115000</v>
      </c>
      <c r="E11270" s="19">
        <v>60</v>
      </c>
      <c r="F11270" s="19">
        <v>0.5</v>
      </c>
      <c r="G11270" s="19">
        <v>0</v>
      </c>
    </row>
    <row r="11271" spans="1:7" x14ac:dyDescent="0.2">
      <c r="A11271" s="19">
        <v>15000</v>
      </c>
      <c r="B11271" s="19">
        <v>0.1229</v>
      </c>
      <c r="C11271" s="19" t="s">
        <v>39</v>
      </c>
      <c r="D11271" s="19">
        <v>80000</v>
      </c>
      <c r="E11271" s="19">
        <v>36</v>
      </c>
      <c r="F11271" s="19">
        <v>10</v>
      </c>
      <c r="G11271" s="19">
        <v>0</v>
      </c>
    </row>
    <row r="11272" spans="1:7" x14ac:dyDescent="0.2">
      <c r="A11272" s="19">
        <v>9600</v>
      </c>
      <c r="B11272" s="19">
        <v>0.1399</v>
      </c>
      <c r="C11272" s="19" t="s">
        <v>41</v>
      </c>
      <c r="D11272" s="19">
        <v>87000</v>
      </c>
      <c r="E11272" s="19">
        <v>36</v>
      </c>
      <c r="F11272" s="19">
        <v>10</v>
      </c>
      <c r="G11272" s="19">
        <v>0</v>
      </c>
    </row>
    <row r="11273" spans="1:7" x14ac:dyDescent="0.2">
      <c r="A11273" s="19">
        <v>30000</v>
      </c>
      <c r="B11273" s="19">
        <v>0.1757</v>
      </c>
      <c r="C11273" s="19" t="s">
        <v>40</v>
      </c>
      <c r="D11273" s="19">
        <v>120000</v>
      </c>
      <c r="E11273" s="19">
        <v>60</v>
      </c>
      <c r="F11273" s="19">
        <v>3</v>
      </c>
      <c r="G11273" s="19">
        <v>0</v>
      </c>
    </row>
    <row r="11274" spans="1:7" x14ac:dyDescent="0.2">
      <c r="A11274" s="19">
        <v>17100</v>
      </c>
      <c r="B11274" s="19">
        <v>0.21990000000000001</v>
      </c>
      <c r="C11274" s="19" t="s">
        <v>39</v>
      </c>
      <c r="D11274" s="19">
        <v>80000</v>
      </c>
      <c r="E11274" s="19">
        <v>60</v>
      </c>
      <c r="F11274" s="19">
        <v>3</v>
      </c>
      <c r="G11274" s="19">
        <v>0</v>
      </c>
    </row>
    <row r="11275" spans="1:7" x14ac:dyDescent="0.2">
      <c r="A11275" s="19">
        <v>28000</v>
      </c>
      <c r="B11275" s="19">
        <v>6.2399999999999997E-2</v>
      </c>
      <c r="C11275" s="19" t="s">
        <v>41</v>
      </c>
      <c r="D11275" s="19">
        <v>204000</v>
      </c>
      <c r="E11275" s="19">
        <v>36</v>
      </c>
      <c r="F11275" s="19">
        <v>5</v>
      </c>
      <c r="G11275" s="19">
        <v>0</v>
      </c>
    </row>
    <row r="11276" spans="1:7" x14ac:dyDescent="0.2">
      <c r="A11276" s="19">
        <v>9600</v>
      </c>
      <c r="B11276" s="19">
        <v>0.1153</v>
      </c>
      <c r="C11276" s="19" t="s">
        <v>40</v>
      </c>
      <c r="D11276" s="19">
        <v>25000</v>
      </c>
      <c r="E11276" s="19">
        <v>36</v>
      </c>
      <c r="F11276" s="19">
        <v>2</v>
      </c>
      <c r="G11276" s="19">
        <v>0</v>
      </c>
    </row>
    <row r="11277" spans="1:7" x14ac:dyDescent="0.2">
      <c r="A11277" s="19">
        <v>15000</v>
      </c>
      <c r="B11277" s="19">
        <v>0.12690000000000001</v>
      </c>
      <c r="C11277" s="19" t="s">
        <v>41</v>
      </c>
      <c r="D11277" s="19">
        <v>118000</v>
      </c>
      <c r="E11277" s="19">
        <v>36</v>
      </c>
      <c r="F11277" s="19">
        <v>10</v>
      </c>
      <c r="G11277" s="19">
        <v>0</v>
      </c>
    </row>
    <row r="11278" spans="1:7" x14ac:dyDescent="0.2">
      <c r="A11278" s="19">
        <v>12000</v>
      </c>
      <c r="B11278" s="19">
        <v>0.1153</v>
      </c>
      <c r="C11278" s="19" t="s">
        <v>39</v>
      </c>
      <c r="D11278" s="19">
        <v>50000</v>
      </c>
      <c r="E11278" s="19">
        <v>36</v>
      </c>
      <c r="F11278" s="19">
        <v>0.5</v>
      </c>
      <c r="G11278" s="19">
        <v>0</v>
      </c>
    </row>
    <row r="11279" spans="1:7" x14ac:dyDescent="0.2">
      <c r="A11279" s="19">
        <v>2400</v>
      </c>
      <c r="B11279" s="19">
        <v>8.1799999999999998E-2</v>
      </c>
      <c r="C11279" s="19" t="s">
        <v>39</v>
      </c>
      <c r="D11279" s="19">
        <v>40000</v>
      </c>
      <c r="E11279" s="19">
        <v>36</v>
      </c>
      <c r="F11279" s="19">
        <v>0.5</v>
      </c>
      <c r="G11279" s="19">
        <v>0</v>
      </c>
    </row>
    <row r="11280" spans="1:7" x14ac:dyDescent="0.2">
      <c r="A11280" s="19">
        <v>10000</v>
      </c>
      <c r="B11280" s="19">
        <v>0.12690000000000001</v>
      </c>
      <c r="C11280" s="19" t="s">
        <v>39</v>
      </c>
      <c r="D11280" s="19">
        <v>61000</v>
      </c>
      <c r="E11280" s="19">
        <v>36</v>
      </c>
      <c r="F11280" s="19">
        <v>2</v>
      </c>
      <c r="G11280" s="19">
        <v>0</v>
      </c>
    </row>
    <row r="11281" spans="1:7" x14ac:dyDescent="0.2">
      <c r="A11281" s="19">
        <v>5600</v>
      </c>
      <c r="B11281" s="19">
        <v>0.1099</v>
      </c>
      <c r="C11281" s="19" t="s">
        <v>39</v>
      </c>
      <c r="D11281" s="19">
        <v>65000</v>
      </c>
      <c r="E11281" s="19">
        <v>36</v>
      </c>
      <c r="F11281" s="19">
        <v>0.5</v>
      </c>
      <c r="G11281" s="19">
        <v>0</v>
      </c>
    </row>
    <row r="11282" spans="1:7" x14ac:dyDescent="0.2">
      <c r="A11282" s="19">
        <v>35000</v>
      </c>
      <c r="B11282" s="19">
        <v>0.1825</v>
      </c>
      <c r="C11282" s="19" t="s">
        <v>41</v>
      </c>
      <c r="D11282" s="19">
        <v>90000</v>
      </c>
      <c r="E11282" s="19">
        <v>60</v>
      </c>
      <c r="F11282" s="19">
        <v>10</v>
      </c>
      <c r="G11282" s="19">
        <v>0</v>
      </c>
    </row>
    <row r="11283" spans="1:7" x14ac:dyDescent="0.2">
      <c r="A11283" s="19">
        <v>15800</v>
      </c>
      <c r="B11283" s="19">
        <v>0.16550000000000001</v>
      </c>
      <c r="C11283" s="19" t="s">
        <v>41</v>
      </c>
      <c r="D11283" s="19">
        <v>65000</v>
      </c>
      <c r="E11283" s="19">
        <v>36</v>
      </c>
      <c r="F11283" s="19">
        <v>7</v>
      </c>
      <c r="G11283" s="19">
        <v>0</v>
      </c>
    </row>
    <row r="11284" spans="1:7" x14ac:dyDescent="0.2">
      <c r="A11284" s="19">
        <v>12000</v>
      </c>
      <c r="B11284" s="19">
        <v>0.15609999999999999</v>
      </c>
      <c r="C11284" s="19" t="s">
        <v>41</v>
      </c>
      <c r="D11284" s="19">
        <v>50000</v>
      </c>
      <c r="E11284" s="19">
        <v>60</v>
      </c>
      <c r="F11284" s="19">
        <v>10</v>
      </c>
      <c r="G11284" s="19">
        <v>0</v>
      </c>
    </row>
    <row r="11285" spans="1:7" x14ac:dyDescent="0.2">
      <c r="A11285" s="19">
        <v>3600</v>
      </c>
      <c r="B11285" s="19">
        <v>9.1700000000000004E-2</v>
      </c>
      <c r="C11285" s="19" t="s">
        <v>39</v>
      </c>
      <c r="D11285" s="19">
        <v>35000</v>
      </c>
      <c r="E11285" s="19">
        <v>36</v>
      </c>
      <c r="F11285" s="19">
        <v>2</v>
      </c>
      <c r="G11285" s="19">
        <v>0</v>
      </c>
    </row>
    <row r="11286" spans="1:7" x14ac:dyDescent="0.2">
      <c r="A11286" s="19">
        <v>34950</v>
      </c>
      <c r="B11286" s="19">
        <v>0.1825</v>
      </c>
      <c r="C11286" s="19" t="s">
        <v>39</v>
      </c>
      <c r="D11286" s="19">
        <v>77800</v>
      </c>
      <c r="E11286" s="19">
        <v>36</v>
      </c>
      <c r="F11286" s="19">
        <v>3</v>
      </c>
      <c r="G11286" s="19">
        <v>0</v>
      </c>
    </row>
    <row r="11287" spans="1:7" x14ac:dyDescent="0.2">
      <c r="A11287" s="19">
        <v>18000</v>
      </c>
      <c r="B11287" s="19">
        <v>9.1700000000000004E-2</v>
      </c>
      <c r="C11287" s="19" t="s">
        <v>40</v>
      </c>
      <c r="D11287" s="19">
        <v>70000</v>
      </c>
      <c r="E11287" s="19">
        <v>60</v>
      </c>
      <c r="F11287" s="19">
        <v>0.5</v>
      </c>
      <c r="G11287" s="19">
        <v>0</v>
      </c>
    </row>
    <row r="11288" spans="1:7" x14ac:dyDescent="0.2">
      <c r="A11288" s="19">
        <v>13000</v>
      </c>
      <c r="B11288" s="19">
        <v>9.1700000000000004E-2</v>
      </c>
      <c r="C11288" s="19" t="s">
        <v>41</v>
      </c>
      <c r="D11288" s="19">
        <v>53000</v>
      </c>
      <c r="E11288" s="19">
        <v>36</v>
      </c>
      <c r="F11288" s="19">
        <v>10</v>
      </c>
      <c r="G11288" s="19">
        <v>0</v>
      </c>
    </row>
    <row r="11289" spans="1:7" x14ac:dyDescent="0.2">
      <c r="A11289" s="19">
        <v>8000</v>
      </c>
      <c r="B11289" s="19">
        <v>8.1799999999999998E-2</v>
      </c>
      <c r="C11289" s="19" t="s">
        <v>40</v>
      </c>
      <c r="D11289" s="19">
        <v>75000</v>
      </c>
      <c r="E11289" s="19">
        <v>36</v>
      </c>
      <c r="F11289" s="19">
        <v>1</v>
      </c>
      <c r="G11289" s="19">
        <v>0</v>
      </c>
    </row>
    <row r="11290" spans="1:7" x14ac:dyDescent="0.2">
      <c r="A11290" s="19">
        <v>35000</v>
      </c>
      <c r="B11290" s="19">
        <v>0.25779999999999997</v>
      </c>
      <c r="C11290" s="19" t="s">
        <v>39</v>
      </c>
      <c r="D11290" s="19">
        <v>180000</v>
      </c>
      <c r="E11290" s="19">
        <v>60</v>
      </c>
      <c r="F11290" s="19">
        <v>10</v>
      </c>
      <c r="G11290" s="19">
        <v>1</v>
      </c>
    </row>
    <row r="11291" spans="1:7" x14ac:dyDescent="0.2">
      <c r="A11291" s="19">
        <v>30000</v>
      </c>
      <c r="B11291" s="19">
        <v>0.1229</v>
      </c>
      <c r="C11291" s="19" t="s">
        <v>39</v>
      </c>
      <c r="D11291" s="19">
        <v>80000</v>
      </c>
      <c r="E11291" s="19">
        <v>36</v>
      </c>
      <c r="F11291" s="19">
        <v>4</v>
      </c>
      <c r="G11291" s="19">
        <v>0</v>
      </c>
    </row>
    <row r="11292" spans="1:7" x14ac:dyDescent="0.2">
      <c r="A11292" s="19">
        <v>10000</v>
      </c>
      <c r="B11292" s="19">
        <v>0.15609999999999999</v>
      </c>
      <c r="C11292" s="19" t="s">
        <v>39</v>
      </c>
      <c r="D11292" s="19">
        <v>90000</v>
      </c>
      <c r="E11292" s="19">
        <v>36</v>
      </c>
      <c r="F11292" s="19">
        <v>2</v>
      </c>
      <c r="G11292" s="19">
        <v>0</v>
      </c>
    </row>
    <row r="11293" spans="1:7" x14ac:dyDescent="0.2">
      <c r="A11293" s="19">
        <v>35000</v>
      </c>
      <c r="B11293" s="19">
        <v>0.1229</v>
      </c>
      <c r="C11293" s="19" t="s">
        <v>41</v>
      </c>
      <c r="D11293" s="19">
        <v>125000</v>
      </c>
      <c r="E11293" s="19">
        <v>60</v>
      </c>
      <c r="F11293" s="19">
        <v>10</v>
      </c>
      <c r="G11293" s="19">
        <v>0</v>
      </c>
    </row>
    <row r="11294" spans="1:7" x14ac:dyDescent="0.2">
      <c r="A11294" s="19">
        <v>35000</v>
      </c>
      <c r="B11294" s="19">
        <v>0.15609999999999999</v>
      </c>
      <c r="C11294" s="19" t="s">
        <v>40</v>
      </c>
      <c r="D11294" s="19">
        <v>230000</v>
      </c>
      <c r="E11294" s="19">
        <v>60</v>
      </c>
      <c r="F11294" s="19">
        <v>1</v>
      </c>
      <c r="G11294" s="19">
        <v>0</v>
      </c>
    </row>
    <row r="11295" spans="1:7" x14ac:dyDescent="0.2">
      <c r="A11295" s="19">
        <v>11850</v>
      </c>
      <c r="B11295" s="19">
        <v>0.1399</v>
      </c>
      <c r="C11295" s="19" t="s">
        <v>39</v>
      </c>
      <c r="D11295" s="19">
        <v>36480</v>
      </c>
      <c r="E11295" s="19">
        <v>60</v>
      </c>
      <c r="F11295" s="19">
        <v>3</v>
      </c>
      <c r="G11295" s="19">
        <v>0</v>
      </c>
    </row>
    <row r="11296" spans="1:7" x14ac:dyDescent="0.2">
      <c r="A11296" s="19">
        <v>4800</v>
      </c>
      <c r="B11296" s="19">
        <v>0.1699</v>
      </c>
      <c r="C11296" s="19" t="s">
        <v>39</v>
      </c>
      <c r="D11296" s="19">
        <v>48000</v>
      </c>
      <c r="E11296" s="19">
        <v>36</v>
      </c>
      <c r="F11296" s="19">
        <v>9</v>
      </c>
      <c r="G11296" s="19">
        <v>0</v>
      </c>
    </row>
    <row r="11297" spans="1:7" x14ac:dyDescent="0.2">
      <c r="A11297" s="19">
        <v>8000</v>
      </c>
      <c r="B11297" s="19">
        <v>8.1799999999999998E-2</v>
      </c>
      <c r="C11297" s="19" t="s">
        <v>41</v>
      </c>
      <c r="D11297" s="19">
        <v>60000</v>
      </c>
      <c r="E11297" s="19">
        <v>36</v>
      </c>
      <c r="F11297" s="19">
        <v>10</v>
      </c>
      <c r="G11297" s="19">
        <v>0</v>
      </c>
    </row>
    <row r="11298" spans="1:7" x14ac:dyDescent="0.2">
      <c r="A11298" s="19">
        <v>9600</v>
      </c>
      <c r="B11298" s="19">
        <v>0.1099</v>
      </c>
      <c r="C11298" s="19" t="s">
        <v>41</v>
      </c>
      <c r="D11298" s="19">
        <v>110000</v>
      </c>
      <c r="E11298" s="19">
        <v>36</v>
      </c>
      <c r="F11298" s="19">
        <v>10</v>
      </c>
      <c r="G11298" s="19">
        <v>0</v>
      </c>
    </row>
    <row r="11299" spans="1:7" x14ac:dyDescent="0.2">
      <c r="A11299" s="19">
        <v>8000</v>
      </c>
      <c r="B11299" s="19">
        <v>6.8900000000000003E-2</v>
      </c>
      <c r="C11299" s="19" t="s">
        <v>41</v>
      </c>
      <c r="D11299" s="19">
        <v>65000</v>
      </c>
      <c r="E11299" s="19">
        <v>36</v>
      </c>
      <c r="F11299" s="19">
        <v>10</v>
      </c>
      <c r="G11299" s="19">
        <v>0</v>
      </c>
    </row>
    <row r="11300" spans="1:7" x14ac:dyDescent="0.2">
      <c r="A11300" s="19">
        <v>8400</v>
      </c>
      <c r="B11300" s="19">
        <v>0.1757</v>
      </c>
      <c r="C11300" s="19" t="s">
        <v>39</v>
      </c>
      <c r="D11300" s="19">
        <v>44000</v>
      </c>
      <c r="E11300" s="19">
        <v>36</v>
      </c>
      <c r="F11300" s="19">
        <v>3</v>
      </c>
      <c r="G11300" s="19">
        <v>0</v>
      </c>
    </row>
    <row r="11301" spans="1:7" x14ac:dyDescent="0.2">
      <c r="A11301" s="19">
        <v>35000</v>
      </c>
      <c r="B11301" s="19">
        <v>0.15609999999999999</v>
      </c>
      <c r="C11301" s="19" t="s">
        <v>40</v>
      </c>
      <c r="D11301" s="19">
        <v>78000</v>
      </c>
      <c r="E11301" s="19">
        <v>36</v>
      </c>
      <c r="F11301" s="19">
        <v>10</v>
      </c>
      <c r="G11301" s="19">
        <v>0</v>
      </c>
    </row>
    <row r="11302" spans="1:7" x14ac:dyDescent="0.2">
      <c r="A11302" s="19">
        <v>25000</v>
      </c>
      <c r="B11302" s="19">
        <v>0.12690000000000001</v>
      </c>
      <c r="C11302" s="19" t="s">
        <v>41</v>
      </c>
      <c r="D11302" s="19">
        <v>125000</v>
      </c>
      <c r="E11302" s="19">
        <v>36</v>
      </c>
      <c r="F11302" s="19">
        <v>10</v>
      </c>
      <c r="G11302" s="19">
        <v>0</v>
      </c>
    </row>
    <row r="11303" spans="1:7" x14ac:dyDescent="0.2">
      <c r="A11303" s="19">
        <v>2400</v>
      </c>
      <c r="B11303" s="19">
        <v>0.1333</v>
      </c>
      <c r="C11303" s="19" t="s">
        <v>39</v>
      </c>
      <c r="D11303" s="19">
        <v>55000</v>
      </c>
      <c r="E11303" s="19">
        <v>36</v>
      </c>
      <c r="F11303" s="19">
        <v>10</v>
      </c>
      <c r="G11303" s="19">
        <v>0</v>
      </c>
    </row>
    <row r="11304" spans="1:7" x14ac:dyDescent="0.2">
      <c r="A11304" s="19">
        <v>12000</v>
      </c>
      <c r="B11304" s="19">
        <v>9.1700000000000004E-2</v>
      </c>
      <c r="C11304" s="19" t="s">
        <v>41</v>
      </c>
      <c r="D11304" s="19">
        <v>84000</v>
      </c>
      <c r="E11304" s="19">
        <v>60</v>
      </c>
      <c r="F11304" s="19">
        <v>4</v>
      </c>
      <c r="G11304" s="19">
        <v>0</v>
      </c>
    </row>
    <row r="11305" spans="1:7" x14ac:dyDescent="0.2">
      <c r="A11305" s="19">
        <v>24000</v>
      </c>
      <c r="B11305" s="19">
        <v>9.9900000000000003E-2</v>
      </c>
      <c r="C11305" s="19" t="s">
        <v>41</v>
      </c>
      <c r="D11305" s="19">
        <v>180000</v>
      </c>
      <c r="E11305" s="19">
        <v>36</v>
      </c>
      <c r="F11305" s="19">
        <v>10</v>
      </c>
      <c r="G11305" s="19">
        <v>0</v>
      </c>
    </row>
    <row r="11306" spans="1:7" x14ac:dyDescent="0.2">
      <c r="A11306" s="19">
        <v>15000</v>
      </c>
      <c r="B11306" s="19">
        <v>0.1757</v>
      </c>
      <c r="C11306" s="19" t="s">
        <v>41</v>
      </c>
      <c r="D11306" s="19">
        <v>30000</v>
      </c>
      <c r="E11306" s="19">
        <v>36</v>
      </c>
      <c r="F11306" s="19">
        <v>0.5</v>
      </c>
      <c r="G11306" s="19">
        <v>0</v>
      </c>
    </row>
    <row r="11307" spans="1:7" x14ac:dyDescent="0.2">
      <c r="A11307" s="19">
        <v>21000</v>
      </c>
      <c r="B11307" s="19">
        <v>8.1799999999999998E-2</v>
      </c>
      <c r="C11307" s="19" t="s">
        <v>41</v>
      </c>
      <c r="D11307" s="19">
        <v>125000</v>
      </c>
      <c r="E11307" s="19">
        <v>60</v>
      </c>
      <c r="F11307" s="19">
        <v>4</v>
      </c>
      <c r="G11307" s="19">
        <v>0</v>
      </c>
    </row>
    <row r="11308" spans="1:7" x14ac:dyDescent="0.2">
      <c r="A11308" s="19">
        <v>17000</v>
      </c>
      <c r="B11308" s="19">
        <v>0.15609999999999999</v>
      </c>
      <c r="C11308" s="19" t="s">
        <v>41</v>
      </c>
      <c r="D11308" s="19">
        <v>120000</v>
      </c>
      <c r="E11308" s="19">
        <v>36</v>
      </c>
      <c r="F11308" s="19">
        <v>10</v>
      </c>
      <c r="G11308" s="19">
        <v>0</v>
      </c>
    </row>
    <row r="11309" spans="1:7" x14ac:dyDescent="0.2">
      <c r="A11309" s="19">
        <v>12600</v>
      </c>
      <c r="B11309" s="19">
        <v>0.2099</v>
      </c>
      <c r="C11309" s="19" t="s">
        <v>41</v>
      </c>
      <c r="D11309" s="19">
        <v>35000</v>
      </c>
      <c r="E11309" s="19">
        <v>60</v>
      </c>
      <c r="F11309" s="19">
        <v>10</v>
      </c>
      <c r="G11309" s="19">
        <v>0</v>
      </c>
    </row>
    <row r="11310" spans="1:7" x14ac:dyDescent="0.2">
      <c r="A11310" s="19">
        <v>22750</v>
      </c>
      <c r="B11310" s="19">
        <v>0.2099</v>
      </c>
      <c r="C11310" s="19" t="s">
        <v>41</v>
      </c>
      <c r="D11310" s="19">
        <v>68000</v>
      </c>
      <c r="E11310" s="19">
        <v>60</v>
      </c>
      <c r="F11310" s="19">
        <v>7</v>
      </c>
      <c r="G11310" s="19">
        <v>0</v>
      </c>
    </row>
    <row r="11311" spans="1:7" x14ac:dyDescent="0.2">
      <c r="A11311" s="19">
        <v>5000</v>
      </c>
      <c r="B11311" s="19">
        <v>0.15609999999999999</v>
      </c>
      <c r="C11311" s="19" t="s">
        <v>39</v>
      </c>
      <c r="D11311" s="19">
        <v>117800</v>
      </c>
      <c r="E11311" s="19">
        <v>36</v>
      </c>
      <c r="F11311" s="19">
        <v>10</v>
      </c>
      <c r="G11311" s="19">
        <v>1</v>
      </c>
    </row>
    <row r="11312" spans="1:7" x14ac:dyDescent="0.2">
      <c r="A11312" s="19">
        <v>35000</v>
      </c>
      <c r="B11312" s="19">
        <v>7.8899999999999998E-2</v>
      </c>
      <c r="C11312" s="19" t="s">
        <v>41</v>
      </c>
      <c r="D11312" s="19">
        <v>170000</v>
      </c>
      <c r="E11312" s="19">
        <v>36</v>
      </c>
      <c r="F11312" s="19">
        <v>10</v>
      </c>
      <c r="G11312" s="19">
        <v>0</v>
      </c>
    </row>
    <row r="11313" spans="1:7" x14ac:dyDescent="0.2">
      <c r="A11313" s="19">
        <v>25675</v>
      </c>
      <c r="B11313" s="19">
        <v>0.1229</v>
      </c>
      <c r="C11313" s="19" t="s">
        <v>41</v>
      </c>
      <c r="D11313" s="19">
        <v>74000</v>
      </c>
      <c r="E11313" s="19">
        <v>60</v>
      </c>
      <c r="F11313" s="19">
        <v>7</v>
      </c>
      <c r="G11313" s="19">
        <v>0</v>
      </c>
    </row>
    <row r="11314" spans="1:7" x14ac:dyDescent="0.2">
      <c r="A11314" s="19">
        <v>3000</v>
      </c>
      <c r="B11314" s="19">
        <v>0.16550000000000001</v>
      </c>
      <c r="C11314" s="19" t="s">
        <v>39</v>
      </c>
      <c r="D11314" s="19">
        <v>36000</v>
      </c>
      <c r="E11314" s="19">
        <v>36</v>
      </c>
      <c r="F11314" s="19">
        <v>1</v>
      </c>
      <c r="G11314" s="19">
        <v>1</v>
      </c>
    </row>
    <row r="11315" spans="1:7" x14ac:dyDescent="0.2">
      <c r="A11315" s="19">
        <v>35000</v>
      </c>
      <c r="B11315" s="19">
        <v>0.12690000000000001</v>
      </c>
      <c r="C11315" s="19" t="s">
        <v>39</v>
      </c>
      <c r="D11315" s="19">
        <v>165000</v>
      </c>
      <c r="E11315" s="19">
        <v>36</v>
      </c>
      <c r="F11315" s="19">
        <v>10</v>
      </c>
      <c r="G11315" s="19">
        <v>0</v>
      </c>
    </row>
    <row r="11316" spans="1:7" x14ac:dyDescent="0.2">
      <c r="A11316" s="19">
        <v>20000</v>
      </c>
      <c r="B11316" s="19">
        <v>0.14649999999999999</v>
      </c>
      <c r="C11316" s="19" t="s">
        <v>41</v>
      </c>
      <c r="D11316" s="19">
        <v>95000</v>
      </c>
      <c r="E11316" s="19">
        <v>60</v>
      </c>
      <c r="F11316" s="19">
        <v>10</v>
      </c>
      <c r="G11316" s="19">
        <v>0</v>
      </c>
    </row>
    <row r="11317" spans="1:7" x14ac:dyDescent="0.2">
      <c r="A11317" s="19">
        <v>7225</v>
      </c>
      <c r="B11317" s="19">
        <v>0.16550000000000001</v>
      </c>
      <c r="C11317" s="19" t="s">
        <v>40</v>
      </c>
      <c r="D11317" s="19">
        <v>35500</v>
      </c>
      <c r="E11317" s="19">
        <v>36</v>
      </c>
      <c r="F11317" s="19">
        <v>3</v>
      </c>
      <c r="G11317" s="19">
        <v>0</v>
      </c>
    </row>
    <row r="11318" spans="1:7" x14ac:dyDescent="0.2">
      <c r="A11318" s="19">
        <v>6000</v>
      </c>
      <c r="B11318" s="19">
        <v>7.8899999999999998E-2</v>
      </c>
      <c r="C11318" s="19" t="s">
        <v>41</v>
      </c>
      <c r="D11318" s="19">
        <v>67000</v>
      </c>
      <c r="E11318" s="19">
        <v>36</v>
      </c>
      <c r="F11318" s="19">
        <v>10</v>
      </c>
      <c r="G11318" s="19">
        <v>0</v>
      </c>
    </row>
    <row r="11319" spans="1:7" x14ac:dyDescent="0.2">
      <c r="A11319" s="19">
        <v>1800</v>
      </c>
      <c r="B11319" s="19">
        <v>0.16550000000000001</v>
      </c>
      <c r="C11319" s="19" t="s">
        <v>41</v>
      </c>
      <c r="D11319" s="19">
        <v>49000</v>
      </c>
      <c r="E11319" s="19">
        <v>36</v>
      </c>
      <c r="F11319" s="19">
        <v>4</v>
      </c>
      <c r="G11319" s="19">
        <v>0</v>
      </c>
    </row>
    <row r="11320" spans="1:7" x14ac:dyDescent="0.2">
      <c r="A11320" s="19">
        <v>15550</v>
      </c>
      <c r="B11320" s="19">
        <v>0.1757</v>
      </c>
      <c r="C11320" s="19" t="s">
        <v>39</v>
      </c>
      <c r="D11320" s="19">
        <v>43200</v>
      </c>
      <c r="E11320" s="19">
        <v>36</v>
      </c>
      <c r="F11320" s="19">
        <v>2</v>
      </c>
      <c r="G11320" s="19">
        <v>1</v>
      </c>
    </row>
    <row r="11321" spans="1:7" x14ac:dyDescent="0.2">
      <c r="A11321" s="19">
        <v>11325</v>
      </c>
      <c r="B11321" s="19">
        <v>0.19189999999999999</v>
      </c>
      <c r="C11321" s="19" t="s">
        <v>39</v>
      </c>
      <c r="D11321" s="19">
        <v>60000</v>
      </c>
      <c r="E11321" s="19">
        <v>36</v>
      </c>
      <c r="F11321" s="19">
        <v>10</v>
      </c>
      <c r="G11321" s="19">
        <v>0</v>
      </c>
    </row>
    <row r="11322" spans="1:7" x14ac:dyDescent="0.2">
      <c r="A11322" s="19">
        <v>12950</v>
      </c>
      <c r="B11322" s="19">
        <v>0.24990000000000001</v>
      </c>
      <c r="C11322" s="19" t="s">
        <v>40</v>
      </c>
      <c r="D11322" s="19">
        <v>36000</v>
      </c>
      <c r="E11322" s="19">
        <v>60</v>
      </c>
      <c r="F11322" s="19">
        <v>10</v>
      </c>
      <c r="G11322" s="19">
        <v>0</v>
      </c>
    </row>
    <row r="11323" spans="1:7" x14ac:dyDescent="0.2">
      <c r="A11323" s="19">
        <v>15000</v>
      </c>
      <c r="B11323" s="19">
        <v>0.1333</v>
      </c>
      <c r="C11323" s="19" t="s">
        <v>39</v>
      </c>
      <c r="D11323" s="19">
        <v>55000</v>
      </c>
      <c r="E11323" s="19">
        <v>60</v>
      </c>
      <c r="F11323" s="19">
        <v>6</v>
      </c>
      <c r="G11323" s="19">
        <v>0</v>
      </c>
    </row>
    <row r="11324" spans="1:7" x14ac:dyDescent="0.2">
      <c r="A11324" s="19">
        <v>35000</v>
      </c>
      <c r="B11324" s="19">
        <v>0.1825</v>
      </c>
      <c r="C11324" s="19" t="s">
        <v>39</v>
      </c>
      <c r="D11324" s="19">
        <v>125000</v>
      </c>
      <c r="E11324" s="19">
        <v>36</v>
      </c>
      <c r="F11324" s="19">
        <v>10</v>
      </c>
      <c r="G11324" s="19">
        <v>0</v>
      </c>
    </row>
    <row r="11325" spans="1:7" x14ac:dyDescent="0.2">
      <c r="A11325" s="19">
        <v>9600</v>
      </c>
      <c r="B11325" s="19">
        <v>0.15609999999999999</v>
      </c>
      <c r="C11325" s="19" t="s">
        <v>39</v>
      </c>
      <c r="D11325" s="19">
        <v>34000</v>
      </c>
      <c r="E11325" s="19">
        <v>36</v>
      </c>
      <c r="F11325" s="19">
        <v>1</v>
      </c>
      <c r="G11325" s="19">
        <v>0</v>
      </c>
    </row>
    <row r="11326" spans="1:7" x14ac:dyDescent="0.2">
      <c r="A11326" s="19">
        <v>1400</v>
      </c>
      <c r="B11326" s="19">
        <v>0.1333</v>
      </c>
      <c r="C11326" s="19" t="s">
        <v>39</v>
      </c>
      <c r="D11326" s="19">
        <v>45000</v>
      </c>
      <c r="E11326" s="19">
        <v>36</v>
      </c>
      <c r="F11326" s="19">
        <v>3</v>
      </c>
      <c r="G11326" s="19">
        <v>0</v>
      </c>
    </row>
    <row r="11327" spans="1:7" x14ac:dyDescent="0.2">
      <c r="A11327" s="19">
        <v>15000</v>
      </c>
      <c r="B11327" s="19">
        <v>0.1399</v>
      </c>
      <c r="C11327" s="19" t="s">
        <v>41</v>
      </c>
      <c r="D11327" s="19">
        <v>45000</v>
      </c>
      <c r="E11327" s="19">
        <v>60</v>
      </c>
      <c r="F11327" s="19">
        <v>1</v>
      </c>
      <c r="G11327" s="19">
        <v>0</v>
      </c>
    </row>
    <row r="11328" spans="1:7" x14ac:dyDescent="0.2">
      <c r="A11328" s="19">
        <v>33000</v>
      </c>
      <c r="B11328" s="19">
        <v>0.1757</v>
      </c>
      <c r="C11328" s="19" t="s">
        <v>41</v>
      </c>
      <c r="D11328" s="19">
        <v>150000</v>
      </c>
      <c r="E11328" s="19">
        <v>60</v>
      </c>
      <c r="F11328" s="19">
        <v>1</v>
      </c>
      <c r="G11328" s="19">
        <v>0</v>
      </c>
    </row>
    <row r="11329" spans="1:7" x14ac:dyDescent="0.2">
      <c r="A11329" s="19">
        <v>3000</v>
      </c>
      <c r="B11329" s="19">
        <v>6.8900000000000003E-2</v>
      </c>
      <c r="C11329" s="19" t="s">
        <v>41</v>
      </c>
      <c r="D11329" s="19">
        <v>64000</v>
      </c>
      <c r="E11329" s="19">
        <v>36</v>
      </c>
      <c r="F11329" s="19">
        <v>10</v>
      </c>
      <c r="G11329" s="19">
        <v>0</v>
      </c>
    </row>
    <row r="11330" spans="1:7" x14ac:dyDescent="0.2">
      <c r="A11330" s="19">
        <v>14400</v>
      </c>
      <c r="B11330" s="19">
        <v>9.1700000000000004E-2</v>
      </c>
      <c r="C11330" s="19" t="s">
        <v>39</v>
      </c>
      <c r="D11330" s="19">
        <v>95000</v>
      </c>
      <c r="E11330" s="19">
        <v>36</v>
      </c>
      <c r="F11330" s="19">
        <v>10</v>
      </c>
      <c r="G11330" s="19">
        <v>0</v>
      </c>
    </row>
    <row r="11331" spans="1:7" x14ac:dyDescent="0.2">
      <c r="A11331" s="19">
        <v>10000</v>
      </c>
      <c r="B11331" s="19">
        <v>8.1799999999999998E-2</v>
      </c>
      <c r="C11331" s="19" t="s">
        <v>39</v>
      </c>
      <c r="D11331" s="19">
        <v>55000</v>
      </c>
      <c r="E11331" s="19">
        <v>60</v>
      </c>
      <c r="F11331" s="19">
        <v>10</v>
      </c>
      <c r="G11331" s="19">
        <v>0</v>
      </c>
    </row>
    <row r="11332" spans="1:7" x14ac:dyDescent="0.2">
      <c r="A11332" s="19">
        <v>13000</v>
      </c>
      <c r="B11332" s="19">
        <v>0.15609999999999999</v>
      </c>
      <c r="C11332" s="19" t="s">
        <v>41</v>
      </c>
      <c r="D11332" s="19">
        <v>84000</v>
      </c>
      <c r="E11332" s="19">
        <v>60</v>
      </c>
      <c r="F11332" s="19">
        <v>10</v>
      </c>
      <c r="G11332" s="19">
        <v>0</v>
      </c>
    </row>
    <row r="11333" spans="1:7" x14ac:dyDescent="0.2">
      <c r="A11333" s="19">
        <v>20000</v>
      </c>
      <c r="B11333" s="19">
        <v>0.2099</v>
      </c>
      <c r="C11333" s="19" t="s">
        <v>40</v>
      </c>
      <c r="D11333" s="19">
        <v>96000</v>
      </c>
      <c r="E11333" s="19">
        <v>60</v>
      </c>
      <c r="F11333" s="19">
        <v>6</v>
      </c>
      <c r="G11333" s="19">
        <v>0</v>
      </c>
    </row>
    <row r="11334" spans="1:7" x14ac:dyDescent="0.2">
      <c r="A11334" s="19">
        <v>30000</v>
      </c>
      <c r="B11334" s="19">
        <v>0.15609999999999999</v>
      </c>
      <c r="C11334" s="19" t="s">
        <v>41</v>
      </c>
      <c r="D11334" s="19">
        <v>120000</v>
      </c>
      <c r="E11334" s="19">
        <v>36</v>
      </c>
      <c r="F11334" s="19">
        <v>10</v>
      </c>
      <c r="G11334" s="19">
        <v>0</v>
      </c>
    </row>
    <row r="11335" spans="1:7" x14ac:dyDescent="0.2">
      <c r="A11335" s="19">
        <v>12000</v>
      </c>
      <c r="B11335" s="19">
        <v>6.2399999999999997E-2</v>
      </c>
      <c r="C11335" s="19" t="s">
        <v>39</v>
      </c>
      <c r="D11335" s="19">
        <v>95000</v>
      </c>
      <c r="E11335" s="19">
        <v>36</v>
      </c>
      <c r="F11335" s="19">
        <v>10</v>
      </c>
      <c r="G11335" s="19">
        <v>0</v>
      </c>
    </row>
    <row r="11336" spans="1:7" x14ac:dyDescent="0.2">
      <c r="A11336" s="19">
        <v>7800</v>
      </c>
      <c r="B11336" s="19">
        <v>0.1099</v>
      </c>
      <c r="C11336" s="19" t="s">
        <v>39</v>
      </c>
      <c r="D11336" s="19">
        <v>32000</v>
      </c>
      <c r="E11336" s="19">
        <v>36</v>
      </c>
      <c r="F11336" s="19">
        <v>1</v>
      </c>
      <c r="G11336" s="19">
        <v>0</v>
      </c>
    </row>
    <row r="11337" spans="1:7" x14ac:dyDescent="0.2">
      <c r="A11337" s="19">
        <v>2800</v>
      </c>
      <c r="B11337" s="19">
        <v>8.1799999999999998E-2</v>
      </c>
      <c r="C11337" s="19" t="s">
        <v>41</v>
      </c>
      <c r="D11337" s="19">
        <v>110000</v>
      </c>
      <c r="E11337" s="19">
        <v>36</v>
      </c>
      <c r="F11337" s="19">
        <v>1</v>
      </c>
      <c r="G11337" s="19">
        <v>0</v>
      </c>
    </row>
    <row r="11338" spans="1:7" x14ac:dyDescent="0.2">
      <c r="A11338" s="19">
        <v>9500</v>
      </c>
      <c r="B11338" s="19">
        <v>7.2599999999999998E-2</v>
      </c>
      <c r="C11338" s="19" t="s">
        <v>41</v>
      </c>
      <c r="D11338" s="19">
        <v>60000</v>
      </c>
      <c r="E11338" s="19">
        <v>36</v>
      </c>
      <c r="F11338" s="19">
        <v>7</v>
      </c>
      <c r="G11338" s="19">
        <v>0</v>
      </c>
    </row>
    <row r="11339" spans="1:7" x14ac:dyDescent="0.2">
      <c r="A11339" s="19">
        <v>10000</v>
      </c>
      <c r="B11339" s="19">
        <v>0.1099</v>
      </c>
      <c r="C11339" s="19" t="s">
        <v>41</v>
      </c>
      <c r="D11339" s="19">
        <v>55000</v>
      </c>
      <c r="E11339" s="19">
        <v>36</v>
      </c>
      <c r="F11339" s="19">
        <v>6</v>
      </c>
      <c r="G11339" s="19">
        <v>0</v>
      </c>
    </row>
    <row r="11340" spans="1:7" x14ac:dyDescent="0.2">
      <c r="A11340" s="19">
        <v>8000</v>
      </c>
      <c r="B11340" s="19">
        <v>0.1099</v>
      </c>
      <c r="C11340" s="19" t="s">
        <v>41</v>
      </c>
      <c r="D11340" s="19">
        <v>40000</v>
      </c>
      <c r="E11340" s="19">
        <v>36</v>
      </c>
      <c r="F11340" s="19">
        <v>3</v>
      </c>
      <c r="G11340" s="19">
        <v>0</v>
      </c>
    </row>
    <row r="11341" spans="1:7" x14ac:dyDescent="0.2">
      <c r="A11341" s="19">
        <v>4500</v>
      </c>
      <c r="B11341" s="19">
        <v>0.16550000000000001</v>
      </c>
      <c r="C11341" s="19" t="s">
        <v>41</v>
      </c>
      <c r="D11341" s="19">
        <v>35500</v>
      </c>
      <c r="E11341" s="19">
        <v>36</v>
      </c>
      <c r="F11341" s="19">
        <v>2</v>
      </c>
      <c r="G11341" s="19">
        <v>0</v>
      </c>
    </row>
    <row r="11342" spans="1:7" x14ac:dyDescent="0.2">
      <c r="A11342" s="19">
        <v>13000</v>
      </c>
      <c r="B11342" s="19">
        <v>0.1699</v>
      </c>
      <c r="C11342" s="19" t="s">
        <v>41</v>
      </c>
      <c r="D11342" s="19">
        <v>31000</v>
      </c>
      <c r="E11342" s="19">
        <v>60</v>
      </c>
      <c r="F11342" s="19">
        <v>10</v>
      </c>
      <c r="G11342" s="19">
        <v>0</v>
      </c>
    </row>
    <row r="11343" spans="1:7" x14ac:dyDescent="0.2">
      <c r="A11343" s="19">
        <v>8975</v>
      </c>
      <c r="B11343" s="19">
        <v>0.1399</v>
      </c>
      <c r="C11343" s="19" t="s">
        <v>40</v>
      </c>
      <c r="D11343" s="19">
        <v>51281.64</v>
      </c>
      <c r="E11343" s="19">
        <v>36</v>
      </c>
      <c r="F11343" s="19">
        <v>7</v>
      </c>
      <c r="G11343" s="19">
        <v>0</v>
      </c>
    </row>
    <row r="11344" spans="1:7" x14ac:dyDescent="0.2">
      <c r="A11344" s="19">
        <v>10000</v>
      </c>
      <c r="B11344" s="19">
        <v>0.24990000000000001</v>
      </c>
      <c r="C11344" s="19" t="s">
        <v>39</v>
      </c>
      <c r="D11344" s="19">
        <v>40000</v>
      </c>
      <c r="E11344" s="19">
        <v>60</v>
      </c>
      <c r="F11344" s="19">
        <v>6</v>
      </c>
      <c r="G11344" s="19">
        <v>0</v>
      </c>
    </row>
    <row r="11345" spans="1:7" x14ac:dyDescent="0.2">
      <c r="A11345" s="19">
        <v>35000</v>
      </c>
      <c r="B11345" s="19">
        <v>0.2099</v>
      </c>
      <c r="C11345" s="19" t="s">
        <v>41</v>
      </c>
      <c r="D11345" s="19">
        <v>125000</v>
      </c>
      <c r="E11345" s="19">
        <v>60</v>
      </c>
      <c r="F11345" s="19">
        <v>10</v>
      </c>
      <c r="G11345" s="19">
        <v>0</v>
      </c>
    </row>
    <row r="11346" spans="1:7" x14ac:dyDescent="0.2">
      <c r="A11346" s="19">
        <v>15000</v>
      </c>
      <c r="B11346" s="19">
        <v>0.19989999999999999</v>
      </c>
      <c r="C11346" s="19" t="s">
        <v>41</v>
      </c>
      <c r="D11346" s="19">
        <v>60000</v>
      </c>
      <c r="E11346" s="19">
        <v>60</v>
      </c>
      <c r="F11346" s="19">
        <v>5</v>
      </c>
      <c r="G11346" s="19">
        <v>0</v>
      </c>
    </row>
    <row r="11347" spans="1:7" x14ac:dyDescent="0.2">
      <c r="A11347" s="19">
        <v>12000</v>
      </c>
      <c r="B11347" s="19">
        <v>0.1099</v>
      </c>
      <c r="C11347" s="19" t="s">
        <v>41</v>
      </c>
      <c r="D11347" s="19">
        <v>57000</v>
      </c>
      <c r="E11347" s="19">
        <v>36</v>
      </c>
      <c r="F11347" s="19">
        <v>10</v>
      </c>
      <c r="G11347" s="19">
        <v>0</v>
      </c>
    </row>
    <row r="11348" spans="1:7" x14ac:dyDescent="0.2">
      <c r="A11348" s="19">
        <v>1600</v>
      </c>
      <c r="B11348" s="19">
        <v>0.1699</v>
      </c>
      <c r="C11348" s="19" t="s">
        <v>40</v>
      </c>
      <c r="D11348" s="19">
        <v>38525</v>
      </c>
      <c r="E11348" s="19">
        <v>36</v>
      </c>
      <c r="F11348" s="19">
        <v>8</v>
      </c>
      <c r="G11348" s="19">
        <v>0</v>
      </c>
    </row>
    <row r="11349" spans="1:7" x14ac:dyDescent="0.2">
      <c r="A11349" s="19">
        <v>18000</v>
      </c>
      <c r="B11349" s="19">
        <v>0.2099</v>
      </c>
      <c r="C11349" s="19" t="s">
        <v>39</v>
      </c>
      <c r="D11349" s="19">
        <v>72000</v>
      </c>
      <c r="E11349" s="19">
        <v>60</v>
      </c>
      <c r="F11349" s="19">
        <v>3</v>
      </c>
      <c r="G11349" s="19">
        <v>0</v>
      </c>
    </row>
    <row r="11350" spans="1:7" x14ac:dyDescent="0.2">
      <c r="A11350" s="19">
        <v>22500</v>
      </c>
      <c r="B11350" s="19">
        <v>0.25779999999999997</v>
      </c>
      <c r="C11350" s="19" t="s">
        <v>39</v>
      </c>
      <c r="D11350" s="19">
        <v>45000</v>
      </c>
      <c r="E11350" s="19">
        <v>60</v>
      </c>
      <c r="F11350" s="19">
        <v>10</v>
      </c>
      <c r="G11350" s="19">
        <v>0</v>
      </c>
    </row>
    <row r="11351" spans="1:7" x14ac:dyDescent="0.2">
      <c r="A11351" s="19">
        <v>4000</v>
      </c>
      <c r="B11351" s="19">
        <v>0.1333</v>
      </c>
      <c r="C11351" s="19" t="s">
        <v>39</v>
      </c>
      <c r="D11351" s="19">
        <v>78000</v>
      </c>
      <c r="E11351" s="19">
        <v>36</v>
      </c>
      <c r="F11351" s="19">
        <v>0.5</v>
      </c>
      <c r="G11351" s="19">
        <v>0</v>
      </c>
    </row>
    <row r="11352" spans="1:7" x14ac:dyDescent="0.2">
      <c r="A11352" s="19">
        <v>7000</v>
      </c>
      <c r="B11352" s="19">
        <v>0.1229</v>
      </c>
      <c r="C11352" s="19" t="s">
        <v>39</v>
      </c>
      <c r="D11352" s="19">
        <v>39000</v>
      </c>
      <c r="E11352" s="19">
        <v>36</v>
      </c>
      <c r="F11352" s="19">
        <v>10</v>
      </c>
      <c r="G11352" s="19">
        <v>0</v>
      </c>
    </row>
    <row r="11353" spans="1:7" x14ac:dyDescent="0.2">
      <c r="A11353" s="19">
        <v>6000</v>
      </c>
      <c r="B11353" s="19">
        <v>7.8899999999999998E-2</v>
      </c>
      <c r="C11353" s="19" t="s">
        <v>41</v>
      </c>
      <c r="D11353" s="19">
        <v>57000</v>
      </c>
      <c r="E11353" s="19">
        <v>36</v>
      </c>
      <c r="F11353" s="19">
        <v>0.5</v>
      </c>
      <c r="G11353" s="19">
        <v>0</v>
      </c>
    </row>
    <row r="11354" spans="1:7" x14ac:dyDescent="0.2">
      <c r="A11354" s="19">
        <v>4000</v>
      </c>
      <c r="B11354" s="19">
        <v>0.1099</v>
      </c>
      <c r="C11354" s="19" t="s">
        <v>39</v>
      </c>
      <c r="D11354" s="19">
        <v>69000</v>
      </c>
      <c r="E11354" s="19">
        <v>36</v>
      </c>
      <c r="F11354" s="19">
        <v>10</v>
      </c>
      <c r="G11354" s="19">
        <v>0</v>
      </c>
    </row>
    <row r="11355" spans="1:7" x14ac:dyDescent="0.2">
      <c r="A11355" s="19">
        <v>8000</v>
      </c>
      <c r="B11355" s="19">
        <v>7.8899999999999998E-2</v>
      </c>
      <c r="C11355" s="19" t="s">
        <v>41</v>
      </c>
      <c r="D11355" s="19">
        <v>70000</v>
      </c>
      <c r="E11355" s="19">
        <v>36</v>
      </c>
      <c r="F11355" s="19">
        <v>0.5</v>
      </c>
      <c r="G11355" s="19">
        <v>1</v>
      </c>
    </row>
    <row r="11356" spans="1:7" x14ac:dyDescent="0.2">
      <c r="A11356" s="19">
        <v>8000</v>
      </c>
      <c r="B11356" s="19">
        <v>0.12690000000000001</v>
      </c>
      <c r="C11356" s="19" t="s">
        <v>39</v>
      </c>
      <c r="D11356" s="19">
        <v>58000</v>
      </c>
      <c r="E11356" s="19">
        <v>36</v>
      </c>
      <c r="F11356" s="19">
        <v>0.5</v>
      </c>
      <c r="G11356" s="19">
        <v>0</v>
      </c>
    </row>
    <row r="11357" spans="1:7" x14ac:dyDescent="0.2">
      <c r="A11357" s="19">
        <v>7450</v>
      </c>
      <c r="B11357" s="19">
        <v>7.2599999999999998E-2</v>
      </c>
      <c r="C11357" s="19" t="s">
        <v>39</v>
      </c>
      <c r="D11357" s="19">
        <v>39700</v>
      </c>
      <c r="E11357" s="19">
        <v>36</v>
      </c>
      <c r="F11357" s="19">
        <v>2</v>
      </c>
      <c r="G11357" s="19">
        <v>0</v>
      </c>
    </row>
    <row r="11358" spans="1:7" x14ac:dyDescent="0.2">
      <c r="A11358" s="19">
        <v>16000</v>
      </c>
      <c r="B11358" s="19">
        <v>8.1799999999999998E-2</v>
      </c>
      <c r="C11358" s="19" t="s">
        <v>39</v>
      </c>
      <c r="D11358" s="19">
        <v>35000</v>
      </c>
      <c r="E11358" s="19">
        <v>60</v>
      </c>
      <c r="F11358" s="19">
        <v>6</v>
      </c>
      <c r="G11358" s="19">
        <v>0</v>
      </c>
    </row>
    <row r="11359" spans="1:7" x14ac:dyDescent="0.2">
      <c r="A11359" s="19">
        <v>18000</v>
      </c>
      <c r="B11359" s="19">
        <v>7.2599999999999998E-2</v>
      </c>
      <c r="C11359" s="19" t="s">
        <v>40</v>
      </c>
      <c r="D11359" s="19">
        <v>135000</v>
      </c>
      <c r="E11359" s="19">
        <v>36</v>
      </c>
      <c r="F11359" s="19">
        <v>10</v>
      </c>
      <c r="G11359" s="19">
        <v>1</v>
      </c>
    </row>
    <row r="11360" spans="1:7" x14ac:dyDescent="0.2">
      <c r="A11360" s="19">
        <v>10000</v>
      </c>
      <c r="B11360" s="19">
        <v>0.1399</v>
      </c>
      <c r="C11360" s="19" t="s">
        <v>41</v>
      </c>
      <c r="D11360" s="19">
        <v>55000</v>
      </c>
      <c r="E11360" s="19">
        <v>36</v>
      </c>
      <c r="F11360" s="19">
        <v>4</v>
      </c>
      <c r="G11360" s="19">
        <v>0</v>
      </c>
    </row>
    <row r="11361" spans="1:7" x14ac:dyDescent="0.2">
      <c r="A11361" s="19">
        <v>20000</v>
      </c>
      <c r="B11361" s="19">
        <v>5.3199999999999997E-2</v>
      </c>
      <c r="C11361" s="19" t="s">
        <v>41</v>
      </c>
      <c r="D11361" s="19">
        <v>72000</v>
      </c>
      <c r="E11361" s="19">
        <v>36</v>
      </c>
      <c r="F11361" s="19">
        <v>3</v>
      </c>
      <c r="G11361" s="19">
        <v>0</v>
      </c>
    </row>
    <row r="11362" spans="1:7" x14ac:dyDescent="0.2">
      <c r="A11362" s="19">
        <v>24000</v>
      </c>
      <c r="B11362" s="19">
        <v>0.15609999999999999</v>
      </c>
      <c r="C11362" s="19" t="s">
        <v>41</v>
      </c>
      <c r="D11362" s="19">
        <v>80000</v>
      </c>
      <c r="E11362" s="19">
        <v>60</v>
      </c>
      <c r="F11362" s="19">
        <v>10</v>
      </c>
      <c r="G11362" s="19">
        <v>1</v>
      </c>
    </row>
    <row r="11363" spans="1:7" x14ac:dyDescent="0.2">
      <c r="A11363" s="19">
        <v>7200</v>
      </c>
      <c r="B11363" s="19">
        <v>0.1229</v>
      </c>
      <c r="C11363" s="19" t="s">
        <v>39</v>
      </c>
      <c r="D11363" s="19">
        <v>30000</v>
      </c>
      <c r="E11363" s="19">
        <v>36</v>
      </c>
      <c r="F11363" s="19">
        <v>4</v>
      </c>
      <c r="G11363" s="19">
        <v>0</v>
      </c>
    </row>
    <row r="11364" spans="1:7" x14ac:dyDescent="0.2">
      <c r="A11364" s="19">
        <v>10000</v>
      </c>
      <c r="B11364" s="19">
        <v>0.16550000000000001</v>
      </c>
      <c r="C11364" s="19" t="s">
        <v>39</v>
      </c>
      <c r="D11364" s="19">
        <v>80000</v>
      </c>
      <c r="E11364" s="19">
        <v>36</v>
      </c>
      <c r="F11364" s="19">
        <v>10</v>
      </c>
      <c r="G11364" s="19">
        <v>0</v>
      </c>
    </row>
    <row r="11365" spans="1:7" x14ac:dyDescent="0.2">
      <c r="A11365" s="19">
        <v>8000</v>
      </c>
      <c r="B11365" s="19">
        <v>9.1700000000000004E-2</v>
      </c>
      <c r="C11365" s="19" t="s">
        <v>39</v>
      </c>
      <c r="D11365" s="19">
        <v>43000</v>
      </c>
      <c r="E11365" s="19">
        <v>36</v>
      </c>
      <c r="F11365" s="19">
        <v>10</v>
      </c>
      <c r="G11365" s="19">
        <v>0</v>
      </c>
    </row>
    <row r="11366" spans="1:7" x14ac:dyDescent="0.2">
      <c r="A11366" s="19">
        <v>4000</v>
      </c>
      <c r="B11366" s="19">
        <v>0.14649999999999999</v>
      </c>
      <c r="C11366" s="19" t="s">
        <v>41</v>
      </c>
      <c r="D11366" s="19">
        <v>40000</v>
      </c>
      <c r="E11366" s="19">
        <v>36</v>
      </c>
      <c r="F11366" s="19">
        <v>3</v>
      </c>
      <c r="G11366" s="19">
        <v>0</v>
      </c>
    </row>
    <row r="11367" spans="1:7" x14ac:dyDescent="0.2">
      <c r="A11367" s="19">
        <v>13000</v>
      </c>
      <c r="B11367" s="19">
        <v>7.2599999999999998E-2</v>
      </c>
      <c r="C11367" s="19" t="s">
        <v>41</v>
      </c>
      <c r="D11367" s="19">
        <v>85000</v>
      </c>
      <c r="E11367" s="19">
        <v>36</v>
      </c>
      <c r="F11367" s="19">
        <v>10</v>
      </c>
      <c r="G11367" s="19">
        <v>0</v>
      </c>
    </row>
    <row r="11368" spans="1:7" x14ac:dyDescent="0.2">
      <c r="A11368" s="19">
        <v>6350</v>
      </c>
      <c r="B11368" s="19">
        <v>0.15609999999999999</v>
      </c>
      <c r="C11368" s="19" t="s">
        <v>41</v>
      </c>
      <c r="D11368" s="19">
        <v>117500</v>
      </c>
      <c r="E11368" s="19">
        <v>36</v>
      </c>
      <c r="F11368" s="19">
        <v>8</v>
      </c>
      <c r="G11368" s="19">
        <v>0</v>
      </c>
    </row>
    <row r="11369" spans="1:7" x14ac:dyDescent="0.2">
      <c r="A11369" s="19">
        <v>35000</v>
      </c>
      <c r="B11369" s="19">
        <v>7.2599999999999998E-2</v>
      </c>
      <c r="C11369" s="19" t="s">
        <v>41</v>
      </c>
      <c r="D11369" s="19">
        <v>165000</v>
      </c>
      <c r="E11369" s="19">
        <v>36</v>
      </c>
      <c r="F11369" s="19">
        <v>5</v>
      </c>
      <c r="G11369" s="19">
        <v>0</v>
      </c>
    </row>
    <row r="11370" spans="1:7" x14ac:dyDescent="0.2">
      <c r="A11370" s="19">
        <v>10000</v>
      </c>
      <c r="B11370" s="19">
        <v>0.1333</v>
      </c>
      <c r="C11370" s="19" t="s">
        <v>39</v>
      </c>
      <c r="D11370" s="19">
        <v>38000</v>
      </c>
      <c r="E11370" s="19">
        <v>36</v>
      </c>
      <c r="F11370" s="19">
        <v>10</v>
      </c>
      <c r="G11370" s="19">
        <v>0</v>
      </c>
    </row>
    <row r="11371" spans="1:7" x14ac:dyDescent="0.2">
      <c r="A11371" s="19">
        <v>10000</v>
      </c>
      <c r="B11371" s="19">
        <v>9.1700000000000004E-2</v>
      </c>
      <c r="C11371" s="19" t="s">
        <v>39</v>
      </c>
      <c r="D11371" s="19">
        <v>130000</v>
      </c>
      <c r="E11371" s="19">
        <v>36</v>
      </c>
      <c r="F11371" s="19">
        <v>10</v>
      </c>
      <c r="G11371" s="19">
        <v>0</v>
      </c>
    </row>
    <row r="11372" spans="1:7" x14ac:dyDescent="0.2">
      <c r="A11372" s="19">
        <v>2400</v>
      </c>
      <c r="B11372" s="19">
        <v>0.17860000000000001</v>
      </c>
      <c r="C11372" s="19" t="s">
        <v>41</v>
      </c>
      <c r="D11372" s="19">
        <v>120000</v>
      </c>
      <c r="E11372" s="19">
        <v>36</v>
      </c>
      <c r="F11372" s="19">
        <v>2</v>
      </c>
      <c r="G11372" s="19">
        <v>0</v>
      </c>
    </row>
    <row r="11373" spans="1:7" x14ac:dyDescent="0.2">
      <c r="A11373" s="19">
        <v>12800</v>
      </c>
      <c r="B11373" s="19">
        <v>0.1399</v>
      </c>
      <c r="C11373" s="19" t="s">
        <v>39</v>
      </c>
      <c r="D11373" s="19">
        <v>48500</v>
      </c>
      <c r="E11373" s="19">
        <v>60</v>
      </c>
      <c r="F11373" s="19">
        <v>1</v>
      </c>
      <c r="G11373" s="19">
        <v>0</v>
      </c>
    </row>
    <row r="11374" spans="1:7" x14ac:dyDescent="0.2">
      <c r="A11374" s="19">
        <v>3600</v>
      </c>
      <c r="B11374" s="19">
        <v>9.9900000000000003E-2</v>
      </c>
      <c r="C11374" s="19" t="s">
        <v>39</v>
      </c>
      <c r="D11374" s="19">
        <v>35000</v>
      </c>
      <c r="E11374" s="19">
        <v>36</v>
      </c>
      <c r="F11374" s="19">
        <v>10</v>
      </c>
      <c r="G11374" s="19">
        <v>0</v>
      </c>
    </row>
    <row r="11375" spans="1:7" x14ac:dyDescent="0.2">
      <c r="A11375" s="19">
        <v>10000</v>
      </c>
      <c r="B11375" s="19">
        <v>0.1229</v>
      </c>
      <c r="C11375" s="19" t="s">
        <v>39</v>
      </c>
      <c r="D11375" s="19">
        <v>225000</v>
      </c>
      <c r="E11375" s="19">
        <v>36</v>
      </c>
      <c r="F11375" s="19">
        <v>10</v>
      </c>
      <c r="G11375" s="19">
        <v>0</v>
      </c>
    </row>
    <row r="11376" spans="1:7" x14ac:dyDescent="0.2">
      <c r="A11376" s="19">
        <v>16000</v>
      </c>
      <c r="B11376" s="19">
        <v>0.12690000000000001</v>
      </c>
      <c r="C11376" s="19" t="s">
        <v>39</v>
      </c>
      <c r="D11376" s="19">
        <v>147000</v>
      </c>
      <c r="E11376" s="19">
        <v>36</v>
      </c>
      <c r="F11376" s="19">
        <v>10</v>
      </c>
      <c r="G11376" s="19">
        <v>0</v>
      </c>
    </row>
    <row r="11377" spans="1:7" x14ac:dyDescent="0.2">
      <c r="A11377" s="19">
        <v>10000</v>
      </c>
      <c r="B11377" s="19">
        <v>0.1333</v>
      </c>
      <c r="C11377" s="19" t="s">
        <v>39</v>
      </c>
      <c r="D11377" s="19">
        <v>69000</v>
      </c>
      <c r="E11377" s="19">
        <v>36</v>
      </c>
      <c r="F11377" s="19">
        <v>9</v>
      </c>
      <c r="G11377" s="19">
        <v>0</v>
      </c>
    </row>
    <row r="11378" spans="1:7" x14ac:dyDescent="0.2">
      <c r="A11378" s="19">
        <v>20000</v>
      </c>
      <c r="B11378" s="19">
        <v>0.15609999999999999</v>
      </c>
      <c r="C11378" s="19" t="s">
        <v>39</v>
      </c>
      <c r="D11378" s="19">
        <v>60000</v>
      </c>
      <c r="E11378" s="19">
        <v>36</v>
      </c>
      <c r="F11378" s="19">
        <v>6</v>
      </c>
      <c r="G11378" s="19">
        <v>1</v>
      </c>
    </row>
    <row r="11379" spans="1:7" x14ac:dyDescent="0.2">
      <c r="A11379" s="19">
        <v>8000</v>
      </c>
      <c r="B11379" s="19">
        <v>7.2599999999999998E-2</v>
      </c>
      <c r="C11379" s="19" t="s">
        <v>41</v>
      </c>
      <c r="D11379" s="19">
        <v>116600</v>
      </c>
      <c r="E11379" s="19">
        <v>36</v>
      </c>
      <c r="F11379" s="19">
        <v>10</v>
      </c>
      <c r="G11379" s="19">
        <v>0</v>
      </c>
    </row>
    <row r="11380" spans="1:7" x14ac:dyDescent="0.2">
      <c r="A11380" s="19">
        <v>21000</v>
      </c>
      <c r="B11380" s="19">
        <v>7.8899999999999998E-2</v>
      </c>
      <c r="C11380" s="19" t="s">
        <v>41</v>
      </c>
      <c r="D11380" s="19">
        <v>80000</v>
      </c>
      <c r="E11380" s="19">
        <v>36</v>
      </c>
      <c r="F11380" s="19">
        <v>0.5</v>
      </c>
      <c r="G11380" s="19">
        <v>0</v>
      </c>
    </row>
    <row r="11381" spans="1:7" x14ac:dyDescent="0.2">
      <c r="A11381" s="19">
        <v>10000</v>
      </c>
      <c r="B11381" s="19">
        <v>0.1333</v>
      </c>
      <c r="C11381" s="19" t="s">
        <v>39</v>
      </c>
      <c r="D11381" s="19">
        <v>45000</v>
      </c>
      <c r="E11381" s="19">
        <v>60</v>
      </c>
      <c r="F11381" s="19">
        <v>10</v>
      </c>
      <c r="G11381" s="19">
        <v>0</v>
      </c>
    </row>
    <row r="11382" spans="1:7" x14ac:dyDescent="0.2">
      <c r="A11382" s="19">
        <v>29000</v>
      </c>
      <c r="B11382" s="19">
        <v>0.1855</v>
      </c>
      <c r="C11382" s="19" t="s">
        <v>39</v>
      </c>
      <c r="D11382" s="19">
        <v>58000</v>
      </c>
      <c r="E11382" s="19">
        <v>60</v>
      </c>
      <c r="F11382" s="19">
        <v>6</v>
      </c>
      <c r="G11382" s="19">
        <v>0</v>
      </c>
    </row>
    <row r="11383" spans="1:7" x14ac:dyDescent="0.2">
      <c r="A11383" s="19">
        <v>10000</v>
      </c>
      <c r="B11383" s="19">
        <v>0.12690000000000001</v>
      </c>
      <c r="C11383" s="19" t="s">
        <v>41</v>
      </c>
      <c r="D11383" s="19">
        <v>60000</v>
      </c>
      <c r="E11383" s="19">
        <v>36</v>
      </c>
      <c r="F11383" s="19">
        <v>10</v>
      </c>
      <c r="G11383" s="19">
        <v>0</v>
      </c>
    </row>
    <row r="11384" spans="1:7" x14ac:dyDescent="0.2">
      <c r="A11384" s="19">
        <v>15000</v>
      </c>
      <c r="B11384" s="19">
        <v>0.1229</v>
      </c>
      <c r="C11384" s="19" t="s">
        <v>39</v>
      </c>
      <c r="D11384" s="19">
        <v>55000</v>
      </c>
      <c r="E11384" s="19">
        <v>36</v>
      </c>
      <c r="F11384" s="19">
        <v>8</v>
      </c>
      <c r="G11384" s="19">
        <v>0</v>
      </c>
    </row>
    <row r="11385" spans="1:7" x14ac:dyDescent="0.2">
      <c r="A11385" s="19">
        <v>10000</v>
      </c>
      <c r="B11385" s="19">
        <v>0.1153</v>
      </c>
      <c r="C11385" s="19" t="s">
        <v>41</v>
      </c>
      <c r="D11385" s="19">
        <v>105000</v>
      </c>
      <c r="E11385" s="19">
        <v>36</v>
      </c>
      <c r="F11385" s="19">
        <v>10</v>
      </c>
      <c r="G11385" s="19">
        <v>0</v>
      </c>
    </row>
    <row r="11386" spans="1:7" x14ac:dyDescent="0.2">
      <c r="A11386" s="19">
        <v>10000</v>
      </c>
      <c r="B11386" s="19">
        <v>5.3199999999999997E-2</v>
      </c>
      <c r="C11386" s="19" t="s">
        <v>41</v>
      </c>
      <c r="D11386" s="19">
        <v>70000</v>
      </c>
      <c r="E11386" s="19">
        <v>36</v>
      </c>
      <c r="F11386" s="19">
        <v>7</v>
      </c>
      <c r="G11386" s="19">
        <v>0</v>
      </c>
    </row>
    <row r="11387" spans="1:7" x14ac:dyDescent="0.2">
      <c r="A11387" s="19">
        <v>10000</v>
      </c>
      <c r="B11387" s="19">
        <v>0.1229</v>
      </c>
      <c r="C11387" s="19" t="s">
        <v>40</v>
      </c>
      <c r="D11387" s="19">
        <v>34000</v>
      </c>
      <c r="E11387" s="19">
        <v>36</v>
      </c>
      <c r="F11387" s="19">
        <v>4</v>
      </c>
      <c r="G11387" s="19">
        <v>0</v>
      </c>
    </row>
    <row r="11388" spans="1:7" x14ac:dyDescent="0.2">
      <c r="A11388" s="19">
        <v>7200</v>
      </c>
      <c r="B11388" s="19">
        <v>0.1399</v>
      </c>
      <c r="C11388" s="19" t="s">
        <v>41</v>
      </c>
      <c r="D11388" s="19">
        <v>64000</v>
      </c>
      <c r="E11388" s="19">
        <v>36</v>
      </c>
      <c r="F11388" s="19">
        <v>10</v>
      </c>
      <c r="G11388" s="19">
        <v>0</v>
      </c>
    </row>
    <row r="11389" spans="1:7" x14ac:dyDescent="0.2">
      <c r="A11389" s="19">
        <v>24000</v>
      </c>
      <c r="B11389" s="19">
        <v>0.14649999999999999</v>
      </c>
      <c r="C11389" s="19" t="s">
        <v>41</v>
      </c>
      <c r="D11389" s="19">
        <v>140000</v>
      </c>
      <c r="E11389" s="19">
        <v>60</v>
      </c>
      <c r="F11389" s="19">
        <v>7</v>
      </c>
      <c r="G11389" s="19">
        <v>0</v>
      </c>
    </row>
    <row r="11390" spans="1:7" x14ac:dyDescent="0.2">
      <c r="A11390" s="19">
        <v>30025</v>
      </c>
      <c r="B11390" s="19">
        <v>0.19189999999999999</v>
      </c>
      <c r="C11390" s="19" t="s">
        <v>41</v>
      </c>
      <c r="D11390" s="19">
        <v>60078.58</v>
      </c>
      <c r="E11390" s="19">
        <v>60</v>
      </c>
      <c r="F11390" s="19">
        <v>1</v>
      </c>
      <c r="G11390" s="19">
        <v>0</v>
      </c>
    </row>
    <row r="11391" spans="1:7" x14ac:dyDescent="0.2">
      <c r="A11391" s="19">
        <v>27000</v>
      </c>
      <c r="B11391" s="19">
        <v>7.8899999999999998E-2</v>
      </c>
      <c r="C11391" s="19" t="s">
        <v>41</v>
      </c>
      <c r="D11391" s="19">
        <v>528000</v>
      </c>
      <c r="E11391" s="19">
        <v>60</v>
      </c>
      <c r="F11391" s="19">
        <v>6</v>
      </c>
      <c r="G11391" s="19">
        <v>0</v>
      </c>
    </row>
    <row r="11392" spans="1:7" x14ac:dyDescent="0.2">
      <c r="A11392" s="19">
        <v>10000</v>
      </c>
      <c r="B11392" s="19">
        <v>9.1700000000000004E-2</v>
      </c>
      <c r="C11392" s="19" t="s">
        <v>41</v>
      </c>
      <c r="D11392" s="19">
        <v>150000</v>
      </c>
      <c r="E11392" s="19">
        <v>36</v>
      </c>
      <c r="F11392" s="19">
        <v>6</v>
      </c>
      <c r="G11392" s="19">
        <v>0</v>
      </c>
    </row>
    <row r="11393" spans="1:7" x14ac:dyDescent="0.2">
      <c r="A11393" s="19">
        <v>16000</v>
      </c>
      <c r="B11393" s="19">
        <v>0.1229</v>
      </c>
      <c r="C11393" s="19" t="s">
        <v>41</v>
      </c>
      <c r="D11393" s="19">
        <v>71000</v>
      </c>
      <c r="E11393" s="19">
        <v>60</v>
      </c>
      <c r="F11393" s="19">
        <v>8</v>
      </c>
      <c r="G11393" s="19">
        <v>0</v>
      </c>
    </row>
    <row r="11394" spans="1:7" x14ac:dyDescent="0.2">
      <c r="A11394" s="19">
        <v>8400</v>
      </c>
      <c r="B11394" s="19">
        <v>0.16550000000000001</v>
      </c>
      <c r="C11394" s="19" t="s">
        <v>41</v>
      </c>
      <c r="D11394" s="19">
        <v>42000</v>
      </c>
      <c r="E11394" s="19">
        <v>36</v>
      </c>
      <c r="F11394" s="19">
        <v>10</v>
      </c>
      <c r="G11394" s="19">
        <v>0</v>
      </c>
    </row>
    <row r="11395" spans="1:7" x14ac:dyDescent="0.2">
      <c r="A11395" s="19">
        <v>24000</v>
      </c>
      <c r="B11395" s="19">
        <v>0.14649999999999999</v>
      </c>
      <c r="C11395" s="19" t="s">
        <v>41</v>
      </c>
      <c r="D11395" s="19">
        <v>56000</v>
      </c>
      <c r="E11395" s="19">
        <v>36</v>
      </c>
      <c r="F11395" s="19">
        <v>2</v>
      </c>
      <c r="G11395" s="19">
        <v>0</v>
      </c>
    </row>
    <row r="11396" spans="1:7" x14ac:dyDescent="0.2">
      <c r="A11396" s="19">
        <v>5300</v>
      </c>
      <c r="B11396" s="19">
        <v>9.1700000000000004E-2</v>
      </c>
      <c r="C11396" s="19" t="s">
        <v>41</v>
      </c>
      <c r="D11396" s="19">
        <v>140000</v>
      </c>
      <c r="E11396" s="19">
        <v>36</v>
      </c>
      <c r="F11396" s="19">
        <v>10</v>
      </c>
      <c r="G11396" s="19">
        <v>0</v>
      </c>
    </row>
    <row r="11397" spans="1:7" x14ac:dyDescent="0.2">
      <c r="A11397" s="19">
        <v>25000</v>
      </c>
      <c r="B11397" s="19">
        <v>0.19989999999999999</v>
      </c>
      <c r="C11397" s="19" t="s">
        <v>41</v>
      </c>
      <c r="D11397" s="19">
        <v>125000</v>
      </c>
      <c r="E11397" s="19">
        <v>60</v>
      </c>
      <c r="F11397" s="19">
        <v>5</v>
      </c>
      <c r="G11397" s="19">
        <v>0</v>
      </c>
    </row>
    <row r="11398" spans="1:7" x14ac:dyDescent="0.2">
      <c r="A11398" s="19">
        <v>20000</v>
      </c>
      <c r="B11398" s="19">
        <v>8.1799999999999998E-2</v>
      </c>
      <c r="C11398" s="19" t="s">
        <v>41</v>
      </c>
      <c r="D11398" s="19">
        <v>55000</v>
      </c>
      <c r="E11398" s="19">
        <v>36</v>
      </c>
      <c r="F11398" s="19">
        <v>10</v>
      </c>
      <c r="G11398" s="19">
        <v>0</v>
      </c>
    </row>
    <row r="11399" spans="1:7" x14ac:dyDescent="0.2">
      <c r="A11399" s="19">
        <v>6000</v>
      </c>
      <c r="B11399" s="19">
        <v>0.1153</v>
      </c>
      <c r="C11399" s="19" t="s">
        <v>41</v>
      </c>
      <c r="D11399" s="19">
        <v>46000</v>
      </c>
      <c r="E11399" s="19">
        <v>36</v>
      </c>
      <c r="F11399" s="19">
        <v>4</v>
      </c>
      <c r="G11399" s="19">
        <v>0</v>
      </c>
    </row>
    <row r="11400" spans="1:7" x14ac:dyDescent="0.2">
      <c r="A11400" s="19">
        <v>22500</v>
      </c>
      <c r="B11400" s="19">
        <v>0.1699</v>
      </c>
      <c r="C11400" s="19" t="s">
        <v>39</v>
      </c>
      <c r="D11400" s="19">
        <v>130000</v>
      </c>
      <c r="E11400" s="19">
        <v>36</v>
      </c>
      <c r="F11400" s="19">
        <v>10</v>
      </c>
      <c r="G11400" s="19">
        <v>0</v>
      </c>
    </row>
    <row r="11401" spans="1:7" x14ac:dyDescent="0.2">
      <c r="A11401" s="19">
        <v>7200</v>
      </c>
      <c r="B11401" s="19">
        <v>0.16550000000000001</v>
      </c>
      <c r="C11401" s="19" t="s">
        <v>41</v>
      </c>
      <c r="D11401" s="19">
        <v>85000</v>
      </c>
      <c r="E11401" s="19">
        <v>36</v>
      </c>
      <c r="F11401" s="19">
        <v>10</v>
      </c>
      <c r="G11401" s="19">
        <v>0</v>
      </c>
    </row>
    <row r="11402" spans="1:7" x14ac:dyDescent="0.2">
      <c r="A11402" s="19">
        <v>3875</v>
      </c>
      <c r="B11402" s="19">
        <v>0.1699</v>
      </c>
      <c r="C11402" s="19" t="s">
        <v>39</v>
      </c>
      <c r="D11402" s="19">
        <v>54000</v>
      </c>
      <c r="E11402" s="19">
        <v>36</v>
      </c>
      <c r="F11402" s="19">
        <v>10</v>
      </c>
      <c r="G11402" s="19">
        <v>0</v>
      </c>
    </row>
    <row r="11403" spans="1:7" x14ac:dyDescent="0.2">
      <c r="A11403" s="19">
        <v>8000</v>
      </c>
      <c r="B11403" s="19">
        <v>0.1099</v>
      </c>
      <c r="C11403" s="19" t="s">
        <v>41</v>
      </c>
      <c r="D11403" s="19">
        <v>55000</v>
      </c>
      <c r="E11403" s="19">
        <v>36</v>
      </c>
      <c r="F11403" s="19">
        <v>4</v>
      </c>
      <c r="G11403" s="19">
        <v>0</v>
      </c>
    </row>
    <row r="11404" spans="1:7" x14ac:dyDescent="0.2">
      <c r="A11404" s="19">
        <v>5175</v>
      </c>
      <c r="B11404" s="19">
        <v>0.1825</v>
      </c>
      <c r="C11404" s="19" t="s">
        <v>39</v>
      </c>
      <c r="D11404" s="19">
        <v>37500</v>
      </c>
      <c r="E11404" s="19">
        <v>36</v>
      </c>
      <c r="F11404" s="19">
        <v>10</v>
      </c>
      <c r="G11404" s="19">
        <v>0</v>
      </c>
    </row>
    <row r="11405" spans="1:7" x14ac:dyDescent="0.2">
      <c r="A11405" s="19">
        <v>12000</v>
      </c>
      <c r="B11405" s="19">
        <v>7.8899999999999998E-2</v>
      </c>
      <c r="C11405" s="19" t="s">
        <v>41</v>
      </c>
      <c r="D11405" s="19">
        <v>130000</v>
      </c>
      <c r="E11405" s="19">
        <v>36</v>
      </c>
      <c r="F11405" s="19">
        <v>10</v>
      </c>
      <c r="G11405" s="19">
        <v>0</v>
      </c>
    </row>
    <row r="11406" spans="1:7" x14ac:dyDescent="0.2">
      <c r="A11406" s="19">
        <v>24425</v>
      </c>
      <c r="B11406" s="19">
        <v>0.1855</v>
      </c>
      <c r="C11406" s="19" t="s">
        <v>39</v>
      </c>
      <c r="D11406" s="19">
        <v>60000</v>
      </c>
      <c r="E11406" s="19">
        <v>60</v>
      </c>
      <c r="F11406" s="19">
        <v>3</v>
      </c>
      <c r="G11406" s="19">
        <v>0</v>
      </c>
    </row>
    <row r="11407" spans="1:7" x14ac:dyDescent="0.2">
      <c r="A11407" s="19">
        <v>25000</v>
      </c>
      <c r="B11407" s="19">
        <v>0.14649999999999999</v>
      </c>
      <c r="C11407" s="19" t="s">
        <v>39</v>
      </c>
      <c r="D11407" s="19">
        <v>59000</v>
      </c>
      <c r="E11407" s="19">
        <v>36</v>
      </c>
      <c r="F11407" s="19">
        <v>9</v>
      </c>
      <c r="G11407" s="19">
        <v>0</v>
      </c>
    </row>
    <row r="11408" spans="1:7" x14ac:dyDescent="0.2">
      <c r="A11408" s="19">
        <v>11400</v>
      </c>
      <c r="B11408" s="19">
        <v>0.1333</v>
      </c>
      <c r="C11408" s="19" t="s">
        <v>41</v>
      </c>
      <c r="D11408" s="19">
        <v>128000</v>
      </c>
      <c r="E11408" s="19">
        <v>36</v>
      </c>
      <c r="F11408" s="19">
        <v>10</v>
      </c>
      <c r="G11408" s="19">
        <v>0</v>
      </c>
    </row>
    <row r="11409" spans="1:7" x14ac:dyDescent="0.2">
      <c r="A11409" s="19">
        <v>5000</v>
      </c>
      <c r="B11409" s="19">
        <v>7.8899999999999998E-2</v>
      </c>
      <c r="C11409" s="19" t="s">
        <v>41</v>
      </c>
      <c r="D11409" s="19">
        <v>52000</v>
      </c>
      <c r="E11409" s="19">
        <v>36</v>
      </c>
      <c r="F11409" s="19">
        <v>10</v>
      </c>
      <c r="G11409" s="19">
        <v>0</v>
      </c>
    </row>
    <row r="11410" spans="1:7" x14ac:dyDescent="0.2">
      <c r="A11410" s="19">
        <v>10000</v>
      </c>
      <c r="B11410" s="19">
        <v>6.8900000000000003E-2</v>
      </c>
      <c r="C11410" s="19" t="s">
        <v>41</v>
      </c>
      <c r="D11410" s="19">
        <v>65000</v>
      </c>
      <c r="E11410" s="19">
        <v>36</v>
      </c>
      <c r="F11410" s="19">
        <v>0.5</v>
      </c>
      <c r="G11410" s="19">
        <v>0</v>
      </c>
    </row>
    <row r="11411" spans="1:7" x14ac:dyDescent="0.2">
      <c r="A11411" s="19">
        <v>10000</v>
      </c>
      <c r="B11411" s="19">
        <v>0.1699</v>
      </c>
      <c r="C11411" s="19" t="s">
        <v>39</v>
      </c>
      <c r="D11411" s="19">
        <v>32000</v>
      </c>
      <c r="E11411" s="19">
        <v>60</v>
      </c>
      <c r="F11411" s="19">
        <v>3</v>
      </c>
      <c r="G11411" s="19">
        <v>1</v>
      </c>
    </row>
    <row r="11412" spans="1:7" x14ac:dyDescent="0.2">
      <c r="A11412" s="19">
        <v>35000</v>
      </c>
      <c r="B11412" s="19">
        <v>7.8899999999999998E-2</v>
      </c>
      <c r="C11412" s="19" t="s">
        <v>40</v>
      </c>
      <c r="D11412" s="19">
        <v>1300000</v>
      </c>
      <c r="E11412" s="19">
        <v>36</v>
      </c>
      <c r="F11412" s="19">
        <v>5</v>
      </c>
      <c r="G11412" s="19">
        <v>1</v>
      </c>
    </row>
    <row r="11413" spans="1:7" x14ac:dyDescent="0.2">
      <c r="A11413" s="19">
        <v>13000</v>
      </c>
      <c r="B11413" s="19">
        <v>0.1153</v>
      </c>
      <c r="C11413" s="19" t="s">
        <v>39</v>
      </c>
      <c r="D11413" s="19">
        <v>95000</v>
      </c>
      <c r="E11413" s="19">
        <v>60</v>
      </c>
      <c r="F11413" s="19">
        <v>0.5</v>
      </c>
      <c r="G11413" s="19">
        <v>0</v>
      </c>
    </row>
    <row r="11414" spans="1:7" x14ac:dyDescent="0.2">
      <c r="A11414" s="19">
        <v>35000</v>
      </c>
      <c r="B11414" s="19">
        <v>0.24990000000000001</v>
      </c>
      <c r="C11414" s="19" t="s">
        <v>40</v>
      </c>
      <c r="D11414" s="19">
        <v>120000</v>
      </c>
      <c r="E11414" s="19">
        <v>60</v>
      </c>
      <c r="F11414" s="19">
        <v>6</v>
      </c>
      <c r="G11414" s="19">
        <v>0</v>
      </c>
    </row>
    <row r="11415" spans="1:7" x14ac:dyDescent="0.2">
      <c r="A11415" s="19">
        <v>10000</v>
      </c>
      <c r="B11415" s="19">
        <v>9.1700000000000004E-2</v>
      </c>
      <c r="C11415" s="19" t="s">
        <v>39</v>
      </c>
      <c r="D11415" s="19">
        <v>56000</v>
      </c>
      <c r="E11415" s="19">
        <v>36</v>
      </c>
      <c r="F11415" s="19">
        <v>10</v>
      </c>
      <c r="G11415" s="19">
        <v>0</v>
      </c>
    </row>
    <row r="11416" spans="1:7" x14ac:dyDescent="0.2">
      <c r="A11416" s="19">
        <v>6025</v>
      </c>
      <c r="B11416" s="19">
        <v>0.1333</v>
      </c>
      <c r="C11416" s="19" t="s">
        <v>39</v>
      </c>
      <c r="D11416" s="19">
        <v>32500</v>
      </c>
      <c r="E11416" s="19">
        <v>36</v>
      </c>
      <c r="F11416" s="19">
        <v>5</v>
      </c>
      <c r="G11416" s="19">
        <v>0</v>
      </c>
    </row>
    <row r="11417" spans="1:7" x14ac:dyDescent="0.2">
      <c r="A11417" s="19">
        <v>9000</v>
      </c>
      <c r="B11417" s="19">
        <v>0.15609999999999999</v>
      </c>
      <c r="C11417" s="19" t="s">
        <v>39</v>
      </c>
      <c r="D11417" s="19">
        <v>45000</v>
      </c>
      <c r="E11417" s="19">
        <v>36</v>
      </c>
      <c r="F11417" s="19">
        <v>3</v>
      </c>
      <c r="G11417" s="19">
        <v>0</v>
      </c>
    </row>
    <row r="11418" spans="1:7" x14ac:dyDescent="0.2">
      <c r="A11418" s="19">
        <v>12000</v>
      </c>
      <c r="B11418" s="19">
        <v>0.12690000000000001</v>
      </c>
      <c r="C11418" s="19" t="s">
        <v>39</v>
      </c>
      <c r="D11418" s="19">
        <v>38000</v>
      </c>
      <c r="E11418" s="19">
        <v>60</v>
      </c>
      <c r="F11418" s="19">
        <v>1</v>
      </c>
      <c r="G11418" s="19">
        <v>0</v>
      </c>
    </row>
    <row r="11419" spans="1:7" x14ac:dyDescent="0.2">
      <c r="A11419" s="19">
        <v>28000</v>
      </c>
      <c r="B11419" s="19">
        <v>6.2399999999999997E-2</v>
      </c>
      <c r="C11419" s="19" t="s">
        <v>39</v>
      </c>
      <c r="D11419" s="19">
        <v>150000</v>
      </c>
      <c r="E11419" s="19">
        <v>36</v>
      </c>
      <c r="F11419" s="19">
        <v>10</v>
      </c>
      <c r="G11419" s="19">
        <v>0</v>
      </c>
    </row>
    <row r="11420" spans="1:7" x14ac:dyDescent="0.2">
      <c r="A11420" s="19">
        <v>16000</v>
      </c>
      <c r="B11420" s="19">
        <v>0.1699</v>
      </c>
      <c r="C11420" s="19" t="s">
        <v>39</v>
      </c>
      <c r="D11420" s="19">
        <v>85000</v>
      </c>
      <c r="E11420" s="19">
        <v>60</v>
      </c>
      <c r="F11420" s="19">
        <v>0.5</v>
      </c>
      <c r="G11420" s="19">
        <v>0</v>
      </c>
    </row>
    <row r="11421" spans="1:7" x14ac:dyDescent="0.2">
      <c r="A11421" s="19">
        <v>35000</v>
      </c>
      <c r="B11421" s="19">
        <v>0.12690000000000001</v>
      </c>
      <c r="C11421" s="19" t="s">
        <v>41</v>
      </c>
      <c r="D11421" s="19">
        <v>155300</v>
      </c>
      <c r="E11421" s="19">
        <v>60</v>
      </c>
      <c r="F11421" s="19">
        <v>2</v>
      </c>
      <c r="G11421" s="19">
        <v>0</v>
      </c>
    </row>
    <row r="11422" spans="1:7" x14ac:dyDescent="0.2">
      <c r="A11422" s="19">
        <v>35000</v>
      </c>
      <c r="B11422" s="19">
        <v>0.21990000000000001</v>
      </c>
      <c r="C11422" s="19" t="s">
        <v>39</v>
      </c>
      <c r="D11422" s="19">
        <v>250000</v>
      </c>
      <c r="E11422" s="19">
        <v>60</v>
      </c>
      <c r="F11422" s="19">
        <v>3</v>
      </c>
      <c r="G11422" s="19">
        <v>1</v>
      </c>
    </row>
    <row r="11423" spans="1:7" x14ac:dyDescent="0.2">
      <c r="A11423" s="19">
        <v>20000</v>
      </c>
      <c r="B11423" s="19">
        <v>8.1799999999999998E-2</v>
      </c>
      <c r="C11423" s="19" t="s">
        <v>41</v>
      </c>
      <c r="D11423" s="19">
        <v>140000</v>
      </c>
      <c r="E11423" s="19">
        <v>60</v>
      </c>
      <c r="F11423" s="19">
        <v>10</v>
      </c>
      <c r="G11423" s="19">
        <v>0</v>
      </c>
    </row>
    <row r="11424" spans="1:7" x14ac:dyDescent="0.2">
      <c r="A11424" s="19">
        <v>24000</v>
      </c>
      <c r="B11424" s="19">
        <v>0.1825</v>
      </c>
      <c r="C11424" s="19" t="s">
        <v>41</v>
      </c>
      <c r="D11424" s="19">
        <v>124176</v>
      </c>
      <c r="E11424" s="19">
        <v>60</v>
      </c>
      <c r="F11424" s="19">
        <v>10</v>
      </c>
      <c r="G11424" s="19">
        <v>0</v>
      </c>
    </row>
    <row r="11425" spans="1:7" x14ac:dyDescent="0.2">
      <c r="A11425" s="19">
        <v>11000</v>
      </c>
      <c r="B11425" s="19">
        <v>0.1699</v>
      </c>
      <c r="C11425" s="19" t="s">
        <v>41</v>
      </c>
      <c r="D11425" s="19">
        <v>25000</v>
      </c>
      <c r="E11425" s="19">
        <v>36</v>
      </c>
      <c r="F11425" s="19">
        <v>1</v>
      </c>
      <c r="G11425" s="19">
        <v>0</v>
      </c>
    </row>
    <row r="11426" spans="1:7" x14ac:dyDescent="0.2">
      <c r="A11426" s="19">
        <v>16000</v>
      </c>
      <c r="B11426" s="19">
        <v>0.16550000000000001</v>
      </c>
      <c r="C11426" s="19" t="s">
        <v>41</v>
      </c>
      <c r="D11426" s="19">
        <v>58000</v>
      </c>
      <c r="E11426" s="19">
        <v>60</v>
      </c>
      <c r="F11426" s="19">
        <v>10</v>
      </c>
      <c r="G11426" s="19">
        <v>0</v>
      </c>
    </row>
    <row r="11427" spans="1:7" x14ac:dyDescent="0.2">
      <c r="A11427" s="19">
        <v>20000</v>
      </c>
      <c r="B11427" s="19">
        <v>0.1399</v>
      </c>
      <c r="C11427" s="19" t="s">
        <v>39</v>
      </c>
      <c r="D11427" s="19">
        <v>70000</v>
      </c>
      <c r="E11427" s="19">
        <v>60</v>
      </c>
      <c r="F11427" s="19">
        <v>3</v>
      </c>
      <c r="G11427" s="19">
        <v>0</v>
      </c>
    </row>
    <row r="11428" spans="1:7" x14ac:dyDescent="0.2">
      <c r="A11428" s="19">
        <v>4000</v>
      </c>
      <c r="B11428" s="19">
        <v>0.1153</v>
      </c>
      <c r="C11428" s="19" t="s">
        <v>41</v>
      </c>
      <c r="D11428" s="19">
        <v>45000</v>
      </c>
      <c r="E11428" s="19">
        <v>36</v>
      </c>
      <c r="F11428" s="19">
        <v>5</v>
      </c>
      <c r="G11428" s="19">
        <v>0</v>
      </c>
    </row>
    <row r="11429" spans="1:7" x14ac:dyDescent="0.2">
      <c r="A11429" s="19">
        <v>10000</v>
      </c>
      <c r="B11429" s="19">
        <v>0.17860000000000001</v>
      </c>
      <c r="C11429" s="19" t="s">
        <v>39</v>
      </c>
      <c r="D11429" s="19">
        <v>40560</v>
      </c>
      <c r="E11429" s="19">
        <v>60</v>
      </c>
      <c r="F11429" s="19">
        <v>1</v>
      </c>
      <c r="G11429" s="19">
        <v>0</v>
      </c>
    </row>
    <row r="11430" spans="1:7" x14ac:dyDescent="0.2">
      <c r="A11430" s="19">
        <v>24825</v>
      </c>
      <c r="B11430" s="19">
        <v>0.1699</v>
      </c>
      <c r="C11430" s="19" t="s">
        <v>41</v>
      </c>
      <c r="D11430" s="19">
        <v>92000</v>
      </c>
      <c r="E11430" s="19">
        <v>36</v>
      </c>
      <c r="F11430" s="19">
        <v>10</v>
      </c>
      <c r="G11430" s="19">
        <v>1</v>
      </c>
    </row>
    <row r="11431" spans="1:7" x14ac:dyDescent="0.2">
      <c r="A11431" s="19">
        <v>20000</v>
      </c>
      <c r="B11431" s="19">
        <v>0.1099</v>
      </c>
      <c r="C11431" s="19" t="s">
        <v>41</v>
      </c>
      <c r="D11431" s="19">
        <v>114599.27</v>
      </c>
      <c r="E11431" s="19">
        <v>36</v>
      </c>
      <c r="F11431" s="19">
        <v>2</v>
      </c>
      <c r="G11431" s="19">
        <v>0</v>
      </c>
    </row>
    <row r="11432" spans="1:7" x14ac:dyDescent="0.2">
      <c r="A11432" s="19">
        <v>7000</v>
      </c>
      <c r="B11432" s="19">
        <v>0.1399</v>
      </c>
      <c r="C11432" s="19" t="s">
        <v>39</v>
      </c>
      <c r="D11432" s="19">
        <v>63000</v>
      </c>
      <c r="E11432" s="19">
        <v>36</v>
      </c>
      <c r="F11432" s="19">
        <v>10</v>
      </c>
      <c r="G11432" s="19">
        <v>0</v>
      </c>
    </row>
    <row r="11433" spans="1:7" x14ac:dyDescent="0.2">
      <c r="A11433" s="19">
        <v>11075</v>
      </c>
      <c r="B11433" s="19">
        <v>0.12690000000000001</v>
      </c>
      <c r="C11433" s="19" t="s">
        <v>41</v>
      </c>
      <c r="D11433" s="19">
        <v>55000</v>
      </c>
      <c r="E11433" s="19">
        <v>36</v>
      </c>
      <c r="F11433" s="19">
        <v>3</v>
      </c>
      <c r="G11433" s="19">
        <v>0</v>
      </c>
    </row>
    <row r="11434" spans="1:7" x14ac:dyDescent="0.2">
      <c r="A11434" s="19">
        <v>19525</v>
      </c>
      <c r="B11434" s="19">
        <v>0.1699</v>
      </c>
      <c r="C11434" s="19" t="s">
        <v>41</v>
      </c>
      <c r="D11434" s="19">
        <v>62000</v>
      </c>
      <c r="E11434" s="19">
        <v>60</v>
      </c>
      <c r="F11434" s="19">
        <v>10</v>
      </c>
      <c r="G11434" s="19">
        <v>0</v>
      </c>
    </row>
    <row r="11435" spans="1:7" x14ac:dyDescent="0.2">
      <c r="A11435" s="19">
        <v>20000</v>
      </c>
      <c r="B11435" s="19">
        <v>0.1699</v>
      </c>
      <c r="C11435" s="19" t="s">
        <v>41</v>
      </c>
      <c r="D11435" s="19">
        <v>140000</v>
      </c>
      <c r="E11435" s="19">
        <v>60</v>
      </c>
      <c r="F11435" s="19">
        <v>8</v>
      </c>
      <c r="G11435" s="19">
        <v>0</v>
      </c>
    </row>
    <row r="11436" spans="1:7" x14ac:dyDescent="0.2">
      <c r="A11436" s="19">
        <v>15600</v>
      </c>
      <c r="B11436" s="19">
        <v>9.9900000000000003E-2</v>
      </c>
      <c r="C11436" s="19" t="s">
        <v>39</v>
      </c>
      <c r="D11436" s="19">
        <v>120000</v>
      </c>
      <c r="E11436" s="19">
        <v>36</v>
      </c>
      <c r="F11436" s="19">
        <v>5</v>
      </c>
      <c r="G11436" s="19">
        <v>0</v>
      </c>
    </row>
    <row r="11437" spans="1:7" x14ac:dyDescent="0.2">
      <c r="A11437" s="19">
        <v>26400</v>
      </c>
      <c r="B11437" s="19">
        <v>7.2599999999999998E-2</v>
      </c>
      <c r="C11437" s="19" t="s">
        <v>39</v>
      </c>
      <c r="D11437" s="19">
        <v>335000</v>
      </c>
      <c r="E11437" s="19">
        <v>36</v>
      </c>
      <c r="F11437" s="19">
        <v>5</v>
      </c>
      <c r="G11437" s="19">
        <v>0</v>
      </c>
    </row>
    <row r="11438" spans="1:7" x14ac:dyDescent="0.2">
      <c r="A11438" s="19">
        <v>4800</v>
      </c>
      <c r="B11438" s="19">
        <v>0.14649999999999999</v>
      </c>
      <c r="C11438" s="19" t="s">
        <v>41</v>
      </c>
      <c r="D11438" s="19">
        <v>51000</v>
      </c>
      <c r="E11438" s="19">
        <v>36</v>
      </c>
      <c r="F11438" s="19">
        <v>10</v>
      </c>
      <c r="G11438" s="19">
        <v>0</v>
      </c>
    </row>
    <row r="11439" spans="1:7" x14ac:dyDescent="0.2">
      <c r="A11439" s="19">
        <v>18000</v>
      </c>
      <c r="B11439" s="19">
        <v>0.1699</v>
      </c>
      <c r="C11439" s="19" t="s">
        <v>39</v>
      </c>
      <c r="D11439" s="19">
        <v>84000</v>
      </c>
      <c r="E11439" s="19">
        <v>60</v>
      </c>
      <c r="F11439" s="19">
        <v>6</v>
      </c>
      <c r="G11439" s="19">
        <v>0</v>
      </c>
    </row>
    <row r="11440" spans="1:7" x14ac:dyDescent="0.2">
      <c r="A11440" s="19">
        <v>9700</v>
      </c>
      <c r="B11440" s="19">
        <v>0.1855</v>
      </c>
      <c r="C11440" s="19" t="s">
        <v>41</v>
      </c>
      <c r="D11440" s="19">
        <v>27000</v>
      </c>
      <c r="E11440" s="19">
        <v>36</v>
      </c>
      <c r="F11440" s="19">
        <v>10</v>
      </c>
      <c r="G11440" s="19">
        <v>0</v>
      </c>
    </row>
    <row r="11441" spans="1:7" x14ac:dyDescent="0.2">
      <c r="A11441" s="19">
        <v>11400</v>
      </c>
      <c r="B11441" s="19">
        <v>0.2399</v>
      </c>
      <c r="C11441" s="19" t="s">
        <v>39</v>
      </c>
      <c r="D11441" s="19">
        <v>32000</v>
      </c>
      <c r="E11441" s="19">
        <v>60</v>
      </c>
      <c r="F11441" s="19">
        <v>5</v>
      </c>
      <c r="G11441" s="19">
        <v>0</v>
      </c>
    </row>
    <row r="11442" spans="1:7" x14ac:dyDescent="0.2">
      <c r="A11442" s="19">
        <v>20000</v>
      </c>
      <c r="B11442" s="19">
        <v>0.1757</v>
      </c>
      <c r="C11442" s="19" t="s">
        <v>41</v>
      </c>
      <c r="D11442" s="19">
        <v>60000</v>
      </c>
      <c r="E11442" s="19">
        <v>60</v>
      </c>
      <c r="F11442" s="19">
        <v>10</v>
      </c>
      <c r="G11442" s="19">
        <v>0</v>
      </c>
    </row>
    <row r="11443" spans="1:7" x14ac:dyDescent="0.2">
      <c r="A11443" s="19">
        <v>6000</v>
      </c>
      <c r="B11443" s="19">
        <v>0.16550000000000001</v>
      </c>
      <c r="C11443" s="19" t="s">
        <v>41</v>
      </c>
      <c r="D11443" s="19">
        <v>55000</v>
      </c>
      <c r="E11443" s="19">
        <v>36</v>
      </c>
      <c r="F11443" s="19">
        <v>3</v>
      </c>
      <c r="G11443" s="19">
        <v>0</v>
      </c>
    </row>
    <row r="11444" spans="1:7" x14ac:dyDescent="0.2">
      <c r="A11444" s="19">
        <v>20000</v>
      </c>
      <c r="B11444" s="19">
        <v>0.1825</v>
      </c>
      <c r="C11444" s="19" t="s">
        <v>41</v>
      </c>
      <c r="D11444" s="19">
        <v>230000</v>
      </c>
      <c r="E11444" s="19">
        <v>60</v>
      </c>
      <c r="F11444" s="19">
        <v>0.5</v>
      </c>
      <c r="G11444" s="19">
        <v>0</v>
      </c>
    </row>
    <row r="11445" spans="1:7" x14ac:dyDescent="0.2">
      <c r="A11445" s="19">
        <v>20000</v>
      </c>
      <c r="B11445" s="19">
        <v>7.8899999999999998E-2</v>
      </c>
      <c r="C11445" s="19" t="s">
        <v>41</v>
      </c>
      <c r="D11445" s="19">
        <v>103000</v>
      </c>
      <c r="E11445" s="19">
        <v>60</v>
      </c>
      <c r="F11445" s="19">
        <v>10</v>
      </c>
      <c r="G11445" s="19">
        <v>0</v>
      </c>
    </row>
    <row r="11446" spans="1:7" x14ac:dyDescent="0.2">
      <c r="A11446" s="19">
        <v>12000</v>
      </c>
      <c r="B11446" s="19">
        <v>7.8899999999999998E-2</v>
      </c>
      <c r="C11446" s="19" t="s">
        <v>39</v>
      </c>
      <c r="D11446" s="19">
        <v>84000</v>
      </c>
      <c r="E11446" s="19">
        <v>36</v>
      </c>
      <c r="F11446" s="19">
        <v>10</v>
      </c>
      <c r="G11446" s="19">
        <v>0</v>
      </c>
    </row>
    <row r="11447" spans="1:7" x14ac:dyDescent="0.2">
      <c r="A11447" s="19">
        <v>11000</v>
      </c>
      <c r="B11447" s="19">
        <v>0.1333</v>
      </c>
      <c r="C11447" s="19" t="s">
        <v>41</v>
      </c>
      <c r="D11447" s="19">
        <v>64000</v>
      </c>
      <c r="E11447" s="19">
        <v>36</v>
      </c>
      <c r="F11447" s="19">
        <v>10</v>
      </c>
      <c r="G11447" s="19">
        <v>0</v>
      </c>
    </row>
    <row r="11448" spans="1:7" x14ac:dyDescent="0.2">
      <c r="A11448" s="19">
        <v>29600</v>
      </c>
      <c r="B11448" s="19">
        <v>0.21990000000000001</v>
      </c>
      <c r="C11448" s="19" t="s">
        <v>41</v>
      </c>
      <c r="D11448" s="19">
        <v>74000</v>
      </c>
      <c r="E11448" s="19">
        <v>60</v>
      </c>
      <c r="F11448" s="19">
        <v>10</v>
      </c>
      <c r="G11448" s="19">
        <v>0</v>
      </c>
    </row>
    <row r="11449" spans="1:7" x14ac:dyDescent="0.2">
      <c r="A11449" s="19">
        <v>14000</v>
      </c>
      <c r="B11449" s="19">
        <v>0.12690000000000001</v>
      </c>
      <c r="C11449" s="19" t="s">
        <v>39</v>
      </c>
      <c r="D11449" s="19">
        <v>48000</v>
      </c>
      <c r="E11449" s="19">
        <v>36</v>
      </c>
      <c r="F11449" s="19">
        <v>3</v>
      </c>
      <c r="G11449" s="19">
        <v>0</v>
      </c>
    </row>
    <row r="11450" spans="1:7" x14ac:dyDescent="0.2">
      <c r="A11450" s="19">
        <v>12000</v>
      </c>
      <c r="B11450" s="19">
        <v>0.1229</v>
      </c>
      <c r="C11450" s="19" t="s">
        <v>41</v>
      </c>
      <c r="D11450" s="19">
        <v>60000</v>
      </c>
      <c r="E11450" s="19">
        <v>36</v>
      </c>
      <c r="F11450" s="19">
        <v>10</v>
      </c>
      <c r="G11450" s="19">
        <v>0</v>
      </c>
    </row>
    <row r="11451" spans="1:7" x14ac:dyDescent="0.2">
      <c r="A11451" s="19">
        <v>33000</v>
      </c>
      <c r="B11451" s="19">
        <v>8.1799999999999998E-2</v>
      </c>
      <c r="C11451" s="19" t="s">
        <v>39</v>
      </c>
      <c r="D11451" s="19">
        <v>95000</v>
      </c>
      <c r="E11451" s="19">
        <v>36</v>
      </c>
      <c r="F11451" s="19">
        <v>4</v>
      </c>
      <c r="G11451" s="19">
        <v>0</v>
      </c>
    </row>
    <row r="11452" spans="1:7" x14ac:dyDescent="0.2">
      <c r="A11452" s="19">
        <v>24000</v>
      </c>
      <c r="B11452" s="19">
        <v>0.14649999999999999</v>
      </c>
      <c r="C11452" s="19" t="s">
        <v>41</v>
      </c>
      <c r="D11452" s="19">
        <v>111100</v>
      </c>
      <c r="E11452" s="19">
        <v>60</v>
      </c>
      <c r="F11452" s="19">
        <v>10</v>
      </c>
      <c r="G11452" s="19">
        <v>0</v>
      </c>
    </row>
    <row r="11453" spans="1:7" x14ac:dyDescent="0.2">
      <c r="A11453" s="19">
        <v>7200</v>
      </c>
      <c r="B11453" s="19">
        <v>0.1333</v>
      </c>
      <c r="C11453" s="19" t="s">
        <v>39</v>
      </c>
      <c r="D11453" s="19">
        <v>65000</v>
      </c>
      <c r="E11453" s="19">
        <v>36</v>
      </c>
      <c r="F11453" s="19">
        <v>10</v>
      </c>
      <c r="G11453" s="19">
        <v>0</v>
      </c>
    </row>
    <row r="11454" spans="1:7" x14ac:dyDescent="0.2">
      <c r="A11454" s="19">
        <v>7025</v>
      </c>
      <c r="B11454" s="19">
        <v>0.1399</v>
      </c>
      <c r="C11454" s="19" t="s">
        <v>40</v>
      </c>
      <c r="D11454" s="19">
        <v>50000</v>
      </c>
      <c r="E11454" s="19">
        <v>36</v>
      </c>
      <c r="F11454" s="19">
        <v>10</v>
      </c>
      <c r="G11454" s="19">
        <v>1</v>
      </c>
    </row>
    <row r="11455" spans="1:7" x14ac:dyDescent="0.2">
      <c r="A11455" s="19">
        <v>10475</v>
      </c>
      <c r="B11455" s="19">
        <v>0.1399</v>
      </c>
      <c r="C11455" s="19" t="s">
        <v>41</v>
      </c>
      <c r="D11455" s="19">
        <v>93000</v>
      </c>
      <c r="E11455" s="19">
        <v>36</v>
      </c>
      <c r="F11455" s="19">
        <v>1</v>
      </c>
      <c r="G11455" s="19">
        <v>0</v>
      </c>
    </row>
    <row r="11456" spans="1:7" x14ac:dyDescent="0.2">
      <c r="A11456" s="19">
        <v>19600</v>
      </c>
      <c r="B11456" s="19">
        <v>7.2599999999999998E-2</v>
      </c>
      <c r="C11456" s="19" t="s">
        <v>39</v>
      </c>
      <c r="D11456" s="19">
        <v>65000</v>
      </c>
      <c r="E11456" s="19">
        <v>36</v>
      </c>
      <c r="F11456" s="19">
        <v>0.5</v>
      </c>
      <c r="G11456" s="19">
        <v>0</v>
      </c>
    </row>
    <row r="11457" spans="1:7" x14ac:dyDescent="0.2">
      <c r="A11457" s="19">
        <v>34000</v>
      </c>
      <c r="B11457" s="19">
        <v>0.21990000000000001</v>
      </c>
      <c r="C11457" s="19" t="s">
        <v>39</v>
      </c>
      <c r="D11457" s="19">
        <v>120000</v>
      </c>
      <c r="E11457" s="19">
        <v>60</v>
      </c>
      <c r="F11457" s="19">
        <v>8</v>
      </c>
      <c r="G11457" s="19">
        <v>0</v>
      </c>
    </row>
    <row r="11458" spans="1:7" x14ac:dyDescent="0.2">
      <c r="A11458" s="19">
        <v>7000</v>
      </c>
      <c r="B11458" s="19">
        <v>0.1229</v>
      </c>
      <c r="C11458" s="19" t="s">
        <v>39</v>
      </c>
      <c r="D11458" s="19">
        <v>36000</v>
      </c>
      <c r="E11458" s="19">
        <v>36</v>
      </c>
      <c r="F11458" s="19">
        <v>10</v>
      </c>
      <c r="G11458" s="19">
        <v>0</v>
      </c>
    </row>
    <row r="11459" spans="1:7" x14ac:dyDescent="0.2">
      <c r="A11459" s="19">
        <v>9600</v>
      </c>
      <c r="B11459" s="19">
        <v>0.1333</v>
      </c>
      <c r="C11459" s="19" t="s">
        <v>41</v>
      </c>
      <c r="D11459" s="19">
        <v>57000</v>
      </c>
      <c r="E11459" s="19">
        <v>36</v>
      </c>
      <c r="F11459" s="19">
        <v>1</v>
      </c>
      <c r="G11459" s="19">
        <v>1</v>
      </c>
    </row>
    <row r="11460" spans="1:7" x14ac:dyDescent="0.2">
      <c r="A11460" s="19">
        <v>25200</v>
      </c>
      <c r="B11460" s="19">
        <v>0.15609999999999999</v>
      </c>
      <c r="C11460" s="19" t="s">
        <v>39</v>
      </c>
      <c r="D11460" s="19">
        <v>62000</v>
      </c>
      <c r="E11460" s="19">
        <v>60</v>
      </c>
      <c r="F11460" s="19">
        <v>2</v>
      </c>
      <c r="G11460" s="19">
        <v>0</v>
      </c>
    </row>
    <row r="11461" spans="1:7" x14ac:dyDescent="0.2">
      <c r="A11461" s="19">
        <v>12875</v>
      </c>
      <c r="B11461" s="19">
        <v>0.17860000000000001</v>
      </c>
      <c r="C11461" s="19" t="s">
        <v>41</v>
      </c>
      <c r="D11461" s="19">
        <v>65000</v>
      </c>
      <c r="E11461" s="19">
        <v>36</v>
      </c>
      <c r="F11461" s="19">
        <v>2</v>
      </c>
      <c r="G11461" s="19">
        <v>0</v>
      </c>
    </row>
    <row r="11462" spans="1:7" x14ac:dyDescent="0.2">
      <c r="A11462" s="19">
        <v>16000</v>
      </c>
      <c r="B11462" s="19">
        <v>0.14649999999999999</v>
      </c>
      <c r="C11462" s="19" t="s">
        <v>41</v>
      </c>
      <c r="D11462" s="19">
        <v>80000</v>
      </c>
      <c r="E11462" s="19">
        <v>60</v>
      </c>
      <c r="F11462" s="19">
        <v>2</v>
      </c>
      <c r="G11462" s="19">
        <v>0</v>
      </c>
    </row>
    <row r="11463" spans="1:7" x14ac:dyDescent="0.2">
      <c r="A11463" s="19">
        <v>35000</v>
      </c>
      <c r="B11463" s="19">
        <v>0.15609999999999999</v>
      </c>
      <c r="C11463" s="19" t="s">
        <v>41</v>
      </c>
      <c r="D11463" s="19">
        <v>90000</v>
      </c>
      <c r="E11463" s="19">
        <v>36</v>
      </c>
      <c r="F11463" s="19">
        <v>10</v>
      </c>
      <c r="G11463" s="19">
        <v>0</v>
      </c>
    </row>
    <row r="11464" spans="1:7" x14ac:dyDescent="0.2">
      <c r="A11464" s="19">
        <v>21600</v>
      </c>
      <c r="B11464" s="19">
        <v>0.28489999999999999</v>
      </c>
      <c r="C11464" s="19" t="s">
        <v>41</v>
      </c>
      <c r="D11464" s="19">
        <v>60000</v>
      </c>
      <c r="E11464" s="19">
        <v>60</v>
      </c>
      <c r="F11464" s="19">
        <v>10</v>
      </c>
      <c r="G11464" s="19">
        <v>0</v>
      </c>
    </row>
    <row r="11465" spans="1:7" x14ac:dyDescent="0.2">
      <c r="A11465" s="19">
        <v>7200</v>
      </c>
      <c r="B11465" s="19">
        <v>0.1757</v>
      </c>
      <c r="C11465" s="19" t="s">
        <v>39</v>
      </c>
      <c r="D11465" s="19">
        <v>80000</v>
      </c>
      <c r="E11465" s="19">
        <v>36</v>
      </c>
      <c r="F11465" s="19">
        <v>3</v>
      </c>
      <c r="G11465" s="19">
        <v>1</v>
      </c>
    </row>
    <row r="11466" spans="1:7" x14ac:dyDescent="0.2">
      <c r="A11466" s="19">
        <v>7425</v>
      </c>
      <c r="B11466" s="19">
        <v>0.1333</v>
      </c>
      <c r="C11466" s="19" t="s">
        <v>39</v>
      </c>
      <c r="D11466" s="19">
        <v>110000</v>
      </c>
      <c r="E11466" s="19">
        <v>36</v>
      </c>
      <c r="F11466" s="19">
        <v>10</v>
      </c>
      <c r="G11466" s="19">
        <v>0</v>
      </c>
    </row>
    <row r="11467" spans="1:7" x14ac:dyDescent="0.2">
      <c r="A11467" s="19">
        <v>35000</v>
      </c>
      <c r="B11467" s="19">
        <v>0.1153</v>
      </c>
      <c r="C11467" s="19" t="s">
        <v>41</v>
      </c>
      <c r="D11467" s="19">
        <v>233000</v>
      </c>
      <c r="E11467" s="19">
        <v>36</v>
      </c>
      <c r="F11467" s="19">
        <v>10</v>
      </c>
      <c r="G11467" s="19">
        <v>0</v>
      </c>
    </row>
    <row r="11468" spans="1:7" x14ac:dyDescent="0.2">
      <c r="A11468" s="19">
        <v>8400</v>
      </c>
      <c r="B11468" s="19">
        <v>0.1333</v>
      </c>
      <c r="C11468" s="19" t="s">
        <v>41</v>
      </c>
      <c r="D11468" s="19">
        <v>50000</v>
      </c>
      <c r="E11468" s="19">
        <v>36</v>
      </c>
      <c r="F11468" s="19">
        <v>7</v>
      </c>
      <c r="G11468" s="19">
        <v>0</v>
      </c>
    </row>
    <row r="11469" spans="1:7" x14ac:dyDescent="0.2">
      <c r="A11469" s="19">
        <v>4200</v>
      </c>
      <c r="B11469" s="19">
        <v>0.1399</v>
      </c>
      <c r="C11469" s="19" t="s">
        <v>41</v>
      </c>
      <c r="D11469" s="19">
        <v>240000</v>
      </c>
      <c r="E11469" s="19">
        <v>36</v>
      </c>
      <c r="F11469" s="19">
        <v>0.5</v>
      </c>
      <c r="G11469" s="19">
        <v>1</v>
      </c>
    </row>
    <row r="11470" spans="1:7" x14ac:dyDescent="0.2">
      <c r="A11470" s="19">
        <v>4800</v>
      </c>
      <c r="B11470" s="19">
        <v>6.2399999999999997E-2</v>
      </c>
      <c r="C11470" s="19" t="s">
        <v>41</v>
      </c>
      <c r="D11470" s="19">
        <v>170000</v>
      </c>
      <c r="E11470" s="19">
        <v>36</v>
      </c>
      <c r="F11470" s="19">
        <v>3</v>
      </c>
      <c r="G11470" s="19">
        <v>0</v>
      </c>
    </row>
    <row r="11471" spans="1:7" x14ac:dyDescent="0.2">
      <c r="A11471" s="19">
        <v>14000</v>
      </c>
      <c r="B11471" s="19">
        <v>0.1153</v>
      </c>
      <c r="C11471" s="19" t="s">
        <v>40</v>
      </c>
      <c r="D11471" s="19">
        <v>78000</v>
      </c>
      <c r="E11471" s="19">
        <v>60</v>
      </c>
      <c r="F11471" s="19">
        <v>5</v>
      </c>
      <c r="G11471" s="19">
        <v>0</v>
      </c>
    </row>
    <row r="11472" spans="1:7" x14ac:dyDescent="0.2">
      <c r="A11472" s="19">
        <v>10000</v>
      </c>
      <c r="B11472" s="19">
        <v>0.14649999999999999</v>
      </c>
      <c r="C11472" s="19" t="s">
        <v>39</v>
      </c>
      <c r="D11472" s="19">
        <v>35000</v>
      </c>
      <c r="E11472" s="19">
        <v>36</v>
      </c>
      <c r="F11472" s="19">
        <v>0.5</v>
      </c>
      <c r="G11472" s="19">
        <v>0</v>
      </c>
    </row>
    <row r="11473" spans="1:7" x14ac:dyDescent="0.2">
      <c r="A11473" s="19">
        <v>7200</v>
      </c>
      <c r="B11473" s="19">
        <v>0.15609999999999999</v>
      </c>
      <c r="C11473" s="19" t="s">
        <v>39</v>
      </c>
      <c r="D11473" s="19">
        <v>42000</v>
      </c>
      <c r="E11473" s="19">
        <v>36</v>
      </c>
      <c r="F11473" s="19">
        <v>1</v>
      </c>
      <c r="G11473" s="19">
        <v>0</v>
      </c>
    </row>
    <row r="11474" spans="1:7" x14ac:dyDescent="0.2">
      <c r="A11474" s="19">
        <v>14000</v>
      </c>
      <c r="B11474" s="19">
        <v>9.1700000000000004E-2</v>
      </c>
      <c r="C11474" s="19" t="s">
        <v>39</v>
      </c>
      <c r="D11474" s="19">
        <v>72000</v>
      </c>
      <c r="E11474" s="19">
        <v>36</v>
      </c>
      <c r="F11474" s="19">
        <v>10</v>
      </c>
      <c r="G11474" s="19">
        <v>0</v>
      </c>
    </row>
    <row r="11475" spans="1:7" x14ac:dyDescent="0.2">
      <c r="A11475" s="19">
        <v>11800</v>
      </c>
      <c r="B11475" s="19">
        <v>0.27879999999999999</v>
      </c>
      <c r="C11475" s="19" t="s">
        <v>39</v>
      </c>
      <c r="D11475" s="19">
        <v>60000</v>
      </c>
      <c r="E11475" s="19">
        <v>60</v>
      </c>
      <c r="F11475" s="19">
        <v>7</v>
      </c>
      <c r="G11475" s="19">
        <v>0</v>
      </c>
    </row>
    <row r="11476" spans="1:7" x14ac:dyDescent="0.2">
      <c r="A11476" s="19">
        <v>3500</v>
      </c>
      <c r="B11476" s="19">
        <v>8.1799999999999998E-2</v>
      </c>
      <c r="C11476" s="19" t="s">
        <v>41</v>
      </c>
      <c r="D11476" s="19">
        <v>26500</v>
      </c>
      <c r="E11476" s="19">
        <v>36</v>
      </c>
      <c r="F11476" s="19">
        <v>5</v>
      </c>
      <c r="G11476" s="19">
        <v>0</v>
      </c>
    </row>
    <row r="11477" spans="1:7" x14ac:dyDescent="0.2">
      <c r="A11477" s="19">
        <v>9000</v>
      </c>
      <c r="B11477" s="19">
        <v>0.1229</v>
      </c>
      <c r="C11477" s="19" t="s">
        <v>39</v>
      </c>
      <c r="D11477" s="19">
        <v>75000</v>
      </c>
      <c r="E11477" s="19">
        <v>36</v>
      </c>
      <c r="F11477" s="19">
        <v>10</v>
      </c>
      <c r="G11477" s="19">
        <v>0</v>
      </c>
    </row>
    <row r="11478" spans="1:7" x14ac:dyDescent="0.2">
      <c r="A11478" s="19">
        <v>2400</v>
      </c>
      <c r="B11478" s="19">
        <v>0.1153</v>
      </c>
      <c r="C11478" s="19" t="s">
        <v>41</v>
      </c>
      <c r="D11478" s="19">
        <v>44000</v>
      </c>
      <c r="E11478" s="19">
        <v>36</v>
      </c>
      <c r="F11478" s="19">
        <v>3</v>
      </c>
      <c r="G11478" s="19">
        <v>0</v>
      </c>
    </row>
    <row r="11479" spans="1:7" x14ac:dyDescent="0.2">
      <c r="A11479" s="19">
        <v>12150</v>
      </c>
      <c r="B11479" s="19">
        <v>0.15609999999999999</v>
      </c>
      <c r="C11479" s="19" t="s">
        <v>39</v>
      </c>
      <c r="D11479" s="19">
        <v>33036</v>
      </c>
      <c r="E11479" s="19">
        <v>60</v>
      </c>
      <c r="F11479" s="19">
        <v>3</v>
      </c>
      <c r="G11479" s="19">
        <v>0</v>
      </c>
    </row>
    <row r="11480" spans="1:7" x14ac:dyDescent="0.2">
      <c r="A11480" s="19">
        <v>35000</v>
      </c>
      <c r="B11480" s="19">
        <v>0.1333</v>
      </c>
      <c r="C11480" s="19" t="s">
        <v>41</v>
      </c>
      <c r="D11480" s="19">
        <v>152389</v>
      </c>
      <c r="E11480" s="19">
        <v>60</v>
      </c>
      <c r="F11480" s="19">
        <v>10</v>
      </c>
      <c r="G11480" s="19">
        <v>0</v>
      </c>
    </row>
    <row r="11481" spans="1:7" x14ac:dyDescent="0.2">
      <c r="A11481" s="19">
        <v>10000</v>
      </c>
      <c r="B11481" s="19">
        <v>9.1700000000000004E-2</v>
      </c>
      <c r="C11481" s="19" t="s">
        <v>41</v>
      </c>
      <c r="D11481" s="19">
        <v>45000</v>
      </c>
      <c r="E11481" s="19">
        <v>60</v>
      </c>
      <c r="F11481" s="19">
        <v>5</v>
      </c>
      <c r="G11481" s="19">
        <v>0</v>
      </c>
    </row>
    <row r="11482" spans="1:7" x14ac:dyDescent="0.2">
      <c r="A11482" s="19">
        <v>1000</v>
      </c>
      <c r="B11482" s="19">
        <v>0.1229</v>
      </c>
      <c r="C11482" s="19" t="s">
        <v>41</v>
      </c>
      <c r="D11482" s="19">
        <v>33000</v>
      </c>
      <c r="E11482" s="19">
        <v>36</v>
      </c>
      <c r="F11482" s="19">
        <v>10</v>
      </c>
      <c r="G11482" s="19">
        <v>0</v>
      </c>
    </row>
    <row r="11483" spans="1:7" x14ac:dyDescent="0.2">
      <c r="A11483" s="19">
        <v>17500</v>
      </c>
      <c r="B11483" s="19">
        <v>0.1333</v>
      </c>
      <c r="C11483" s="19" t="s">
        <v>39</v>
      </c>
      <c r="D11483" s="19">
        <v>80000</v>
      </c>
      <c r="E11483" s="19">
        <v>36</v>
      </c>
      <c r="F11483" s="19">
        <v>4</v>
      </c>
      <c r="G11483" s="19">
        <v>0</v>
      </c>
    </row>
    <row r="11484" spans="1:7" x14ac:dyDescent="0.2">
      <c r="A11484" s="19">
        <v>10900</v>
      </c>
      <c r="B11484" s="19">
        <v>0.1699</v>
      </c>
      <c r="C11484" s="19" t="s">
        <v>39</v>
      </c>
      <c r="D11484" s="19">
        <v>51000</v>
      </c>
      <c r="E11484" s="19">
        <v>36</v>
      </c>
      <c r="F11484" s="19">
        <v>10</v>
      </c>
      <c r="G11484" s="19">
        <v>0</v>
      </c>
    </row>
    <row r="11485" spans="1:7" x14ac:dyDescent="0.2">
      <c r="A11485" s="19">
        <v>6500</v>
      </c>
      <c r="B11485" s="19">
        <v>0.1333</v>
      </c>
      <c r="C11485" s="19" t="s">
        <v>39</v>
      </c>
      <c r="D11485" s="19">
        <v>116000</v>
      </c>
      <c r="E11485" s="19">
        <v>36</v>
      </c>
      <c r="F11485" s="19">
        <v>7</v>
      </c>
      <c r="G11485" s="19">
        <v>0</v>
      </c>
    </row>
    <row r="11486" spans="1:7" x14ac:dyDescent="0.2">
      <c r="A11486" s="19">
        <v>5000</v>
      </c>
      <c r="B11486" s="19">
        <v>0.16550000000000001</v>
      </c>
      <c r="C11486" s="19" t="s">
        <v>39</v>
      </c>
      <c r="D11486" s="19">
        <v>70000</v>
      </c>
      <c r="E11486" s="19">
        <v>36</v>
      </c>
      <c r="F11486" s="19">
        <v>10</v>
      </c>
      <c r="G11486" s="19">
        <v>0</v>
      </c>
    </row>
    <row r="11487" spans="1:7" x14ac:dyDescent="0.2">
      <c r="A11487" s="19">
        <v>17000</v>
      </c>
      <c r="B11487" s="19">
        <v>9.1700000000000004E-2</v>
      </c>
      <c r="C11487" s="19" t="s">
        <v>39</v>
      </c>
      <c r="D11487" s="19">
        <v>62000</v>
      </c>
      <c r="E11487" s="19">
        <v>36</v>
      </c>
      <c r="F11487" s="19">
        <v>4</v>
      </c>
      <c r="G11487" s="19">
        <v>0</v>
      </c>
    </row>
    <row r="11488" spans="1:7" x14ac:dyDescent="0.2">
      <c r="A11488" s="19">
        <v>16000</v>
      </c>
      <c r="B11488" s="19">
        <v>0.1333</v>
      </c>
      <c r="C11488" s="19" t="s">
        <v>41</v>
      </c>
      <c r="D11488" s="19">
        <v>110000</v>
      </c>
      <c r="E11488" s="19">
        <v>36</v>
      </c>
      <c r="F11488" s="19">
        <v>10</v>
      </c>
      <c r="G11488" s="19">
        <v>0</v>
      </c>
    </row>
    <row r="11489" spans="1:7" x14ac:dyDescent="0.2">
      <c r="A11489" s="19">
        <v>8000</v>
      </c>
      <c r="B11489" s="19">
        <v>0.1153</v>
      </c>
      <c r="C11489" s="19" t="s">
        <v>41</v>
      </c>
      <c r="D11489" s="19">
        <v>55000</v>
      </c>
      <c r="E11489" s="19">
        <v>36</v>
      </c>
      <c r="F11489" s="19">
        <v>10</v>
      </c>
      <c r="G11489" s="19">
        <v>0</v>
      </c>
    </row>
    <row r="11490" spans="1:7" x14ac:dyDescent="0.2">
      <c r="A11490" s="19">
        <v>15000</v>
      </c>
      <c r="B11490" s="19">
        <v>0.15609999999999999</v>
      </c>
      <c r="C11490" s="19" t="s">
        <v>41</v>
      </c>
      <c r="D11490" s="19">
        <v>65000</v>
      </c>
      <c r="E11490" s="19">
        <v>60</v>
      </c>
      <c r="F11490" s="19">
        <v>7</v>
      </c>
      <c r="G11490" s="19">
        <v>0</v>
      </c>
    </row>
    <row r="11491" spans="1:7" x14ac:dyDescent="0.2">
      <c r="A11491" s="19">
        <v>18000</v>
      </c>
      <c r="B11491" s="19">
        <v>0.22989999999999999</v>
      </c>
      <c r="C11491" s="19" t="s">
        <v>40</v>
      </c>
      <c r="D11491" s="19">
        <v>50000</v>
      </c>
      <c r="E11491" s="19">
        <v>60</v>
      </c>
      <c r="F11491" s="19">
        <v>1</v>
      </c>
      <c r="G11491" s="19">
        <v>0</v>
      </c>
    </row>
    <row r="11492" spans="1:7" x14ac:dyDescent="0.2">
      <c r="A11492" s="19">
        <v>20000</v>
      </c>
      <c r="B11492" s="19">
        <v>9.1700000000000004E-2</v>
      </c>
      <c r="C11492" s="19" t="s">
        <v>41</v>
      </c>
      <c r="D11492" s="19">
        <v>220000</v>
      </c>
      <c r="E11492" s="19">
        <v>36</v>
      </c>
      <c r="F11492" s="19">
        <v>10</v>
      </c>
      <c r="G11492" s="19">
        <v>0</v>
      </c>
    </row>
    <row r="11493" spans="1:7" x14ac:dyDescent="0.2">
      <c r="A11493" s="19">
        <v>12600</v>
      </c>
      <c r="B11493" s="19">
        <v>8.1799999999999998E-2</v>
      </c>
      <c r="C11493" s="19" t="s">
        <v>39</v>
      </c>
      <c r="D11493" s="19">
        <v>55000</v>
      </c>
      <c r="E11493" s="19">
        <v>36</v>
      </c>
      <c r="F11493" s="19">
        <v>10</v>
      </c>
      <c r="G11493" s="19">
        <v>0</v>
      </c>
    </row>
    <row r="11494" spans="1:7" x14ac:dyDescent="0.2">
      <c r="A11494" s="19">
        <v>3675</v>
      </c>
      <c r="B11494" s="19">
        <v>0.2049</v>
      </c>
      <c r="C11494" s="19" t="s">
        <v>41</v>
      </c>
      <c r="D11494" s="19">
        <v>95000</v>
      </c>
      <c r="E11494" s="19">
        <v>36</v>
      </c>
      <c r="F11494" s="19">
        <v>2</v>
      </c>
      <c r="G11494" s="19">
        <v>0</v>
      </c>
    </row>
    <row r="11495" spans="1:7" x14ac:dyDescent="0.2">
      <c r="A11495" s="19">
        <v>21000</v>
      </c>
      <c r="B11495" s="19">
        <v>0.1699</v>
      </c>
      <c r="C11495" s="19" t="s">
        <v>39</v>
      </c>
      <c r="D11495" s="19">
        <v>56700</v>
      </c>
      <c r="E11495" s="19">
        <v>60</v>
      </c>
      <c r="F11495" s="19">
        <v>10</v>
      </c>
      <c r="G11495" s="19">
        <v>0</v>
      </c>
    </row>
    <row r="11496" spans="1:7" x14ac:dyDescent="0.2">
      <c r="A11496" s="19">
        <v>35000</v>
      </c>
      <c r="B11496" s="19">
        <v>0.18840000000000001</v>
      </c>
      <c r="C11496" s="19" t="s">
        <v>41</v>
      </c>
      <c r="D11496" s="19">
        <v>140000</v>
      </c>
      <c r="E11496" s="19">
        <v>36</v>
      </c>
      <c r="F11496" s="19">
        <v>8</v>
      </c>
      <c r="G11496" s="19">
        <v>0</v>
      </c>
    </row>
    <row r="11497" spans="1:7" x14ac:dyDescent="0.2">
      <c r="A11497" s="19">
        <v>16700</v>
      </c>
      <c r="B11497" s="19">
        <v>0.1699</v>
      </c>
      <c r="C11497" s="19" t="s">
        <v>39</v>
      </c>
      <c r="D11497" s="19">
        <v>38000</v>
      </c>
      <c r="E11497" s="19">
        <v>60</v>
      </c>
      <c r="F11497" s="19">
        <v>0.5</v>
      </c>
      <c r="G11497" s="19">
        <v>0</v>
      </c>
    </row>
    <row r="11498" spans="1:7" x14ac:dyDescent="0.2">
      <c r="A11498" s="19">
        <v>5000</v>
      </c>
      <c r="B11498" s="19">
        <v>0.12690000000000001</v>
      </c>
      <c r="C11498" s="19" t="s">
        <v>39</v>
      </c>
      <c r="D11498" s="19">
        <v>58240</v>
      </c>
      <c r="E11498" s="19">
        <v>36</v>
      </c>
      <c r="F11498" s="19">
        <v>0.5</v>
      </c>
      <c r="G11498" s="19">
        <v>0</v>
      </c>
    </row>
    <row r="11499" spans="1:7" x14ac:dyDescent="0.2">
      <c r="A11499" s="19">
        <v>4200</v>
      </c>
      <c r="B11499" s="19">
        <v>9.1700000000000004E-2</v>
      </c>
      <c r="C11499" s="19" t="s">
        <v>40</v>
      </c>
      <c r="D11499" s="19">
        <v>90000</v>
      </c>
      <c r="E11499" s="19">
        <v>36</v>
      </c>
      <c r="F11499" s="19">
        <v>9</v>
      </c>
      <c r="G11499" s="19">
        <v>0</v>
      </c>
    </row>
    <row r="11500" spans="1:7" x14ac:dyDescent="0.2">
      <c r="A11500" s="19">
        <v>10000</v>
      </c>
      <c r="B11500" s="19">
        <v>0.1153</v>
      </c>
      <c r="C11500" s="19" t="s">
        <v>41</v>
      </c>
      <c r="D11500" s="19">
        <v>120000</v>
      </c>
      <c r="E11500" s="19">
        <v>36</v>
      </c>
      <c r="F11500" s="19">
        <v>10</v>
      </c>
      <c r="G11500" s="19">
        <v>1</v>
      </c>
    </row>
    <row r="11501" spans="1:7" x14ac:dyDescent="0.2">
      <c r="A11501" s="19">
        <v>15000</v>
      </c>
      <c r="B11501" s="19">
        <v>0.16550000000000001</v>
      </c>
      <c r="C11501" s="19" t="s">
        <v>41</v>
      </c>
      <c r="D11501" s="19">
        <v>90000</v>
      </c>
      <c r="E11501" s="19">
        <v>60</v>
      </c>
      <c r="F11501" s="19">
        <v>10</v>
      </c>
      <c r="G11501" s="19">
        <v>0</v>
      </c>
    </row>
    <row r="11502" spans="1:7" x14ac:dyDescent="0.2">
      <c r="A11502" s="19">
        <v>14400</v>
      </c>
      <c r="B11502" s="19">
        <v>0.18840000000000001</v>
      </c>
      <c r="C11502" s="19" t="s">
        <v>41</v>
      </c>
      <c r="D11502" s="19">
        <v>40000</v>
      </c>
      <c r="E11502" s="19">
        <v>36</v>
      </c>
      <c r="F11502" s="19">
        <v>10</v>
      </c>
      <c r="G11502" s="19">
        <v>1</v>
      </c>
    </row>
    <row r="11503" spans="1:7" x14ac:dyDescent="0.2">
      <c r="A11503" s="19">
        <v>6000</v>
      </c>
      <c r="B11503" s="19">
        <v>0.1333</v>
      </c>
      <c r="C11503" s="19" t="s">
        <v>41</v>
      </c>
      <c r="D11503" s="19">
        <v>45000</v>
      </c>
      <c r="E11503" s="19">
        <v>36</v>
      </c>
      <c r="F11503" s="19">
        <v>2</v>
      </c>
      <c r="G11503" s="19">
        <v>0</v>
      </c>
    </row>
    <row r="11504" spans="1:7" x14ac:dyDescent="0.2">
      <c r="A11504" s="19">
        <v>12000</v>
      </c>
      <c r="B11504" s="19">
        <v>0.1333</v>
      </c>
      <c r="C11504" s="19" t="s">
        <v>41</v>
      </c>
      <c r="D11504" s="19">
        <v>68000</v>
      </c>
      <c r="E11504" s="19">
        <v>60</v>
      </c>
      <c r="F11504" s="19">
        <v>10</v>
      </c>
      <c r="G11504" s="19">
        <v>0</v>
      </c>
    </row>
    <row r="11505" spans="1:7" x14ac:dyDescent="0.2">
      <c r="A11505" s="19">
        <v>35000</v>
      </c>
      <c r="B11505" s="19">
        <v>9.1700000000000004E-2</v>
      </c>
      <c r="C11505" s="19" t="s">
        <v>39</v>
      </c>
      <c r="D11505" s="19">
        <v>95000</v>
      </c>
      <c r="E11505" s="19">
        <v>36</v>
      </c>
      <c r="F11505" s="19">
        <v>2</v>
      </c>
      <c r="G11505" s="19">
        <v>0</v>
      </c>
    </row>
    <row r="11506" spans="1:7" x14ac:dyDescent="0.2">
      <c r="A11506" s="19">
        <v>10000</v>
      </c>
      <c r="B11506" s="19">
        <v>0.1153</v>
      </c>
      <c r="C11506" s="19" t="s">
        <v>41</v>
      </c>
      <c r="D11506" s="19">
        <v>78470</v>
      </c>
      <c r="E11506" s="19">
        <v>36</v>
      </c>
      <c r="F11506" s="19">
        <v>8</v>
      </c>
      <c r="G11506" s="19">
        <v>0</v>
      </c>
    </row>
    <row r="11507" spans="1:7" x14ac:dyDescent="0.2">
      <c r="A11507" s="19">
        <v>30000</v>
      </c>
      <c r="B11507" s="19">
        <v>6.6799999999999998E-2</v>
      </c>
      <c r="C11507" s="19" t="s">
        <v>41</v>
      </c>
      <c r="D11507" s="19">
        <v>125000</v>
      </c>
      <c r="E11507" s="19">
        <v>36</v>
      </c>
      <c r="F11507" s="19">
        <v>9</v>
      </c>
      <c r="G11507" s="19">
        <v>0</v>
      </c>
    </row>
    <row r="11508" spans="1:7" x14ac:dyDescent="0.2">
      <c r="A11508" s="19">
        <v>20875</v>
      </c>
      <c r="B11508" s="19">
        <v>0.14649999999999999</v>
      </c>
      <c r="C11508" s="19" t="s">
        <v>39</v>
      </c>
      <c r="D11508" s="19">
        <v>47500</v>
      </c>
      <c r="E11508" s="19">
        <v>60</v>
      </c>
      <c r="F11508" s="19">
        <v>0.5</v>
      </c>
      <c r="G11508" s="19">
        <v>1</v>
      </c>
    </row>
    <row r="11509" spans="1:7" x14ac:dyDescent="0.2">
      <c r="A11509" s="19">
        <v>5400</v>
      </c>
      <c r="B11509" s="19">
        <v>9.9900000000000003E-2</v>
      </c>
      <c r="C11509" s="19" t="s">
        <v>39</v>
      </c>
      <c r="D11509" s="19">
        <v>60000</v>
      </c>
      <c r="E11509" s="19">
        <v>36</v>
      </c>
      <c r="F11509" s="19">
        <v>6</v>
      </c>
      <c r="G11509" s="19">
        <v>0</v>
      </c>
    </row>
    <row r="11510" spans="1:7" x14ac:dyDescent="0.2">
      <c r="A11510" s="19">
        <v>1325</v>
      </c>
      <c r="B11510" s="19">
        <v>0.19520000000000001</v>
      </c>
      <c r="C11510" s="19" t="s">
        <v>41</v>
      </c>
      <c r="D11510" s="19">
        <v>88000</v>
      </c>
      <c r="E11510" s="19">
        <v>36</v>
      </c>
      <c r="F11510" s="19">
        <v>10</v>
      </c>
      <c r="G11510" s="19">
        <v>0</v>
      </c>
    </row>
    <row r="11511" spans="1:7" x14ac:dyDescent="0.2">
      <c r="A11511" s="19">
        <v>14000</v>
      </c>
      <c r="B11511" s="19">
        <v>0.1757</v>
      </c>
      <c r="C11511" s="19" t="s">
        <v>40</v>
      </c>
      <c r="D11511" s="19">
        <v>90700</v>
      </c>
      <c r="E11511" s="19">
        <v>60</v>
      </c>
      <c r="F11511" s="19">
        <v>10</v>
      </c>
      <c r="G11511" s="19">
        <v>0</v>
      </c>
    </row>
    <row r="11512" spans="1:7" x14ac:dyDescent="0.2">
      <c r="A11512" s="19">
        <v>9550</v>
      </c>
      <c r="B11512" s="19">
        <v>0.1825</v>
      </c>
      <c r="C11512" s="19" t="s">
        <v>39</v>
      </c>
      <c r="D11512" s="19">
        <v>40000</v>
      </c>
      <c r="E11512" s="19">
        <v>36</v>
      </c>
      <c r="F11512" s="19">
        <v>10</v>
      </c>
      <c r="G11512" s="19">
        <v>0</v>
      </c>
    </row>
    <row r="11513" spans="1:7" x14ac:dyDescent="0.2">
      <c r="A11513" s="19">
        <v>28000</v>
      </c>
      <c r="B11513" s="19">
        <v>6.9199999999999998E-2</v>
      </c>
      <c r="C11513" s="19" t="s">
        <v>41</v>
      </c>
      <c r="D11513" s="19">
        <v>127000</v>
      </c>
      <c r="E11513" s="19">
        <v>36</v>
      </c>
      <c r="F11513" s="19">
        <v>10</v>
      </c>
      <c r="G11513" s="19">
        <v>0</v>
      </c>
    </row>
    <row r="11514" spans="1:7" x14ac:dyDescent="0.2">
      <c r="A11514" s="19">
        <v>7500</v>
      </c>
      <c r="B11514" s="19">
        <v>7.8899999999999998E-2</v>
      </c>
      <c r="C11514" s="19" t="s">
        <v>39</v>
      </c>
      <c r="D11514" s="19">
        <v>52000</v>
      </c>
      <c r="E11514" s="19">
        <v>36</v>
      </c>
      <c r="F11514" s="19">
        <v>7</v>
      </c>
      <c r="G11514" s="19">
        <v>0</v>
      </c>
    </row>
    <row r="11515" spans="1:7" x14ac:dyDescent="0.2">
      <c r="A11515" s="19">
        <v>21000</v>
      </c>
      <c r="B11515" s="19">
        <v>0.15609999999999999</v>
      </c>
      <c r="C11515" s="19" t="s">
        <v>41</v>
      </c>
      <c r="D11515" s="19">
        <v>70000</v>
      </c>
      <c r="E11515" s="19">
        <v>60</v>
      </c>
      <c r="F11515" s="19">
        <v>5</v>
      </c>
      <c r="G11515" s="19">
        <v>1</v>
      </c>
    </row>
    <row r="11516" spans="1:7" x14ac:dyDescent="0.2">
      <c r="A11516" s="19">
        <v>21000</v>
      </c>
      <c r="B11516" s="19">
        <v>0.18840000000000001</v>
      </c>
      <c r="C11516" s="19" t="s">
        <v>41</v>
      </c>
      <c r="D11516" s="19">
        <v>120000</v>
      </c>
      <c r="E11516" s="19">
        <v>60</v>
      </c>
      <c r="F11516" s="19">
        <v>6</v>
      </c>
      <c r="G11516" s="19">
        <v>0</v>
      </c>
    </row>
    <row r="11517" spans="1:7" x14ac:dyDescent="0.2">
      <c r="A11517" s="19">
        <v>18000</v>
      </c>
      <c r="B11517" s="19">
        <v>6.6799999999999998E-2</v>
      </c>
      <c r="C11517" s="19" t="s">
        <v>41</v>
      </c>
      <c r="D11517" s="19">
        <v>235000</v>
      </c>
      <c r="E11517" s="19">
        <v>36</v>
      </c>
      <c r="F11517" s="19">
        <v>9</v>
      </c>
      <c r="G11517" s="19">
        <v>0</v>
      </c>
    </row>
    <row r="11518" spans="1:7" x14ac:dyDescent="0.2">
      <c r="A11518" s="19">
        <v>15600</v>
      </c>
      <c r="B11518" s="19">
        <v>0.1699</v>
      </c>
      <c r="C11518" s="19" t="s">
        <v>39</v>
      </c>
      <c r="D11518" s="19">
        <v>40000</v>
      </c>
      <c r="E11518" s="19">
        <v>60</v>
      </c>
      <c r="F11518" s="19">
        <v>3</v>
      </c>
      <c r="G11518" s="19">
        <v>1</v>
      </c>
    </row>
    <row r="11519" spans="1:7" x14ac:dyDescent="0.2">
      <c r="A11519" s="19">
        <v>12000</v>
      </c>
      <c r="B11519" s="19">
        <v>0.1153</v>
      </c>
      <c r="C11519" s="19" t="s">
        <v>41</v>
      </c>
      <c r="D11519" s="19">
        <v>98000</v>
      </c>
      <c r="E11519" s="19">
        <v>36</v>
      </c>
      <c r="F11519" s="19">
        <v>6</v>
      </c>
      <c r="G11519" s="19">
        <v>0</v>
      </c>
    </row>
    <row r="11520" spans="1:7" x14ac:dyDescent="0.2">
      <c r="A11520" s="19">
        <v>14900</v>
      </c>
      <c r="B11520" s="19">
        <v>0.245</v>
      </c>
      <c r="C11520" s="19" t="s">
        <v>39</v>
      </c>
      <c r="D11520" s="19">
        <v>34000</v>
      </c>
      <c r="E11520" s="19">
        <v>60</v>
      </c>
      <c r="F11520" s="19">
        <v>3</v>
      </c>
      <c r="G11520" s="19">
        <v>1</v>
      </c>
    </row>
    <row r="11521" spans="1:7" x14ac:dyDescent="0.2">
      <c r="A11521" s="19">
        <v>15275</v>
      </c>
      <c r="B11521" s="19">
        <v>0.2606</v>
      </c>
      <c r="C11521" s="19" t="s">
        <v>41</v>
      </c>
      <c r="D11521" s="19">
        <v>30720</v>
      </c>
      <c r="E11521" s="19">
        <v>60</v>
      </c>
      <c r="F11521" s="19">
        <v>8</v>
      </c>
      <c r="G11521" s="19">
        <v>0</v>
      </c>
    </row>
    <row r="11522" spans="1:7" x14ac:dyDescent="0.2">
      <c r="A11522" s="19">
        <v>2400</v>
      </c>
      <c r="B11522" s="19">
        <v>0.12690000000000001</v>
      </c>
      <c r="C11522" s="19" t="s">
        <v>40</v>
      </c>
      <c r="D11522" s="19">
        <v>34000</v>
      </c>
      <c r="E11522" s="19">
        <v>36</v>
      </c>
      <c r="F11522" s="19">
        <v>3</v>
      </c>
      <c r="G11522" s="19">
        <v>0</v>
      </c>
    </row>
    <row r="11523" spans="1:7" x14ac:dyDescent="0.2">
      <c r="A11523" s="19">
        <v>6000</v>
      </c>
      <c r="B11523" s="19">
        <v>6.9199999999999998E-2</v>
      </c>
      <c r="C11523" s="19" t="s">
        <v>39</v>
      </c>
      <c r="D11523" s="19">
        <v>24000</v>
      </c>
      <c r="E11523" s="19">
        <v>36</v>
      </c>
      <c r="F11523" s="19">
        <v>1</v>
      </c>
      <c r="G11523" s="19">
        <v>1</v>
      </c>
    </row>
    <row r="11524" spans="1:7" x14ac:dyDescent="0.2">
      <c r="A11524" s="19">
        <v>21000</v>
      </c>
      <c r="B11524" s="19">
        <v>0.1399</v>
      </c>
      <c r="C11524" s="19" t="s">
        <v>41</v>
      </c>
      <c r="D11524" s="19">
        <v>152000</v>
      </c>
      <c r="E11524" s="19">
        <v>60</v>
      </c>
      <c r="F11524" s="19">
        <v>2</v>
      </c>
      <c r="G11524" s="19">
        <v>0</v>
      </c>
    </row>
    <row r="11525" spans="1:7" x14ac:dyDescent="0.2">
      <c r="A11525" s="19">
        <v>14500</v>
      </c>
      <c r="B11525" s="19">
        <v>0.12690000000000001</v>
      </c>
      <c r="C11525" s="19" t="s">
        <v>41</v>
      </c>
      <c r="D11525" s="19">
        <v>66000</v>
      </c>
      <c r="E11525" s="19">
        <v>60</v>
      </c>
      <c r="F11525" s="19">
        <v>10</v>
      </c>
      <c r="G11525" s="19">
        <v>0</v>
      </c>
    </row>
    <row r="11526" spans="1:7" x14ac:dyDescent="0.2">
      <c r="A11526" s="19">
        <v>2500</v>
      </c>
      <c r="B11526" s="19">
        <v>0.1399</v>
      </c>
      <c r="C11526" s="19" t="s">
        <v>41</v>
      </c>
      <c r="D11526" s="19">
        <v>136000</v>
      </c>
      <c r="E11526" s="19">
        <v>36</v>
      </c>
      <c r="F11526" s="19">
        <v>10</v>
      </c>
      <c r="G11526" s="19">
        <v>0</v>
      </c>
    </row>
    <row r="11527" spans="1:7" x14ac:dyDescent="0.2">
      <c r="A11527" s="19">
        <v>3000</v>
      </c>
      <c r="B11527" s="19">
        <v>0.1333</v>
      </c>
      <c r="C11527" s="19" t="s">
        <v>39</v>
      </c>
      <c r="D11527" s="19">
        <v>31000</v>
      </c>
      <c r="E11527" s="19">
        <v>36</v>
      </c>
      <c r="F11527" s="19">
        <v>1</v>
      </c>
      <c r="G11527" s="19">
        <v>0</v>
      </c>
    </row>
    <row r="11528" spans="1:7" x14ac:dyDescent="0.2">
      <c r="A11528" s="19">
        <v>2525</v>
      </c>
      <c r="B11528" s="19">
        <v>0.16550000000000001</v>
      </c>
      <c r="C11528" s="19" t="s">
        <v>39</v>
      </c>
      <c r="D11528" s="19">
        <v>50025</v>
      </c>
      <c r="E11528" s="19">
        <v>36</v>
      </c>
      <c r="F11528" s="19">
        <v>10</v>
      </c>
      <c r="G11528" s="19">
        <v>0</v>
      </c>
    </row>
    <row r="11529" spans="1:7" x14ac:dyDescent="0.2">
      <c r="A11529" s="19">
        <v>3575</v>
      </c>
      <c r="B11529" s="19">
        <v>0.1333</v>
      </c>
      <c r="C11529" s="19" t="s">
        <v>40</v>
      </c>
      <c r="D11529" s="19">
        <v>20000</v>
      </c>
      <c r="E11529" s="19">
        <v>36</v>
      </c>
      <c r="F11529" s="19">
        <v>2</v>
      </c>
      <c r="G11529" s="19">
        <v>0</v>
      </c>
    </row>
    <row r="11530" spans="1:7" x14ac:dyDescent="0.2">
      <c r="A11530" s="19">
        <v>15000</v>
      </c>
      <c r="B11530" s="19">
        <v>0.1333</v>
      </c>
      <c r="C11530" s="19" t="s">
        <v>39</v>
      </c>
      <c r="D11530" s="19">
        <v>89000</v>
      </c>
      <c r="E11530" s="19">
        <v>60</v>
      </c>
      <c r="F11530" s="19">
        <v>10</v>
      </c>
      <c r="G11530" s="19">
        <v>0</v>
      </c>
    </row>
    <row r="11531" spans="1:7" x14ac:dyDescent="0.2">
      <c r="A11531" s="19">
        <v>2500</v>
      </c>
      <c r="B11531" s="19">
        <v>0.16550000000000001</v>
      </c>
      <c r="C11531" s="19" t="s">
        <v>40</v>
      </c>
      <c r="D11531" s="19">
        <v>30000</v>
      </c>
      <c r="E11531" s="19">
        <v>36</v>
      </c>
      <c r="F11531" s="19">
        <v>2</v>
      </c>
      <c r="G11531" s="19">
        <v>0</v>
      </c>
    </row>
    <row r="11532" spans="1:7" x14ac:dyDescent="0.2">
      <c r="A11532" s="19">
        <v>19650</v>
      </c>
      <c r="B11532" s="19">
        <v>0.1399</v>
      </c>
      <c r="C11532" s="19" t="s">
        <v>41</v>
      </c>
      <c r="D11532" s="19">
        <v>57982</v>
      </c>
      <c r="E11532" s="19">
        <v>36</v>
      </c>
      <c r="F11532" s="19">
        <v>10</v>
      </c>
      <c r="G11532" s="19">
        <v>0</v>
      </c>
    </row>
    <row r="11533" spans="1:7" x14ac:dyDescent="0.2">
      <c r="A11533" s="19">
        <v>5600</v>
      </c>
      <c r="B11533" s="19">
        <v>6.6799999999999998E-2</v>
      </c>
      <c r="C11533" s="19" t="s">
        <v>41</v>
      </c>
      <c r="D11533" s="19">
        <v>55000</v>
      </c>
      <c r="E11533" s="19">
        <v>36</v>
      </c>
      <c r="F11533" s="19">
        <v>10</v>
      </c>
      <c r="G11533" s="19">
        <v>0</v>
      </c>
    </row>
    <row r="11534" spans="1:7" x14ac:dyDescent="0.2">
      <c r="A11534" s="19">
        <v>28775</v>
      </c>
      <c r="B11534" s="19">
        <v>0.2049</v>
      </c>
      <c r="C11534" s="19" t="s">
        <v>39</v>
      </c>
      <c r="D11534" s="19">
        <v>82000</v>
      </c>
      <c r="E11534" s="19">
        <v>60</v>
      </c>
      <c r="F11534" s="19">
        <v>9</v>
      </c>
      <c r="G11534" s="19">
        <v>1</v>
      </c>
    </row>
    <row r="11535" spans="1:7" x14ac:dyDescent="0.2">
      <c r="A11535" s="19">
        <v>30000</v>
      </c>
      <c r="B11535" s="19">
        <v>0.2049</v>
      </c>
      <c r="C11535" s="19" t="s">
        <v>41</v>
      </c>
      <c r="D11535" s="19">
        <v>90000</v>
      </c>
      <c r="E11535" s="19">
        <v>60</v>
      </c>
      <c r="F11535" s="19">
        <v>10</v>
      </c>
      <c r="G11535" s="19">
        <v>0</v>
      </c>
    </row>
    <row r="11536" spans="1:7" x14ac:dyDescent="0.2">
      <c r="A11536" s="19">
        <v>7500</v>
      </c>
      <c r="B11536" s="19">
        <v>7.8899999999999998E-2</v>
      </c>
      <c r="C11536" s="19" t="s">
        <v>39</v>
      </c>
      <c r="D11536" s="19">
        <v>85000</v>
      </c>
      <c r="E11536" s="19">
        <v>36</v>
      </c>
      <c r="F11536" s="19">
        <v>10</v>
      </c>
      <c r="G11536" s="19">
        <v>0</v>
      </c>
    </row>
    <row r="11537" spans="1:7" x14ac:dyDescent="0.2">
      <c r="A11537" s="19">
        <v>23000</v>
      </c>
      <c r="B11537" s="19">
        <v>0.1229</v>
      </c>
      <c r="C11537" s="19" t="s">
        <v>41</v>
      </c>
      <c r="D11537" s="19">
        <v>90000</v>
      </c>
      <c r="E11537" s="19">
        <v>60</v>
      </c>
      <c r="F11537" s="19">
        <v>10</v>
      </c>
      <c r="G11537" s="19">
        <v>0</v>
      </c>
    </row>
    <row r="11538" spans="1:7" x14ac:dyDescent="0.2">
      <c r="A11538" s="19">
        <v>12000</v>
      </c>
      <c r="B11538" s="19">
        <v>7.8899999999999998E-2</v>
      </c>
      <c r="C11538" s="19" t="s">
        <v>41</v>
      </c>
      <c r="D11538" s="19">
        <v>50000</v>
      </c>
      <c r="E11538" s="19">
        <v>36</v>
      </c>
      <c r="F11538" s="19">
        <v>10</v>
      </c>
      <c r="G11538" s="19">
        <v>0</v>
      </c>
    </row>
    <row r="11539" spans="1:7" x14ac:dyDescent="0.2">
      <c r="A11539" s="19">
        <v>24000</v>
      </c>
      <c r="B11539" s="19">
        <v>9.9900000000000003E-2</v>
      </c>
      <c r="C11539" s="19" t="s">
        <v>41</v>
      </c>
      <c r="D11539" s="19">
        <v>110000</v>
      </c>
      <c r="E11539" s="19">
        <v>36</v>
      </c>
      <c r="F11539" s="19">
        <v>10</v>
      </c>
      <c r="G11539" s="19">
        <v>0</v>
      </c>
    </row>
    <row r="11540" spans="1:7" x14ac:dyDescent="0.2">
      <c r="A11540" s="19">
        <v>5000</v>
      </c>
      <c r="B11540" s="19">
        <v>0.16550000000000001</v>
      </c>
      <c r="C11540" s="19" t="s">
        <v>39</v>
      </c>
      <c r="D11540" s="19">
        <v>77000</v>
      </c>
      <c r="E11540" s="19">
        <v>36</v>
      </c>
      <c r="F11540" s="19">
        <v>8</v>
      </c>
      <c r="G11540" s="19">
        <v>0</v>
      </c>
    </row>
    <row r="11541" spans="1:7" x14ac:dyDescent="0.2">
      <c r="A11541" s="19">
        <v>5000</v>
      </c>
      <c r="B11541" s="19">
        <v>0.1399</v>
      </c>
      <c r="C11541" s="19" t="s">
        <v>39</v>
      </c>
      <c r="D11541" s="19">
        <v>50000</v>
      </c>
      <c r="E11541" s="19">
        <v>36</v>
      </c>
      <c r="F11541" s="19">
        <v>10</v>
      </c>
      <c r="G11541" s="19">
        <v>1</v>
      </c>
    </row>
    <row r="11542" spans="1:7" x14ac:dyDescent="0.2">
      <c r="A11542" s="19">
        <v>11750</v>
      </c>
      <c r="B11542" s="19">
        <v>0.16550000000000001</v>
      </c>
      <c r="C11542" s="19" t="s">
        <v>41</v>
      </c>
      <c r="D11542" s="19">
        <v>65000</v>
      </c>
      <c r="E11542" s="19">
        <v>36</v>
      </c>
      <c r="F11542" s="19">
        <v>10</v>
      </c>
      <c r="G11542" s="19">
        <v>0</v>
      </c>
    </row>
    <row r="11543" spans="1:7" x14ac:dyDescent="0.2">
      <c r="A11543" s="19">
        <v>9000</v>
      </c>
      <c r="B11543" s="19">
        <v>0.1229</v>
      </c>
      <c r="C11543" s="19" t="s">
        <v>39</v>
      </c>
      <c r="D11543" s="19">
        <v>126000</v>
      </c>
      <c r="E11543" s="19">
        <v>36</v>
      </c>
      <c r="F11543" s="19">
        <v>2</v>
      </c>
      <c r="G11543" s="19">
        <v>0</v>
      </c>
    </row>
    <row r="11544" spans="1:7" x14ac:dyDescent="0.2">
      <c r="A11544" s="19">
        <v>5200</v>
      </c>
      <c r="B11544" s="19">
        <v>0.19520000000000001</v>
      </c>
      <c r="C11544" s="19" t="s">
        <v>39</v>
      </c>
      <c r="D11544" s="19">
        <v>50000</v>
      </c>
      <c r="E11544" s="19">
        <v>36</v>
      </c>
      <c r="F11544" s="19">
        <v>6</v>
      </c>
      <c r="G11544" s="19">
        <v>0</v>
      </c>
    </row>
    <row r="11545" spans="1:7" x14ac:dyDescent="0.2">
      <c r="A11545" s="19">
        <v>8000</v>
      </c>
      <c r="B11545" s="19">
        <v>0.16550000000000001</v>
      </c>
      <c r="C11545" s="19" t="s">
        <v>39</v>
      </c>
      <c r="D11545" s="19">
        <v>32000</v>
      </c>
      <c r="E11545" s="19">
        <v>36</v>
      </c>
      <c r="F11545" s="19">
        <v>0.5</v>
      </c>
      <c r="G11545" s="19">
        <v>0</v>
      </c>
    </row>
    <row r="11546" spans="1:7" x14ac:dyDescent="0.2">
      <c r="A11546" s="19">
        <v>8800</v>
      </c>
      <c r="B11546" s="19">
        <v>0.1099</v>
      </c>
      <c r="C11546" s="19" t="s">
        <v>39</v>
      </c>
      <c r="D11546" s="19">
        <v>40000</v>
      </c>
      <c r="E11546" s="19">
        <v>36</v>
      </c>
      <c r="F11546" s="19">
        <v>5</v>
      </c>
      <c r="G11546" s="19">
        <v>0</v>
      </c>
    </row>
    <row r="11547" spans="1:7" x14ac:dyDescent="0.2">
      <c r="A11547" s="19">
        <v>10000</v>
      </c>
      <c r="B11547" s="19">
        <v>0.12690000000000001</v>
      </c>
      <c r="C11547" s="19" t="s">
        <v>41</v>
      </c>
      <c r="D11547" s="19">
        <v>36000</v>
      </c>
      <c r="E11547" s="19">
        <v>36</v>
      </c>
      <c r="F11547" s="19">
        <v>10</v>
      </c>
      <c r="G11547" s="19">
        <v>0</v>
      </c>
    </row>
    <row r="11548" spans="1:7" x14ac:dyDescent="0.2">
      <c r="A11548" s="19">
        <v>4000</v>
      </c>
      <c r="B11548" s="19">
        <v>0.15609999999999999</v>
      </c>
      <c r="C11548" s="19" t="s">
        <v>41</v>
      </c>
      <c r="D11548" s="19">
        <v>50000</v>
      </c>
      <c r="E11548" s="19">
        <v>36</v>
      </c>
      <c r="F11548" s="19">
        <v>5</v>
      </c>
      <c r="G11548" s="19">
        <v>0</v>
      </c>
    </row>
    <row r="11549" spans="1:7" x14ac:dyDescent="0.2">
      <c r="A11549" s="19">
        <v>12000</v>
      </c>
      <c r="B11549" s="19">
        <v>9.1700000000000004E-2</v>
      </c>
      <c r="C11549" s="19" t="s">
        <v>39</v>
      </c>
      <c r="D11549" s="19">
        <v>102000</v>
      </c>
      <c r="E11549" s="19">
        <v>60</v>
      </c>
      <c r="F11549" s="19">
        <v>7</v>
      </c>
      <c r="G11549" s="19">
        <v>0</v>
      </c>
    </row>
    <row r="11550" spans="1:7" x14ac:dyDescent="0.2">
      <c r="A11550" s="19">
        <v>14400</v>
      </c>
      <c r="B11550" s="19">
        <v>0.1333</v>
      </c>
      <c r="C11550" s="19" t="s">
        <v>39</v>
      </c>
      <c r="D11550" s="19">
        <v>56000</v>
      </c>
      <c r="E11550" s="19">
        <v>60</v>
      </c>
      <c r="F11550" s="19">
        <v>10</v>
      </c>
      <c r="G11550" s="19">
        <v>0</v>
      </c>
    </row>
    <row r="11551" spans="1:7" x14ac:dyDescent="0.2">
      <c r="A11551" s="19">
        <v>8000</v>
      </c>
      <c r="B11551" s="19">
        <v>0.12690000000000001</v>
      </c>
      <c r="C11551" s="19" t="s">
        <v>40</v>
      </c>
      <c r="D11551" s="19">
        <v>82000</v>
      </c>
      <c r="E11551" s="19">
        <v>36</v>
      </c>
      <c r="F11551" s="19">
        <v>10</v>
      </c>
      <c r="G11551" s="19">
        <v>0</v>
      </c>
    </row>
    <row r="11552" spans="1:7" x14ac:dyDescent="0.2">
      <c r="A11552" s="19">
        <v>22000</v>
      </c>
      <c r="B11552" s="19">
        <v>0.2399</v>
      </c>
      <c r="C11552" s="19" t="s">
        <v>39</v>
      </c>
      <c r="D11552" s="19">
        <v>65000</v>
      </c>
      <c r="E11552" s="19">
        <v>60</v>
      </c>
      <c r="F11552" s="19">
        <v>6</v>
      </c>
      <c r="G11552" s="19">
        <v>0</v>
      </c>
    </row>
    <row r="11553" spans="1:7" x14ac:dyDescent="0.2">
      <c r="A11553" s="19">
        <v>20000</v>
      </c>
      <c r="B11553" s="19">
        <v>0.18840000000000001</v>
      </c>
      <c r="C11553" s="19" t="s">
        <v>41</v>
      </c>
      <c r="D11553" s="19">
        <v>94000</v>
      </c>
      <c r="E11553" s="19">
        <v>60</v>
      </c>
      <c r="F11553" s="19">
        <v>10</v>
      </c>
      <c r="G11553" s="19">
        <v>0</v>
      </c>
    </row>
    <row r="11554" spans="1:7" x14ac:dyDescent="0.2">
      <c r="A11554" s="19">
        <v>4000</v>
      </c>
      <c r="B11554" s="19">
        <v>0.1333</v>
      </c>
      <c r="C11554" s="19" t="s">
        <v>39</v>
      </c>
      <c r="D11554" s="19">
        <v>25000</v>
      </c>
      <c r="E11554" s="19">
        <v>36</v>
      </c>
      <c r="F11554" s="19">
        <v>3</v>
      </c>
      <c r="G11554" s="19">
        <v>0</v>
      </c>
    </row>
    <row r="11555" spans="1:7" x14ac:dyDescent="0.2">
      <c r="A11555" s="19">
        <v>30000</v>
      </c>
      <c r="B11555" s="19">
        <v>0.1153</v>
      </c>
      <c r="C11555" s="19" t="s">
        <v>40</v>
      </c>
      <c r="D11555" s="19">
        <v>160000</v>
      </c>
      <c r="E11555" s="19">
        <v>36</v>
      </c>
      <c r="F11555" s="19">
        <v>9</v>
      </c>
      <c r="G11555" s="19">
        <v>0</v>
      </c>
    </row>
    <row r="11556" spans="1:7" x14ac:dyDescent="0.2">
      <c r="A11556" s="19">
        <v>32400</v>
      </c>
      <c r="B11556" s="19">
        <v>0.19520000000000001</v>
      </c>
      <c r="C11556" s="19" t="s">
        <v>40</v>
      </c>
      <c r="D11556" s="19">
        <v>140000</v>
      </c>
      <c r="E11556" s="19">
        <v>60</v>
      </c>
      <c r="F11556" s="19">
        <v>1</v>
      </c>
      <c r="G11556" s="19">
        <v>1</v>
      </c>
    </row>
    <row r="11557" spans="1:7" x14ac:dyDescent="0.2">
      <c r="A11557" s="19">
        <v>25000</v>
      </c>
      <c r="B11557" s="19">
        <v>0.1099</v>
      </c>
      <c r="C11557" s="19" t="s">
        <v>41</v>
      </c>
      <c r="D11557" s="19">
        <v>193000</v>
      </c>
      <c r="E11557" s="19">
        <v>36</v>
      </c>
      <c r="F11557" s="19">
        <v>10</v>
      </c>
      <c r="G11557" s="19">
        <v>0</v>
      </c>
    </row>
    <row r="11558" spans="1:7" x14ac:dyDescent="0.2">
      <c r="A11558" s="19">
        <v>6000</v>
      </c>
      <c r="B11558" s="19">
        <v>0.1229</v>
      </c>
      <c r="C11558" s="19" t="s">
        <v>39</v>
      </c>
      <c r="D11558" s="19">
        <v>50000</v>
      </c>
      <c r="E11558" s="19">
        <v>36</v>
      </c>
      <c r="F11558" s="19">
        <v>6</v>
      </c>
      <c r="G11558" s="19">
        <v>0</v>
      </c>
    </row>
    <row r="11559" spans="1:7" x14ac:dyDescent="0.2">
      <c r="A11559" s="19">
        <v>11200</v>
      </c>
      <c r="B11559" s="19">
        <v>0.1825</v>
      </c>
      <c r="C11559" s="19" t="s">
        <v>41</v>
      </c>
      <c r="D11559" s="19">
        <v>55000</v>
      </c>
      <c r="E11559" s="19">
        <v>60</v>
      </c>
      <c r="F11559" s="19">
        <v>5</v>
      </c>
      <c r="G11559" s="19">
        <v>0</v>
      </c>
    </row>
    <row r="11560" spans="1:7" x14ac:dyDescent="0.2">
      <c r="A11560" s="19">
        <v>24000</v>
      </c>
      <c r="B11560" s="19">
        <v>0.1825</v>
      </c>
      <c r="C11560" s="19" t="s">
        <v>39</v>
      </c>
      <c r="D11560" s="19">
        <v>60000</v>
      </c>
      <c r="E11560" s="19">
        <v>60</v>
      </c>
      <c r="F11560" s="19">
        <v>9</v>
      </c>
      <c r="G11560" s="19">
        <v>1</v>
      </c>
    </row>
    <row r="11561" spans="1:7" x14ac:dyDescent="0.2">
      <c r="A11561" s="19">
        <v>13825</v>
      </c>
      <c r="B11561" s="19">
        <v>0.22989999999999999</v>
      </c>
      <c r="C11561" s="19" t="s">
        <v>41</v>
      </c>
      <c r="D11561" s="19">
        <v>65000</v>
      </c>
      <c r="E11561" s="19">
        <v>60</v>
      </c>
      <c r="F11561" s="19">
        <v>10</v>
      </c>
      <c r="G11561" s="19">
        <v>0</v>
      </c>
    </row>
    <row r="11562" spans="1:7" x14ac:dyDescent="0.2">
      <c r="A11562" s="19">
        <v>12000</v>
      </c>
      <c r="B11562" s="19">
        <v>0.1229</v>
      </c>
      <c r="C11562" s="19" t="s">
        <v>39</v>
      </c>
      <c r="D11562" s="19">
        <v>42000</v>
      </c>
      <c r="E11562" s="19">
        <v>36</v>
      </c>
      <c r="F11562" s="19">
        <v>2</v>
      </c>
      <c r="G11562" s="19">
        <v>0</v>
      </c>
    </row>
    <row r="11563" spans="1:7" x14ac:dyDescent="0.2">
      <c r="A11563" s="19">
        <v>12800</v>
      </c>
      <c r="B11563" s="19">
        <v>7.8899999999999998E-2</v>
      </c>
      <c r="C11563" s="19" t="s">
        <v>41</v>
      </c>
      <c r="D11563" s="19">
        <v>55020</v>
      </c>
      <c r="E11563" s="19">
        <v>36</v>
      </c>
      <c r="F11563" s="19">
        <v>10</v>
      </c>
      <c r="G11563" s="19">
        <v>0</v>
      </c>
    </row>
    <row r="11564" spans="1:7" x14ac:dyDescent="0.2">
      <c r="A11564" s="19">
        <v>18000</v>
      </c>
      <c r="B11564" s="19">
        <v>9.1700000000000004E-2</v>
      </c>
      <c r="C11564" s="19" t="s">
        <v>41</v>
      </c>
      <c r="D11564" s="19">
        <v>290000</v>
      </c>
      <c r="E11564" s="19">
        <v>36</v>
      </c>
      <c r="F11564" s="19">
        <v>2</v>
      </c>
      <c r="G11564" s="19">
        <v>0</v>
      </c>
    </row>
    <row r="11565" spans="1:7" x14ac:dyDescent="0.2">
      <c r="A11565" s="19">
        <v>24000</v>
      </c>
      <c r="B11565" s="19">
        <v>0.14649999999999999</v>
      </c>
      <c r="C11565" s="19" t="s">
        <v>41</v>
      </c>
      <c r="D11565" s="19">
        <v>55000</v>
      </c>
      <c r="E11565" s="19">
        <v>60</v>
      </c>
      <c r="F11565" s="19">
        <v>10</v>
      </c>
      <c r="G11565" s="19">
        <v>0</v>
      </c>
    </row>
    <row r="11566" spans="1:7" x14ac:dyDescent="0.2">
      <c r="A11566" s="19">
        <v>13050</v>
      </c>
      <c r="B11566" s="19">
        <v>0.24990000000000001</v>
      </c>
      <c r="C11566" s="19" t="s">
        <v>41</v>
      </c>
      <c r="D11566" s="19">
        <v>38500</v>
      </c>
      <c r="E11566" s="19">
        <v>60</v>
      </c>
      <c r="F11566" s="19">
        <v>2</v>
      </c>
      <c r="G11566" s="19">
        <v>1</v>
      </c>
    </row>
    <row r="11567" spans="1:7" x14ac:dyDescent="0.2">
      <c r="A11567" s="19">
        <v>35000</v>
      </c>
      <c r="B11567" s="19">
        <v>0.1099</v>
      </c>
      <c r="C11567" s="19" t="s">
        <v>41</v>
      </c>
      <c r="D11567" s="19">
        <v>250000</v>
      </c>
      <c r="E11567" s="19">
        <v>60</v>
      </c>
      <c r="F11567" s="19">
        <v>10</v>
      </c>
      <c r="G11567" s="19">
        <v>0</v>
      </c>
    </row>
    <row r="11568" spans="1:7" x14ac:dyDescent="0.2">
      <c r="A11568" s="19">
        <v>20000</v>
      </c>
      <c r="B11568" s="19">
        <v>8.1799999999999998E-2</v>
      </c>
      <c r="C11568" s="19" t="s">
        <v>41</v>
      </c>
      <c r="D11568" s="19">
        <v>78000</v>
      </c>
      <c r="E11568" s="19">
        <v>36</v>
      </c>
      <c r="F11568" s="19">
        <v>10</v>
      </c>
      <c r="G11568" s="19">
        <v>0</v>
      </c>
    </row>
    <row r="11569" spans="1:7" x14ac:dyDescent="0.2">
      <c r="A11569" s="19">
        <v>19200</v>
      </c>
      <c r="B11569" s="19">
        <v>0.14649999999999999</v>
      </c>
      <c r="C11569" s="19" t="s">
        <v>41</v>
      </c>
      <c r="D11569" s="19">
        <v>53195</v>
      </c>
      <c r="E11569" s="19">
        <v>60</v>
      </c>
      <c r="F11569" s="19">
        <v>9</v>
      </c>
      <c r="G11569" s="19">
        <v>1</v>
      </c>
    </row>
    <row r="11570" spans="1:7" x14ac:dyDescent="0.2">
      <c r="A11570" s="19">
        <v>25000</v>
      </c>
      <c r="B11570" s="19">
        <v>0.1699</v>
      </c>
      <c r="C11570" s="19" t="s">
        <v>41</v>
      </c>
      <c r="D11570" s="19">
        <v>72800</v>
      </c>
      <c r="E11570" s="19">
        <v>60</v>
      </c>
      <c r="F11570" s="19">
        <v>8</v>
      </c>
      <c r="G11570" s="19">
        <v>0</v>
      </c>
    </row>
    <row r="11571" spans="1:7" x14ac:dyDescent="0.2">
      <c r="A11571" s="19">
        <v>19000</v>
      </c>
      <c r="B11571" s="19">
        <v>0.16550000000000001</v>
      </c>
      <c r="C11571" s="19" t="s">
        <v>40</v>
      </c>
      <c r="D11571" s="19">
        <v>50000</v>
      </c>
      <c r="E11571" s="19">
        <v>36</v>
      </c>
      <c r="F11571" s="19">
        <v>3</v>
      </c>
      <c r="G11571" s="19">
        <v>0</v>
      </c>
    </row>
    <row r="11572" spans="1:7" x14ac:dyDescent="0.2">
      <c r="A11572" s="19">
        <v>15000</v>
      </c>
      <c r="B11572" s="19">
        <v>6.9199999999999998E-2</v>
      </c>
      <c r="C11572" s="19" t="s">
        <v>41</v>
      </c>
      <c r="D11572" s="19">
        <v>83857</v>
      </c>
      <c r="E11572" s="19">
        <v>36</v>
      </c>
      <c r="F11572" s="19">
        <v>8</v>
      </c>
      <c r="G11572" s="19">
        <v>0</v>
      </c>
    </row>
    <row r="11573" spans="1:7" x14ac:dyDescent="0.2">
      <c r="A11573" s="19">
        <v>35000</v>
      </c>
      <c r="B11573" s="19">
        <v>0.1825</v>
      </c>
      <c r="C11573" s="19" t="s">
        <v>41</v>
      </c>
      <c r="D11573" s="19">
        <v>108216</v>
      </c>
      <c r="E11573" s="19">
        <v>36</v>
      </c>
      <c r="F11573" s="19">
        <v>3</v>
      </c>
      <c r="G11573" s="19">
        <v>1</v>
      </c>
    </row>
    <row r="11574" spans="1:7" x14ac:dyDescent="0.2">
      <c r="A11574" s="19">
        <v>6000</v>
      </c>
      <c r="B11574" s="19">
        <v>0.1099</v>
      </c>
      <c r="C11574" s="19" t="s">
        <v>41</v>
      </c>
      <c r="D11574" s="19">
        <v>82000</v>
      </c>
      <c r="E11574" s="19">
        <v>36</v>
      </c>
      <c r="F11574" s="19">
        <v>9</v>
      </c>
      <c r="G11574" s="19">
        <v>0</v>
      </c>
    </row>
    <row r="11575" spans="1:7" x14ac:dyDescent="0.2">
      <c r="A11575" s="19">
        <v>20000</v>
      </c>
      <c r="B11575" s="19">
        <v>0.25569999999999998</v>
      </c>
      <c r="C11575" s="19" t="s">
        <v>41</v>
      </c>
      <c r="D11575" s="19">
        <v>40000</v>
      </c>
      <c r="E11575" s="19">
        <v>60</v>
      </c>
      <c r="F11575" s="19">
        <v>0.5</v>
      </c>
      <c r="G11575" s="19">
        <v>0</v>
      </c>
    </row>
    <row r="11576" spans="1:7" x14ac:dyDescent="0.2">
      <c r="A11576" s="19">
        <v>35000</v>
      </c>
      <c r="B11576" s="19">
        <v>0.15609999999999999</v>
      </c>
      <c r="C11576" s="19" t="s">
        <v>41</v>
      </c>
      <c r="D11576" s="19">
        <v>125000</v>
      </c>
      <c r="E11576" s="19">
        <v>60</v>
      </c>
      <c r="F11576" s="19">
        <v>5</v>
      </c>
      <c r="G11576" s="19">
        <v>0</v>
      </c>
    </row>
    <row r="11577" spans="1:7" x14ac:dyDescent="0.2">
      <c r="A11577" s="19">
        <v>4850</v>
      </c>
      <c r="B11577" s="19">
        <v>0.25569999999999998</v>
      </c>
      <c r="C11577" s="19" t="s">
        <v>39</v>
      </c>
      <c r="D11577" s="19">
        <v>22000</v>
      </c>
      <c r="E11577" s="19">
        <v>36</v>
      </c>
      <c r="F11577" s="19">
        <v>4</v>
      </c>
      <c r="G11577" s="19">
        <v>1</v>
      </c>
    </row>
    <row r="11578" spans="1:7" x14ac:dyDescent="0.2">
      <c r="A11578" s="19">
        <v>24000</v>
      </c>
      <c r="B11578" s="19">
        <v>9.9900000000000003E-2</v>
      </c>
      <c r="C11578" s="19" t="s">
        <v>41</v>
      </c>
      <c r="D11578" s="19">
        <v>92000</v>
      </c>
      <c r="E11578" s="19">
        <v>36</v>
      </c>
      <c r="F11578" s="19">
        <v>10</v>
      </c>
      <c r="G11578" s="19">
        <v>0</v>
      </c>
    </row>
    <row r="11579" spans="1:7" x14ac:dyDescent="0.2">
      <c r="A11579" s="19">
        <v>5500</v>
      </c>
      <c r="B11579" s="19">
        <v>0.1099</v>
      </c>
      <c r="C11579" s="19" t="s">
        <v>41</v>
      </c>
      <c r="D11579" s="19">
        <v>55000</v>
      </c>
      <c r="E11579" s="19">
        <v>36</v>
      </c>
      <c r="F11579" s="19">
        <v>10</v>
      </c>
      <c r="G11579" s="19">
        <v>0</v>
      </c>
    </row>
    <row r="11580" spans="1:7" x14ac:dyDescent="0.2">
      <c r="A11580" s="19">
        <v>20000</v>
      </c>
      <c r="B11580" s="19">
        <v>0.18840000000000001</v>
      </c>
      <c r="C11580" s="19" t="s">
        <v>39</v>
      </c>
      <c r="D11580" s="19">
        <v>95000</v>
      </c>
      <c r="E11580" s="19">
        <v>60</v>
      </c>
      <c r="F11580" s="19">
        <v>10</v>
      </c>
      <c r="G11580" s="19">
        <v>0</v>
      </c>
    </row>
    <row r="11581" spans="1:7" x14ac:dyDescent="0.2">
      <c r="A11581" s="19">
        <v>17225</v>
      </c>
      <c r="B11581" s="19">
        <v>0.25569999999999998</v>
      </c>
      <c r="C11581" s="19" t="s">
        <v>39</v>
      </c>
      <c r="D11581" s="19">
        <v>75600</v>
      </c>
      <c r="E11581" s="19">
        <v>60</v>
      </c>
      <c r="F11581" s="19">
        <v>10</v>
      </c>
      <c r="G11581" s="19">
        <v>1</v>
      </c>
    </row>
    <row r="11582" spans="1:7" x14ac:dyDescent="0.2">
      <c r="A11582" s="19">
        <v>28800</v>
      </c>
      <c r="B11582" s="19">
        <v>0.16550000000000001</v>
      </c>
      <c r="C11582" s="19" t="s">
        <v>39</v>
      </c>
      <c r="D11582" s="19">
        <v>85000</v>
      </c>
      <c r="E11582" s="19">
        <v>36</v>
      </c>
      <c r="F11582" s="19">
        <v>3</v>
      </c>
      <c r="G11582" s="19">
        <v>0</v>
      </c>
    </row>
    <row r="11583" spans="1:7" x14ac:dyDescent="0.2">
      <c r="A11583" s="19">
        <v>8975</v>
      </c>
      <c r="B11583" s="19">
        <v>0.2399</v>
      </c>
      <c r="C11583" s="19" t="s">
        <v>39</v>
      </c>
      <c r="D11583" s="19">
        <v>30000</v>
      </c>
      <c r="E11583" s="19">
        <v>36</v>
      </c>
      <c r="F11583" s="19">
        <v>1</v>
      </c>
      <c r="G11583" s="19">
        <v>1</v>
      </c>
    </row>
    <row r="11584" spans="1:7" x14ac:dyDescent="0.2">
      <c r="A11584" s="19">
        <v>5000</v>
      </c>
      <c r="B11584" s="19">
        <v>0.12690000000000001</v>
      </c>
      <c r="C11584" s="19" t="s">
        <v>41</v>
      </c>
      <c r="D11584" s="19">
        <v>61000</v>
      </c>
      <c r="E11584" s="19">
        <v>36</v>
      </c>
      <c r="F11584" s="19">
        <v>1</v>
      </c>
      <c r="G11584" s="19">
        <v>0</v>
      </c>
    </row>
    <row r="11585" spans="1:7" x14ac:dyDescent="0.2">
      <c r="A11585" s="19">
        <v>5700</v>
      </c>
      <c r="B11585" s="19">
        <v>6.3899999999999998E-2</v>
      </c>
      <c r="C11585" s="19" t="s">
        <v>39</v>
      </c>
      <c r="D11585" s="19">
        <v>38000</v>
      </c>
      <c r="E11585" s="19">
        <v>36</v>
      </c>
      <c r="F11585" s="19">
        <v>10</v>
      </c>
      <c r="G11585" s="19">
        <v>0</v>
      </c>
    </row>
    <row r="11586" spans="1:7" x14ac:dyDescent="0.2">
      <c r="A11586" s="19">
        <v>7200</v>
      </c>
      <c r="B11586" s="19">
        <v>9.9900000000000003E-2</v>
      </c>
      <c r="C11586" s="19" t="s">
        <v>41</v>
      </c>
      <c r="D11586" s="19">
        <v>37200</v>
      </c>
      <c r="E11586" s="19">
        <v>36</v>
      </c>
      <c r="F11586" s="19">
        <v>7</v>
      </c>
      <c r="G11586" s="19">
        <v>0</v>
      </c>
    </row>
    <row r="11587" spans="1:7" x14ac:dyDescent="0.2">
      <c r="A11587" s="19">
        <v>17500</v>
      </c>
      <c r="B11587" s="19">
        <v>9.1700000000000004E-2</v>
      </c>
      <c r="C11587" s="19" t="s">
        <v>41</v>
      </c>
      <c r="D11587" s="19">
        <v>90000</v>
      </c>
      <c r="E11587" s="19">
        <v>36</v>
      </c>
      <c r="F11587" s="19">
        <v>10</v>
      </c>
      <c r="G11587" s="19">
        <v>0</v>
      </c>
    </row>
    <row r="11588" spans="1:7" x14ac:dyDescent="0.2">
      <c r="A11588" s="19">
        <v>10000</v>
      </c>
      <c r="B11588" s="19">
        <v>0.1699</v>
      </c>
      <c r="C11588" s="19" t="s">
        <v>39</v>
      </c>
      <c r="D11588" s="19">
        <v>52000</v>
      </c>
      <c r="E11588" s="19">
        <v>60</v>
      </c>
      <c r="F11588" s="19">
        <v>9</v>
      </c>
      <c r="G11588" s="19">
        <v>0</v>
      </c>
    </row>
    <row r="11589" spans="1:7" x14ac:dyDescent="0.2">
      <c r="A11589" s="19">
        <v>10150</v>
      </c>
      <c r="B11589" s="19">
        <v>0.1699</v>
      </c>
      <c r="C11589" s="19" t="s">
        <v>39</v>
      </c>
      <c r="D11589" s="19">
        <v>35000</v>
      </c>
      <c r="E11589" s="19">
        <v>60</v>
      </c>
      <c r="F11589" s="19">
        <v>3</v>
      </c>
      <c r="G11589" s="19">
        <v>1</v>
      </c>
    </row>
    <row r="11590" spans="1:7" x14ac:dyDescent="0.2">
      <c r="A11590" s="19">
        <v>18375</v>
      </c>
      <c r="B11590" s="19">
        <v>0.18840000000000001</v>
      </c>
      <c r="C11590" s="19" t="s">
        <v>39</v>
      </c>
      <c r="D11590" s="19">
        <v>46000</v>
      </c>
      <c r="E11590" s="19">
        <v>60</v>
      </c>
      <c r="F11590" s="19">
        <v>1</v>
      </c>
      <c r="G11590" s="19">
        <v>0</v>
      </c>
    </row>
    <row r="11591" spans="1:7" x14ac:dyDescent="0.2">
      <c r="A11591" s="19">
        <v>16000</v>
      </c>
      <c r="B11591" s="19">
        <v>9.1700000000000004E-2</v>
      </c>
      <c r="C11591" s="19" t="s">
        <v>41</v>
      </c>
      <c r="D11591" s="19">
        <v>96000</v>
      </c>
      <c r="E11591" s="19">
        <v>36</v>
      </c>
      <c r="F11591" s="19">
        <v>10</v>
      </c>
      <c r="G11591" s="19">
        <v>0</v>
      </c>
    </row>
    <row r="11592" spans="1:7" x14ac:dyDescent="0.2">
      <c r="A11592" s="19">
        <v>10000</v>
      </c>
      <c r="B11592" s="19">
        <v>0.12690000000000001</v>
      </c>
      <c r="C11592" s="19" t="s">
        <v>40</v>
      </c>
      <c r="D11592" s="19">
        <v>72000</v>
      </c>
      <c r="E11592" s="19">
        <v>60</v>
      </c>
      <c r="F11592" s="19">
        <v>10</v>
      </c>
      <c r="G11592" s="19">
        <v>0</v>
      </c>
    </row>
    <row r="11593" spans="1:7" x14ac:dyDescent="0.2">
      <c r="A11593" s="19">
        <v>10000</v>
      </c>
      <c r="B11593" s="19">
        <v>0.1153</v>
      </c>
      <c r="C11593" s="19" t="s">
        <v>39</v>
      </c>
      <c r="D11593" s="19">
        <v>25000</v>
      </c>
      <c r="E11593" s="19">
        <v>36</v>
      </c>
      <c r="F11593" s="19">
        <v>1</v>
      </c>
      <c r="G11593" s="19">
        <v>0</v>
      </c>
    </row>
    <row r="11594" spans="1:7" x14ac:dyDescent="0.2">
      <c r="A11594" s="19">
        <v>8400</v>
      </c>
      <c r="B11594" s="19">
        <v>0.1229</v>
      </c>
      <c r="C11594" s="19" t="s">
        <v>39</v>
      </c>
      <c r="D11594" s="19">
        <v>90000</v>
      </c>
      <c r="E11594" s="19">
        <v>36</v>
      </c>
      <c r="F11594" s="19">
        <v>10</v>
      </c>
      <c r="G11594" s="19">
        <v>0</v>
      </c>
    </row>
    <row r="11595" spans="1:7" x14ac:dyDescent="0.2">
      <c r="A11595" s="19">
        <v>7000</v>
      </c>
      <c r="B11595" s="19">
        <v>8.1799999999999998E-2</v>
      </c>
      <c r="C11595" s="19" t="s">
        <v>41</v>
      </c>
      <c r="D11595" s="19">
        <v>66000</v>
      </c>
      <c r="E11595" s="19">
        <v>36</v>
      </c>
      <c r="F11595" s="19">
        <v>10</v>
      </c>
      <c r="G11595" s="19">
        <v>0</v>
      </c>
    </row>
    <row r="11596" spans="1:7" x14ac:dyDescent="0.2">
      <c r="A11596" s="19">
        <v>12000</v>
      </c>
      <c r="B11596" s="19">
        <v>0.1757</v>
      </c>
      <c r="C11596" s="19" t="s">
        <v>41</v>
      </c>
      <c r="D11596" s="19">
        <v>82000</v>
      </c>
      <c r="E11596" s="19">
        <v>60</v>
      </c>
      <c r="F11596" s="19">
        <v>2</v>
      </c>
      <c r="G11596" s="19">
        <v>0</v>
      </c>
    </row>
    <row r="11597" spans="1:7" x14ac:dyDescent="0.2">
      <c r="A11597" s="19">
        <v>16000</v>
      </c>
      <c r="B11597" s="19">
        <v>0.12690000000000001</v>
      </c>
      <c r="C11597" s="19" t="s">
        <v>39</v>
      </c>
      <c r="D11597" s="19">
        <v>97000</v>
      </c>
      <c r="E11597" s="19">
        <v>36</v>
      </c>
      <c r="F11597" s="19">
        <v>10</v>
      </c>
      <c r="G11597" s="19">
        <v>0</v>
      </c>
    </row>
    <row r="11598" spans="1:7" x14ac:dyDescent="0.2">
      <c r="A11598" s="19">
        <v>12000</v>
      </c>
      <c r="B11598" s="19">
        <v>6.3899999999999998E-2</v>
      </c>
      <c r="C11598" s="19" t="s">
        <v>41</v>
      </c>
      <c r="D11598" s="19">
        <v>40000</v>
      </c>
      <c r="E11598" s="19">
        <v>36</v>
      </c>
      <c r="F11598" s="19">
        <v>5</v>
      </c>
      <c r="G11598" s="19">
        <v>0</v>
      </c>
    </row>
    <row r="11599" spans="1:7" x14ac:dyDescent="0.2">
      <c r="A11599" s="19">
        <v>5050</v>
      </c>
      <c r="B11599" s="19">
        <v>0.15609999999999999</v>
      </c>
      <c r="C11599" s="19" t="s">
        <v>39</v>
      </c>
      <c r="D11599" s="19">
        <v>80000</v>
      </c>
      <c r="E11599" s="19">
        <v>36</v>
      </c>
      <c r="F11599" s="19">
        <v>10</v>
      </c>
      <c r="G11599" s="19">
        <v>0</v>
      </c>
    </row>
    <row r="11600" spans="1:7" x14ac:dyDescent="0.2">
      <c r="A11600" s="19">
        <v>14775</v>
      </c>
      <c r="B11600" s="19">
        <v>0.245</v>
      </c>
      <c r="C11600" s="19" t="s">
        <v>41</v>
      </c>
      <c r="D11600" s="19">
        <v>65000</v>
      </c>
      <c r="E11600" s="19">
        <v>60</v>
      </c>
      <c r="F11600" s="19">
        <v>1</v>
      </c>
      <c r="G11600" s="19">
        <v>1</v>
      </c>
    </row>
    <row r="11601" spans="1:7" x14ac:dyDescent="0.2">
      <c r="A11601" s="19">
        <v>10000</v>
      </c>
      <c r="B11601" s="19">
        <v>0.1153</v>
      </c>
      <c r="C11601" s="19" t="s">
        <v>41</v>
      </c>
      <c r="D11601" s="19">
        <v>60000</v>
      </c>
      <c r="E11601" s="19">
        <v>36</v>
      </c>
      <c r="F11601" s="19">
        <v>10</v>
      </c>
      <c r="G11601" s="19">
        <v>0</v>
      </c>
    </row>
    <row r="11602" spans="1:7" x14ac:dyDescent="0.2">
      <c r="A11602" s="19">
        <v>3500</v>
      </c>
      <c r="B11602" s="19">
        <v>8.1799999999999998E-2</v>
      </c>
      <c r="C11602" s="19" t="s">
        <v>39</v>
      </c>
      <c r="D11602" s="19">
        <v>59000</v>
      </c>
      <c r="E11602" s="19">
        <v>36</v>
      </c>
      <c r="F11602" s="19">
        <v>2</v>
      </c>
      <c r="G11602" s="19">
        <v>0</v>
      </c>
    </row>
    <row r="11603" spans="1:7" x14ac:dyDescent="0.2">
      <c r="A11603" s="19">
        <v>12000</v>
      </c>
      <c r="B11603" s="19">
        <v>0.1757</v>
      </c>
      <c r="C11603" s="19" t="s">
        <v>39</v>
      </c>
      <c r="D11603" s="19">
        <v>52000</v>
      </c>
      <c r="E11603" s="19">
        <v>60</v>
      </c>
      <c r="F11603" s="19">
        <v>4</v>
      </c>
      <c r="G11603" s="19">
        <v>1</v>
      </c>
    </row>
    <row r="11604" spans="1:7" x14ac:dyDescent="0.2">
      <c r="A11604" s="19">
        <v>3175</v>
      </c>
      <c r="B11604" s="19">
        <v>0.1825</v>
      </c>
      <c r="C11604" s="19" t="s">
        <v>41</v>
      </c>
      <c r="D11604" s="19">
        <v>58000</v>
      </c>
      <c r="E11604" s="19">
        <v>36</v>
      </c>
      <c r="F11604" s="19">
        <v>6</v>
      </c>
      <c r="G11604" s="19">
        <v>0</v>
      </c>
    </row>
    <row r="11605" spans="1:7" x14ac:dyDescent="0.2">
      <c r="A11605" s="19">
        <v>18000</v>
      </c>
      <c r="B11605" s="19">
        <v>0.1229</v>
      </c>
      <c r="C11605" s="19" t="s">
        <v>41</v>
      </c>
      <c r="D11605" s="19">
        <v>65000</v>
      </c>
      <c r="E11605" s="19">
        <v>36</v>
      </c>
      <c r="F11605" s="19">
        <v>10</v>
      </c>
      <c r="G11605" s="19">
        <v>0</v>
      </c>
    </row>
    <row r="11606" spans="1:7" x14ac:dyDescent="0.2">
      <c r="A11606" s="19">
        <v>6000</v>
      </c>
      <c r="B11606" s="19">
        <v>0.1333</v>
      </c>
      <c r="C11606" s="19" t="s">
        <v>41</v>
      </c>
      <c r="D11606" s="19">
        <v>132000</v>
      </c>
      <c r="E11606" s="19">
        <v>36</v>
      </c>
      <c r="F11606" s="19">
        <v>10</v>
      </c>
      <c r="G11606" s="19">
        <v>0</v>
      </c>
    </row>
    <row r="11607" spans="1:7" x14ac:dyDescent="0.2">
      <c r="A11607" s="19">
        <v>25200</v>
      </c>
      <c r="B11607" s="19">
        <v>0.2049</v>
      </c>
      <c r="C11607" s="19" t="s">
        <v>40</v>
      </c>
      <c r="D11607" s="19">
        <v>60000</v>
      </c>
      <c r="E11607" s="19">
        <v>60</v>
      </c>
      <c r="F11607" s="19">
        <v>1</v>
      </c>
      <c r="G11607" s="19">
        <v>0</v>
      </c>
    </row>
    <row r="11608" spans="1:7" x14ac:dyDescent="0.2">
      <c r="A11608" s="19">
        <v>12000</v>
      </c>
      <c r="B11608" s="19">
        <v>0.1825</v>
      </c>
      <c r="C11608" s="19" t="s">
        <v>39</v>
      </c>
      <c r="D11608" s="19">
        <v>50000</v>
      </c>
      <c r="E11608" s="19">
        <v>60</v>
      </c>
      <c r="F11608" s="19">
        <v>4</v>
      </c>
      <c r="G11608" s="19">
        <v>0</v>
      </c>
    </row>
    <row r="11609" spans="1:7" x14ac:dyDescent="0.2">
      <c r="A11609" s="19">
        <v>15975</v>
      </c>
      <c r="B11609" s="19">
        <v>0.22989999999999999</v>
      </c>
      <c r="C11609" s="19" t="s">
        <v>41</v>
      </c>
      <c r="D11609" s="19">
        <v>32000</v>
      </c>
      <c r="E11609" s="19">
        <v>60</v>
      </c>
      <c r="F11609" s="19">
        <v>10</v>
      </c>
      <c r="G11609" s="19">
        <v>0</v>
      </c>
    </row>
    <row r="11610" spans="1:7" x14ac:dyDescent="0.2">
      <c r="A11610" s="19">
        <v>28000</v>
      </c>
      <c r="B11610" s="19">
        <v>0.2167</v>
      </c>
      <c r="C11610" s="19" t="s">
        <v>41</v>
      </c>
      <c r="D11610" s="19">
        <v>120000</v>
      </c>
      <c r="E11610" s="19">
        <v>60</v>
      </c>
      <c r="F11610" s="19">
        <v>5</v>
      </c>
      <c r="G11610" s="19">
        <v>0</v>
      </c>
    </row>
    <row r="11611" spans="1:7" x14ac:dyDescent="0.2">
      <c r="A11611" s="19">
        <v>10000</v>
      </c>
      <c r="B11611" s="19">
        <v>0.1229</v>
      </c>
      <c r="C11611" s="19" t="s">
        <v>39</v>
      </c>
      <c r="D11611" s="19">
        <v>66000</v>
      </c>
      <c r="E11611" s="19">
        <v>36</v>
      </c>
      <c r="F11611" s="19">
        <v>7</v>
      </c>
      <c r="G11611" s="19">
        <v>0</v>
      </c>
    </row>
    <row r="11612" spans="1:7" x14ac:dyDescent="0.2">
      <c r="A11612" s="19">
        <v>2500</v>
      </c>
      <c r="B11612" s="19">
        <v>0.1333</v>
      </c>
      <c r="C11612" s="19" t="s">
        <v>41</v>
      </c>
      <c r="D11612" s="19">
        <v>65000</v>
      </c>
      <c r="E11612" s="19">
        <v>36</v>
      </c>
      <c r="F11612" s="19">
        <v>9</v>
      </c>
      <c r="G11612" s="19">
        <v>0</v>
      </c>
    </row>
    <row r="11613" spans="1:7" x14ac:dyDescent="0.2">
      <c r="A11613" s="19">
        <v>2000</v>
      </c>
      <c r="B11613" s="19">
        <v>9.1700000000000004E-2</v>
      </c>
      <c r="C11613" s="19" t="s">
        <v>39</v>
      </c>
      <c r="D11613" s="19">
        <v>45000</v>
      </c>
      <c r="E11613" s="19">
        <v>36</v>
      </c>
      <c r="F11613" s="19">
        <v>2</v>
      </c>
      <c r="G11613" s="19">
        <v>0</v>
      </c>
    </row>
    <row r="11614" spans="1:7" x14ac:dyDescent="0.2">
      <c r="A11614" s="19">
        <v>26750</v>
      </c>
      <c r="B11614" s="19">
        <v>0.1399</v>
      </c>
      <c r="C11614" s="19" t="s">
        <v>41</v>
      </c>
      <c r="D11614" s="19">
        <v>74000</v>
      </c>
      <c r="E11614" s="19">
        <v>60</v>
      </c>
      <c r="F11614" s="19">
        <v>10</v>
      </c>
      <c r="G11614" s="19">
        <v>0</v>
      </c>
    </row>
    <row r="11615" spans="1:7" x14ac:dyDescent="0.2">
      <c r="A11615" s="19">
        <v>4500</v>
      </c>
      <c r="B11615" s="19">
        <v>0.16550000000000001</v>
      </c>
      <c r="C11615" s="19" t="s">
        <v>41</v>
      </c>
      <c r="D11615" s="19">
        <v>40000</v>
      </c>
      <c r="E11615" s="19">
        <v>36</v>
      </c>
      <c r="F11615" s="19">
        <v>1</v>
      </c>
      <c r="G11615" s="19">
        <v>0</v>
      </c>
    </row>
    <row r="11616" spans="1:7" x14ac:dyDescent="0.2">
      <c r="A11616" s="19">
        <v>28000</v>
      </c>
      <c r="B11616" s="19">
        <v>0.22989999999999999</v>
      </c>
      <c r="C11616" s="19" t="s">
        <v>39</v>
      </c>
      <c r="D11616" s="19">
        <v>90000</v>
      </c>
      <c r="E11616" s="19">
        <v>60</v>
      </c>
      <c r="F11616" s="19">
        <v>10</v>
      </c>
      <c r="G11616" s="19">
        <v>0</v>
      </c>
    </row>
    <row r="11617" spans="1:7" x14ac:dyDescent="0.2">
      <c r="A11617" s="19">
        <v>3500</v>
      </c>
      <c r="B11617" s="19">
        <v>9.9900000000000003E-2</v>
      </c>
      <c r="C11617" s="19" t="s">
        <v>39</v>
      </c>
      <c r="D11617" s="19">
        <v>40000</v>
      </c>
      <c r="E11617" s="19">
        <v>36</v>
      </c>
      <c r="F11617" s="19">
        <v>3</v>
      </c>
      <c r="G11617" s="19">
        <v>0</v>
      </c>
    </row>
    <row r="11618" spans="1:7" x14ac:dyDescent="0.2">
      <c r="A11618" s="19">
        <v>15000</v>
      </c>
      <c r="B11618" s="19">
        <v>0.1229</v>
      </c>
      <c r="C11618" s="19" t="s">
        <v>41</v>
      </c>
      <c r="D11618" s="19">
        <v>55000</v>
      </c>
      <c r="E11618" s="19">
        <v>36</v>
      </c>
      <c r="F11618" s="19">
        <v>10</v>
      </c>
      <c r="G11618" s="19">
        <v>0</v>
      </c>
    </row>
    <row r="11619" spans="1:7" x14ac:dyDescent="0.2">
      <c r="A11619" s="19">
        <v>2200</v>
      </c>
      <c r="B11619" s="19">
        <v>0.1757</v>
      </c>
      <c r="C11619" s="19" t="s">
        <v>39</v>
      </c>
      <c r="D11619" s="19">
        <v>34000</v>
      </c>
      <c r="E11619" s="19">
        <v>36</v>
      </c>
      <c r="F11619" s="19">
        <v>10</v>
      </c>
      <c r="G11619" s="19">
        <v>0</v>
      </c>
    </row>
    <row r="11620" spans="1:7" x14ac:dyDescent="0.2">
      <c r="A11620" s="19">
        <v>3600</v>
      </c>
      <c r="B11620" s="19">
        <v>0.14649999999999999</v>
      </c>
      <c r="C11620" s="19" t="s">
        <v>41</v>
      </c>
      <c r="D11620" s="19">
        <v>110000</v>
      </c>
      <c r="E11620" s="19">
        <v>36</v>
      </c>
      <c r="F11620" s="19">
        <v>1</v>
      </c>
      <c r="G11620" s="19">
        <v>0</v>
      </c>
    </row>
    <row r="11621" spans="1:7" x14ac:dyDescent="0.2">
      <c r="A11621" s="19">
        <v>14000</v>
      </c>
      <c r="B11621" s="19">
        <v>8.1799999999999998E-2</v>
      </c>
      <c r="C11621" s="19" t="s">
        <v>39</v>
      </c>
      <c r="D11621" s="19">
        <v>77000</v>
      </c>
      <c r="E11621" s="19">
        <v>36</v>
      </c>
      <c r="F11621" s="19">
        <v>10</v>
      </c>
      <c r="G11621" s="19">
        <v>0</v>
      </c>
    </row>
    <row r="11622" spans="1:7" x14ac:dyDescent="0.2">
      <c r="A11622" s="19">
        <v>24600</v>
      </c>
      <c r="B11622" s="19">
        <v>0.1153</v>
      </c>
      <c r="C11622" s="19" t="s">
        <v>41</v>
      </c>
      <c r="D11622" s="19">
        <v>355000</v>
      </c>
      <c r="E11622" s="19">
        <v>36</v>
      </c>
      <c r="F11622" s="19">
        <v>6</v>
      </c>
      <c r="G11622" s="19">
        <v>0</v>
      </c>
    </row>
    <row r="11623" spans="1:7" x14ac:dyDescent="0.2">
      <c r="A11623" s="19">
        <v>14400</v>
      </c>
      <c r="B11623" s="19">
        <v>6.9199999999999998E-2</v>
      </c>
      <c r="C11623" s="19" t="s">
        <v>40</v>
      </c>
      <c r="D11623" s="19">
        <v>48928.17</v>
      </c>
      <c r="E11623" s="19">
        <v>36</v>
      </c>
      <c r="F11623" s="19">
        <v>10</v>
      </c>
      <c r="G11623" s="19">
        <v>0</v>
      </c>
    </row>
    <row r="11624" spans="1:7" x14ac:dyDescent="0.2">
      <c r="A11624" s="19">
        <v>28000</v>
      </c>
      <c r="B11624" s="19">
        <v>0.1825</v>
      </c>
      <c r="C11624" s="19" t="s">
        <v>39</v>
      </c>
      <c r="D11624" s="19">
        <v>84000</v>
      </c>
      <c r="E11624" s="19">
        <v>60</v>
      </c>
      <c r="F11624" s="19">
        <v>1</v>
      </c>
      <c r="G11624" s="19">
        <v>0</v>
      </c>
    </row>
    <row r="11625" spans="1:7" x14ac:dyDescent="0.2">
      <c r="A11625" s="19">
        <v>8000</v>
      </c>
      <c r="B11625" s="19">
        <v>7.8899999999999998E-2</v>
      </c>
      <c r="C11625" s="19" t="s">
        <v>41</v>
      </c>
      <c r="D11625" s="19">
        <v>95000</v>
      </c>
      <c r="E11625" s="19">
        <v>36</v>
      </c>
      <c r="F11625" s="19">
        <v>4</v>
      </c>
      <c r="G11625" s="19">
        <v>0</v>
      </c>
    </row>
    <row r="11626" spans="1:7" x14ac:dyDescent="0.2">
      <c r="A11626" s="19">
        <v>10200</v>
      </c>
      <c r="B11626" s="19">
        <v>0.14649999999999999</v>
      </c>
      <c r="C11626" s="19" t="s">
        <v>40</v>
      </c>
      <c r="D11626" s="19">
        <v>60000</v>
      </c>
      <c r="E11626" s="19">
        <v>36</v>
      </c>
      <c r="F11626" s="19">
        <v>2</v>
      </c>
      <c r="G11626" s="19">
        <v>0</v>
      </c>
    </row>
    <row r="11627" spans="1:7" x14ac:dyDescent="0.2">
      <c r="A11627" s="19">
        <v>5000</v>
      </c>
      <c r="B11627" s="19">
        <v>0.1399</v>
      </c>
      <c r="C11627" s="19" t="s">
        <v>41</v>
      </c>
      <c r="D11627" s="20">
        <v>100000</v>
      </c>
      <c r="E11627" s="19">
        <v>36</v>
      </c>
      <c r="F11627" s="19">
        <v>2</v>
      </c>
      <c r="G11627" s="19">
        <v>0</v>
      </c>
    </row>
    <row r="11628" spans="1:7" x14ac:dyDescent="0.2">
      <c r="A11628" s="19">
        <v>3600</v>
      </c>
      <c r="B11628" s="19">
        <v>0.15609999999999999</v>
      </c>
      <c r="C11628" s="19" t="s">
        <v>41</v>
      </c>
      <c r="D11628" s="19">
        <v>119000</v>
      </c>
      <c r="E11628" s="19">
        <v>36</v>
      </c>
      <c r="F11628" s="19">
        <v>10</v>
      </c>
      <c r="G11628" s="19">
        <v>0</v>
      </c>
    </row>
    <row r="11629" spans="1:7" x14ac:dyDescent="0.2">
      <c r="A11629" s="19">
        <v>10075</v>
      </c>
      <c r="B11629" s="19">
        <v>0.1757</v>
      </c>
      <c r="C11629" s="19" t="s">
        <v>40</v>
      </c>
      <c r="D11629" s="19">
        <v>38000</v>
      </c>
      <c r="E11629" s="19">
        <v>36</v>
      </c>
      <c r="F11629" s="19">
        <v>10</v>
      </c>
      <c r="G11629" s="19">
        <v>0</v>
      </c>
    </row>
    <row r="11630" spans="1:7" x14ac:dyDescent="0.2">
      <c r="A11630" s="19">
        <v>20175</v>
      </c>
      <c r="B11630" s="19">
        <v>0.14649999999999999</v>
      </c>
      <c r="C11630" s="19" t="s">
        <v>39</v>
      </c>
      <c r="D11630" s="19">
        <v>46000</v>
      </c>
      <c r="E11630" s="19">
        <v>36</v>
      </c>
      <c r="F11630" s="19">
        <v>2</v>
      </c>
      <c r="G11630" s="19">
        <v>0</v>
      </c>
    </row>
    <row r="11631" spans="1:7" x14ac:dyDescent="0.2">
      <c r="A11631" s="19">
        <v>12000</v>
      </c>
      <c r="B11631" s="19">
        <v>8.1799999999999998E-2</v>
      </c>
      <c r="C11631" s="19" t="s">
        <v>41</v>
      </c>
      <c r="D11631" s="19">
        <v>66000</v>
      </c>
      <c r="E11631" s="19">
        <v>60</v>
      </c>
      <c r="F11631" s="19">
        <v>3</v>
      </c>
      <c r="G11631" s="19">
        <v>0</v>
      </c>
    </row>
    <row r="11632" spans="1:7" x14ac:dyDescent="0.2">
      <c r="A11632" s="19">
        <v>10000</v>
      </c>
      <c r="B11632" s="19">
        <v>0.14649999999999999</v>
      </c>
      <c r="C11632" s="19" t="s">
        <v>39</v>
      </c>
      <c r="D11632" s="19">
        <v>104000</v>
      </c>
      <c r="E11632" s="19">
        <v>60</v>
      </c>
      <c r="F11632" s="19">
        <v>3</v>
      </c>
      <c r="G11632" s="19">
        <v>0</v>
      </c>
    </row>
    <row r="11633" spans="1:7" x14ac:dyDescent="0.2">
      <c r="A11633" s="19">
        <v>13200</v>
      </c>
      <c r="B11633" s="19">
        <v>0.1399</v>
      </c>
      <c r="C11633" s="19" t="s">
        <v>39</v>
      </c>
      <c r="D11633" s="19">
        <v>70000</v>
      </c>
      <c r="E11633" s="19">
        <v>36</v>
      </c>
      <c r="F11633" s="19">
        <v>10</v>
      </c>
      <c r="G11633" s="19">
        <v>0</v>
      </c>
    </row>
    <row r="11634" spans="1:7" x14ac:dyDescent="0.2">
      <c r="A11634" s="19">
        <v>5000</v>
      </c>
      <c r="B11634" s="19">
        <v>0.1333</v>
      </c>
      <c r="C11634" s="19" t="s">
        <v>41</v>
      </c>
      <c r="D11634" s="19">
        <v>78000</v>
      </c>
      <c r="E11634" s="19">
        <v>36</v>
      </c>
      <c r="F11634" s="19">
        <v>10</v>
      </c>
      <c r="G11634" s="19">
        <v>0</v>
      </c>
    </row>
    <row r="11635" spans="1:7" x14ac:dyDescent="0.2">
      <c r="A11635" s="19">
        <v>19000</v>
      </c>
      <c r="B11635" s="19">
        <v>0.12690000000000001</v>
      </c>
      <c r="C11635" s="19" t="s">
        <v>39</v>
      </c>
      <c r="D11635" s="19">
        <v>38000</v>
      </c>
      <c r="E11635" s="19">
        <v>36</v>
      </c>
      <c r="F11635" s="19">
        <v>10</v>
      </c>
      <c r="G11635" s="19">
        <v>0</v>
      </c>
    </row>
    <row r="11636" spans="1:7" x14ac:dyDescent="0.2">
      <c r="A11636" s="19">
        <v>15000</v>
      </c>
      <c r="B11636" s="19">
        <v>6.9199999999999998E-2</v>
      </c>
      <c r="C11636" s="19" t="s">
        <v>41</v>
      </c>
      <c r="D11636" s="19">
        <v>150000</v>
      </c>
      <c r="E11636" s="19">
        <v>36</v>
      </c>
      <c r="F11636" s="19">
        <v>5</v>
      </c>
      <c r="G11636" s="19">
        <v>0</v>
      </c>
    </row>
    <row r="11637" spans="1:7" x14ac:dyDescent="0.2">
      <c r="A11637" s="19">
        <v>10000</v>
      </c>
      <c r="B11637" s="19">
        <v>0.1099</v>
      </c>
      <c r="C11637" s="19" t="s">
        <v>40</v>
      </c>
      <c r="D11637" s="19">
        <v>64077</v>
      </c>
      <c r="E11637" s="19">
        <v>36</v>
      </c>
      <c r="F11637" s="19">
        <v>10</v>
      </c>
      <c r="G11637" s="19">
        <v>0</v>
      </c>
    </row>
    <row r="11638" spans="1:7" x14ac:dyDescent="0.2">
      <c r="A11638" s="19">
        <v>20000</v>
      </c>
      <c r="B11638" s="19">
        <v>0.16550000000000001</v>
      </c>
      <c r="C11638" s="19" t="s">
        <v>41</v>
      </c>
      <c r="D11638" s="19">
        <v>74000</v>
      </c>
      <c r="E11638" s="19">
        <v>60</v>
      </c>
      <c r="F11638" s="19">
        <v>10</v>
      </c>
      <c r="G11638" s="19">
        <v>0</v>
      </c>
    </row>
    <row r="11639" spans="1:7" x14ac:dyDescent="0.2">
      <c r="A11639" s="19">
        <v>10000</v>
      </c>
      <c r="B11639" s="19">
        <v>0.2049</v>
      </c>
      <c r="C11639" s="19" t="s">
        <v>41</v>
      </c>
      <c r="D11639" s="19">
        <v>98000</v>
      </c>
      <c r="E11639" s="19">
        <v>60</v>
      </c>
      <c r="F11639" s="19">
        <v>5</v>
      </c>
      <c r="G11639" s="19">
        <v>0</v>
      </c>
    </row>
    <row r="11640" spans="1:7" x14ac:dyDescent="0.2">
      <c r="A11640" s="19">
        <v>12000</v>
      </c>
      <c r="B11640" s="19">
        <v>0.25569999999999998</v>
      </c>
      <c r="C11640" s="19" t="s">
        <v>39</v>
      </c>
      <c r="D11640" s="19">
        <v>45000</v>
      </c>
      <c r="E11640" s="19">
        <v>60</v>
      </c>
      <c r="F11640" s="19">
        <v>7</v>
      </c>
      <c r="G11640" s="19">
        <v>0</v>
      </c>
    </row>
    <row r="11641" spans="1:7" x14ac:dyDescent="0.2">
      <c r="A11641" s="19">
        <v>12000</v>
      </c>
      <c r="B11641" s="19">
        <v>8.1799999999999998E-2</v>
      </c>
      <c r="C11641" s="19" t="s">
        <v>41</v>
      </c>
      <c r="D11641" s="19">
        <v>85000</v>
      </c>
      <c r="E11641" s="19">
        <v>60</v>
      </c>
      <c r="F11641" s="19">
        <v>10</v>
      </c>
      <c r="G11641" s="19">
        <v>0</v>
      </c>
    </row>
    <row r="11642" spans="1:7" x14ac:dyDescent="0.2">
      <c r="A11642" s="19">
        <v>2800</v>
      </c>
      <c r="B11642" s="19">
        <v>0.1229</v>
      </c>
      <c r="C11642" s="19" t="s">
        <v>39</v>
      </c>
      <c r="D11642" s="19">
        <v>28000</v>
      </c>
      <c r="E11642" s="19">
        <v>36</v>
      </c>
      <c r="F11642" s="19">
        <v>10</v>
      </c>
      <c r="G11642" s="19">
        <v>0</v>
      </c>
    </row>
    <row r="11643" spans="1:7" x14ac:dyDescent="0.2">
      <c r="A11643" s="19">
        <v>7800</v>
      </c>
      <c r="B11643" s="19">
        <v>0.1153</v>
      </c>
      <c r="C11643" s="19" t="s">
        <v>39</v>
      </c>
      <c r="D11643" s="19">
        <v>45320</v>
      </c>
      <c r="E11643" s="19">
        <v>36</v>
      </c>
      <c r="F11643" s="19">
        <v>3</v>
      </c>
      <c r="G11643" s="19">
        <v>0</v>
      </c>
    </row>
    <row r="11644" spans="1:7" x14ac:dyDescent="0.2">
      <c r="A11644" s="19">
        <v>7200</v>
      </c>
      <c r="B11644" s="19">
        <v>0.1699</v>
      </c>
      <c r="C11644" s="19" t="s">
        <v>39</v>
      </c>
      <c r="D11644" s="19">
        <v>52000</v>
      </c>
      <c r="E11644" s="19">
        <v>36</v>
      </c>
      <c r="F11644" s="19">
        <v>5</v>
      </c>
      <c r="G11644" s="19">
        <v>1</v>
      </c>
    </row>
    <row r="11645" spans="1:7" x14ac:dyDescent="0.2">
      <c r="A11645" s="19">
        <v>10000</v>
      </c>
      <c r="B11645" s="19">
        <v>7.8899999999999998E-2</v>
      </c>
      <c r="C11645" s="19" t="s">
        <v>41</v>
      </c>
      <c r="D11645" s="19">
        <v>80341</v>
      </c>
      <c r="E11645" s="19">
        <v>36</v>
      </c>
      <c r="F11645" s="19">
        <v>5</v>
      </c>
      <c r="G11645" s="19">
        <v>0</v>
      </c>
    </row>
    <row r="11646" spans="1:7" x14ac:dyDescent="0.2">
      <c r="A11646" s="19">
        <v>12000</v>
      </c>
      <c r="B11646" s="19">
        <v>0.1153</v>
      </c>
      <c r="C11646" s="19" t="s">
        <v>39</v>
      </c>
      <c r="D11646" s="19">
        <v>43700</v>
      </c>
      <c r="E11646" s="19">
        <v>36</v>
      </c>
      <c r="F11646" s="19">
        <v>10</v>
      </c>
      <c r="G11646" s="19">
        <v>0</v>
      </c>
    </row>
    <row r="11647" spans="1:7" x14ac:dyDescent="0.2">
      <c r="A11647" s="19">
        <v>14000</v>
      </c>
      <c r="B11647" s="19">
        <v>6.9199999999999998E-2</v>
      </c>
      <c r="C11647" s="19" t="s">
        <v>39</v>
      </c>
      <c r="D11647" s="20">
        <v>100000</v>
      </c>
      <c r="E11647" s="19">
        <v>36</v>
      </c>
      <c r="F11647" s="19">
        <v>0.5</v>
      </c>
      <c r="G11647" s="19">
        <v>0</v>
      </c>
    </row>
    <row r="11648" spans="1:7" x14ac:dyDescent="0.2">
      <c r="A11648" s="19">
        <v>3000</v>
      </c>
      <c r="B11648" s="19">
        <v>0.14649999999999999</v>
      </c>
      <c r="C11648" s="19" t="s">
        <v>40</v>
      </c>
      <c r="D11648" s="19">
        <v>47500</v>
      </c>
      <c r="E11648" s="19">
        <v>36</v>
      </c>
      <c r="F11648" s="19">
        <v>1</v>
      </c>
      <c r="G11648" s="19">
        <v>0</v>
      </c>
    </row>
    <row r="11649" spans="1:7" x14ac:dyDescent="0.2">
      <c r="A11649" s="19">
        <v>6400</v>
      </c>
      <c r="B11649" s="19">
        <v>0.1825</v>
      </c>
      <c r="C11649" s="19" t="s">
        <v>39</v>
      </c>
      <c r="D11649" s="19">
        <v>34600</v>
      </c>
      <c r="E11649" s="19">
        <v>36</v>
      </c>
      <c r="F11649" s="19">
        <v>10</v>
      </c>
      <c r="G11649" s="19">
        <v>0</v>
      </c>
    </row>
    <row r="11650" spans="1:7" x14ac:dyDescent="0.2">
      <c r="A11650" s="19">
        <v>2000</v>
      </c>
      <c r="B11650" s="19">
        <v>0.1333</v>
      </c>
      <c r="C11650" s="19" t="s">
        <v>39</v>
      </c>
      <c r="D11650" s="19">
        <v>45000</v>
      </c>
      <c r="E11650" s="19">
        <v>36</v>
      </c>
      <c r="F11650" s="19">
        <v>10</v>
      </c>
      <c r="G11650" s="19">
        <v>0</v>
      </c>
    </row>
    <row r="11651" spans="1:7" x14ac:dyDescent="0.2">
      <c r="A11651" s="19">
        <v>9750</v>
      </c>
      <c r="B11651" s="19">
        <v>6.3899999999999998E-2</v>
      </c>
      <c r="C11651" s="19" t="s">
        <v>41</v>
      </c>
      <c r="D11651" s="19">
        <v>70000</v>
      </c>
      <c r="E11651" s="19">
        <v>36</v>
      </c>
      <c r="F11651" s="19">
        <v>10</v>
      </c>
      <c r="G11651" s="19">
        <v>0</v>
      </c>
    </row>
    <row r="11652" spans="1:7" x14ac:dyDescent="0.2">
      <c r="A11652" s="19">
        <v>15000</v>
      </c>
      <c r="B11652" s="19">
        <v>0.1757</v>
      </c>
      <c r="C11652" s="19" t="s">
        <v>39</v>
      </c>
      <c r="D11652" s="19">
        <v>103000</v>
      </c>
      <c r="E11652" s="19">
        <v>60</v>
      </c>
      <c r="F11652" s="19">
        <v>2</v>
      </c>
      <c r="G11652" s="19">
        <v>0</v>
      </c>
    </row>
    <row r="11653" spans="1:7" x14ac:dyDescent="0.2">
      <c r="A11653" s="19">
        <v>5000</v>
      </c>
      <c r="B11653" s="19">
        <v>9.1700000000000004E-2</v>
      </c>
      <c r="C11653" s="19" t="s">
        <v>41</v>
      </c>
      <c r="D11653" s="19">
        <v>45000</v>
      </c>
      <c r="E11653" s="19">
        <v>36</v>
      </c>
      <c r="F11653" s="19">
        <v>10</v>
      </c>
      <c r="G11653" s="19">
        <v>0</v>
      </c>
    </row>
    <row r="11654" spans="1:7" x14ac:dyDescent="0.2">
      <c r="A11654" s="19">
        <v>6000</v>
      </c>
      <c r="B11654" s="19">
        <v>0.16550000000000001</v>
      </c>
      <c r="C11654" s="19" t="s">
        <v>39</v>
      </c>
      <c r="D11654" s="19">
        <v>60000</v>
      </c>
      <c r="E11654" s="19">
        <v>36</v>
      </c>
      <c r="F11654" s="19">
        <v>3</v>
      </c>
      <c r="G11654" s="19">
        <v>0</v>
      </c>
    </row>
    <row r="11655" spans="1:7" x14ac:dyDescent="0.2">
      <c r="A11655" s="19">
        <v>10000</v>
      </c>
      <c r="B11655" s="19">
        <v>0.15609999999999999</v>
      </c>
      <c r="C11655" s="19" t="s">
        <v>41</v>
      </c>
      <c r="D11655" s="19">
        <v>39000</v>
      </c>
      <c r="E11655" s="19">
        <v>36</v>
      </c>
      <c r="F11655" s="19">
        <v>2</v>
      </c>
      <c r="G11655" s="19">
        <v>0</v>
      </c>
    </row>
    <row r="11656" spans="1:7" x14ac:dyDescent="0.2">
      <c r="A11656" s="19">
        <v>6000</v>
      </c>
      <c r="B11656" s="19">
        <v>0.1099</v>
      </c>
      <c r="C11656" s="19" t="s">
        <v>39</v>
      </c>
      <c r="D11656" s="19">
        <v>39000</v>
      </c>
      <c r="E11656" s="19">
        <v>36</v>
      </c>
      <c r="F11656" s="19">
        <v>7</v>
      </c>
      <c r="G11656" s="19">
        <v>0</v>
      </c>
    </row>
    <row r="11657" spans="1:7" x14ac:dyDescent="0.2">
      <c r="A11657" s="19">
        <v>28000</v>
      </c>
      <c r="B11657" s="19">
        <v>9.1700000000000004E-2</v>
      </c>
      <c r="C11657" s="19" t="s">
        <v>39</v>
      </c>
      <c r="D11657" s="19">
        <v>91000</v>
      </c>
      <c r="E11657" s="19">
        <v>60</v>
      </c>
      <c r="F11657" s="19">
        <v>10</v>
      </c>
      <c r="G11657" s="19">
        <v>0</v>
      </c>
    </row>
    <row r="11658" spans="1:7" x14ac:dyDescent="0.2">
      <c r="A11658" s="19">
        <v>11300</v>
      </c>
      <c r="B11658" s="19">
        <v>6.3899999999999998E-2</v>
      </c>
      <c r="C11658" s="19" t="s">
        <v>39</v>
      </c>
      <c r="D11658" s="19">
        <v>37000</v>
      </c>
      <c r="E11658" s="19">
        <v>36</v>
      </c>
      <c r="F11658" s="19">
        <v>2</v>
      </c>
      <c r="G11658" s="19">
        <v>0</v>
      </c>
    </row>
    <row r="11659" spans="1:7" x14ac:dyDescent="0.2">
      <c r="A11659" s="19">
        <v>15000</v>
      </c>
      <c r="B11659" s="19">
        <v>0.1153</v>
      </c>
      <c r="C11659" s="19" t="s">
        <v>41</v>
      </c>
      <c r="D11659" s="19">
        <v>50000</v>
      </c>
      <c r="E11659" s="19">
        <v>60</v>
      </c>
      <c r="F11659" s="19">
        <v>2</v>
      </c>
      <c r="G11659" s="19">
        <v>0</v>
      </c>
    </row>
    <row r="11660" spans="1:7" x14ac:dyDescent="0.2">
      <c r="A11660" s="19">
        <v>35000</v>
      </c>
      <c r="B11660" s="19">
        <v>0.1153</v>
      </c>
      <c r="C11660" s="19" t="s">
        <v>41</v>
      </c>
      <c r="D11660" s="19">
        <v>120000</v>
      </c>
      <c r="E11660" s="19">
        <v>36</v>
      </c>
      <c r="F11660" s="19">
        <v>1</v>
      </c>
      <c r="G11660" s="19">
        <v>0</v>
      </c>
    </row>
    <row r="11661" spans="1:7" x14ac:dyDescent="0.2">
      <c r="A11661" s="19">
        <v>35000</v>
      </c>
      <c r="B11661" s="19">
        <v>0.1229</v>
      </c>
      <c r="C11661" s="19" t="s">
        <v>41</v>
      </c>
      <c r="D11661" s="19">
        <v>155000</v>
      </c>
      <c r="E11661" s="19">
        <v>60</v>
      </c>
      <c r="F11661" s="19">
        <v>10</v>
      </c>
      <c r="G11661" s="19">
        <v>0</v>
      </c>
    </row>
    <row r="11662" spans="1:7" x14ac:dyDescent="0.2">
      <c r="A11662" s="19">
        <v>5000</v>
      </c>
      <c r="B11662" s="19">
        <v>7.8899999999999998E-2</v>
      </c>
      <c r="C11662" s="19" t="s">
        <v>39</v>
      </c>
      <c r="D11662" s="19">
        <v>36000</v>
      </c>
      <c r="E11662" s="19">
        <v>36</v>
      </c>
      <c r="F11662" s="19">
        <v>1</v>
      </c>
      <c r="G11662" s="19">
        <v>0</v>
      </c>
    </row>
    <row r="11663" spans="1:7" x14ac:dyDescent="0.2">
      <c r="A11663" s="19">
        <v>25000</v>
      </c>
      <c r="B11663" s="19">
        <v>0.1099</v>
      </c>
      <c r="C11663" s="19" t="s">
        <v>41</v>
      </c>
      <c r="D11663" s="19">
        <v>67000</v>
      </c>
      <c r="E11663" s="19">
        <v>60</v>
      </c>
      <c r="F11663" s="19">
        <v>0.5</v>
      </c>
      <c r="G11663" s="19">
        <v>0</v>
      </c>
    </row>
    <row r="11664" spans="1:7" x14ac:dyDescent="0.2">
      <c r="A11664" s="19">
        <v>5000</v>
      </c>
      <c r="B11664" s="19">
        <v>6.9199999999999998E-2</v>
      </c>
      <c r="C11664" s="19" t="s">
        <v>41</v>
      </c>
      <c r="D11664" s="19">
        <v>39000</v>
      </c>
      <c r="E11664" s="19">
        <v>36</v>
      </c>
      <c r="F11664" s="19">
        <v>10</v>
      </c>
      <c r="G11664" s="19">
        <v>0</v>
      </c>
    </row>
    <row r="11665" spans="1:7" x14ac:dyDescent="0.2">
      <c r="A11665" s="19">
        <v>12000</v>
      </c>
      <c r="B11665" s="19">
        <v>0.1333</v>
      </c>
      <c r="C11665" s="19" t="s">
        <v>41</v>
      </c>
      <c r="D11665" s="19">
        <v>90000</v>
      </c>
      <c r="E11665" s="19">
        <v>36</v>
      </c>
      <c r="F11665" s="19">
        <v>10</v>
      </c>
      <c r="G11665" s="19">
        <v>0</v>
      </c>
    </row>
    <row r="11666" spans="1:7" x14ac:dyDescent="0.2">
      <c r="A11666" s="19">
        <v>21075</v>
      </c>
      <c r="B11666" s="19">
        <v>0.1757</v>
      </c>
      <c r="C11666" s="19" t="s">
        <v>41</v>
      </c>
      <c r="D11666" s="19">
        <v>70000</v>
      </c>
      <c r="E11666" s="19">
        <v>60</v>
      </c>
      <c r="F11666" s="19">
        <v>5</v>
      </c>
      <c r="G11666" s="19">
        <v>0</v>
      </c>
    </row>
    <row r="11667" spans="1:7" x14ac:dyDescent="0.2">
      <c r="A11667" s="19">
        <v>6600</v>
      </c>
      <c r="B11667" s="19">
        <v>0.12690000000000001</v>
      </c>
      <c r="C11667" s="19" t="s">
        <v>40</v>
      </c>
      <c r="D11667" s="19">
        <v>45000</v>
      </c>
      <c r="E11667" s="19">
        <v>36</v>
      </c>
      <c r="F11667" s="19">
        <v>7</v>
      </c>
      <c r="G11667" s="19">
        <v>0</v>
      </c>
    </row>
    <row r="11668" spans="1:7" x14ac:dyDescent="0.2">
      <c r="A11668" s="19">
        <v>20000</v>
      </c>
      <c r="B11668" s="19">
        <v>0.1399</v>
      </c>
      <c r="C11668" s="19" t="s">
        <v>41</v>
      </c>
      <c r="D11668" s="19">
        <v>63000</v>
      </c>
      <c r="E11668" s="19">
        <v>36</v>
      </c>
      <c r="F11668" s="19">
        <v>6</v>
      </c>
      <c r="G11668" s="19">
        <v>0</v>
      </c>
    </row>
    <row r="11669" spans="1:7" x14ac:dyDescent="0.2">
      <c r="A11669" s="19">
        <v>20000</v>
      </c>
      <c r="B11669" s="19">
        <v>8.1799999999999998E-2</v>
      </c>
      <c r="C11669" s="19" t="s">
        <v>41</v>
      </c>
      <c r="D11669" s="19">
        <v>110000</v>
      </c>
      <c r="E11669" s="19">
        <v>36</v>
      </c>
      <c r="F11669" s="19">
        <v>10</v>
      </c>
      <c r="G11669" s="19">
        <v>0</v>
      </c>
    </row>
    <row r="11670" spans="1:7" x14ac:dyDescent="0.2">
      <c r="A11670" s="19">
        <v>15000</v>
      </c>
      <c r="B11670" s="19">
        <v>0.1399</v>
      </c>
      <c r="C11670" s="19" t="s">
        <v>41</v>
      </c>
      <c r="D11670" s="19">
        <v>62000</v>
      </c>
      <c r="E11670" s="19">
        <v>60</v>
      </c>
      <c r="F11670" s="19">
        <v>10</v>
      </c>
      <c r="G11670" s="19">
        <v>0</v>
      </c>
    </row>
    <row r="11671" spans="1:7" x14ac:dyDescent="0.2">
      <c r="A11671" s="19">
        <v>24000</v>
      </c>
      <c r="B11671" s="19">
        <v>0.24990000000000001</v>
      </c>
      <c r="C11671" s="19" t="s">
        <v>41</v>
      </c>
      <c r="D11671" s="20">
        <v>100000</v>
      </c>
      <c r="E11671" s="19">
        <v>60</v>
      </c>
      <c r="F11671" s="19">
        <v>8</v>
      </c>
      <c r="G11671" s="19">
        <v>0</v>
      </c>
    </row>
    <row r="11672" spans="1:7" x14ac:dyDescent="0.2">
      <c r="A11672" s="19">
        <v>10000</v>
      </c>
      <c r="B11672" s="19">
        <v>8.1799999999999998E-2</v>
      </c>
      <c r="C11672" s="19" t="s">
        <v>39</v>
      </c>
      <c r="D11672" s="19">
        <v>55000</v>
      </c>
      <c r="E11672" s="19">
        <v>36</v>
      </c>
      <c r="F11672" s="19">
        <v>8</v>
      </c>
      <c r="G11672" s="19">
        <v>0</v>
      </c>
    </row>
    <row r="11673" spans="1:7" x14ac:dyDescent="0.2">
      <c r="A11673" s="19">
        <v>16400</v>
      </c>
      <c r="B11673" s="19">
        <v>0.16550000000000001</v>
      </c>
      <c r="C11673" s="19" t="s">
        <v>39</v>
      </c>
      <c r="D11673" s="19">
        <v>70000</v>
      </c>
      <c r="E11673" s="19">
        <v>36</v>
      </c>
      <c r="F11673" s="19">
        <v>10</v>
      </c>
      <c r="G11673" s="19">
        <v>1</v>
      </c>
    </row>
    <row r="11674" spans="1:7" x14ac:dyDescent="0.2">
      <c r="A11674" s="19">
        <v>5000</v>
      </c>
      <c r="B11674" s="19">
        <v>0.1229</v>
      </c>
      <c r="C11674" s="19" t="s">
        <v>41</v>
      </c>
      <c r="D11674" s="19">
        <v>54000</v>
      </c>
      <c r="E11674" s="19">
        <v>36</v>
      </c>
      <c r="F11674" s="19">
        <v>2</v>
      </c>
      <c r="G11674" s="19">
        <v>0</v>
      </c>
    </row>
    <row r="11675" spans="1:7" x14ac:dyDescent="0.2">
      <c r="A11675" s="19">
        <v>7500</v>
      </c>
      <c r="B11675" s="19">
        <v>0.1099</v>
      </c>
      <c r="C11675" s="19" t="s">
        <v>40</v>
      </c>
      <c r="D11675" s="19">
        <v>38500</v>
      </c>
      <c r="E11675" s="19">
        <v>36</v>
      </c>
      <c r="F11675" s="19">
        <v>0.5</v>
      </c>
      <c r="G11675" s="19">
        <v>0</v>
      </c>
    </row>
    <row r="11676" spans="1:7" x14ac:dyDescent="0.2">
      <c r="A11676" s="19">
        <v>3800</v>
      </c>
      <c r="B11676" s="19">
        <v>9.9900000000000003E-2</v>
      </c>
      <c r="C11676" s="19" t="s">
        <v>40</v>
      </c>
      <c r="D11676" s="19">
        <v>28312</v>
      </c>
      <c r="E11676" s="19">
        <v>36</v>
      </c>
      <c r="F11676" s="19">
        <v>10</v>
      </c>
      <c r="G11676" s="19">
        <v>1</v>
      </c>
    </row>
    <row r="11677" spans="1:7" x14ac:dyDescent="0.2">
      <c r="A11677" s="19">
        <v>10000</v>
      </c>
      <c r="B11677" s="19">
        <v>9.9900000000000003E-2</v>
      </c>
      <c r="C11677" s="19" t="s">
        <v>39</v>
      </c>
      <c r="D11677" s="19">
        <v>75000</v>
      </c>
      <c r="E11677" s="19">
        <v>36</v>
      </c>
      <c r="F11677" s="19">
        <v>6</v>
      </c>
      <c r="G11677" s="19">
        <v>0</v>
      </c>
    </row>
    <row r="11678" spans="1:7" x14ac:dyDescent="0.2">
      <c r="A11678" s="19">
        <v>16000</v>
      </c>
      <c r="B11678" s="19">
        <v>0.22989999999999999</v>
      </c>
      <c r="C11678" s="19" t="s">
        <v>39</v>
      </c>
      <c r="D11678" s="19">
        <v>75000</v>
      </c>
      <c r="E11678" s="19">
        <v>60</v>
      </c>
      <c r="F11678" s="19">
        <v>10</v>
      </c>
      <c r="G11678" s="19">
        <v>0</v>
      </c>
    </row>
    <row r="11679" spans="1:7" x14ac:dyDescent="0.2">
      <c r="A11679" s="19">
        <v>2500</v>
      </c>
      <c r="B11679" s="19">
        <v>0.1229</v>
      </c>
      <c r="C11679" s="19" t="s">
        <v>41</v>
      </c>
      <c r="D11679" s="19">
        <v>48000</v>
      </c>
      <c r="E11679" s="19">
        <v>36</v>
      </c>
      <c r="F11679" s="19">
        <v>1</v>
      </c>
      <c r="G11679" s="19">
        <v>0</v>
      </c>
    </row>
    <row r="11680" spans="1:7" x14ac:dyDescent="0.2">
      <c r="A11680" s="19">
        <v>23875</v>
      </c>
      <c r="B11680" s="19">
        <v>0.2167</v>
      </c>
      <c r="C11680" s="19" t="s">
        <v>41</v>
      </c>
      <c r="D11680" s="19">
        <v>87000</v>
      </c>
      <c r="E11680" s="19">
        <v>60</v>
      </c>
      <c r="F11680" s="19">
        <v>10</v>
      </c>
      <c r="G11680" s="19">
        <v>1</v>
      </c>
    </row>
    <row r="11681" spans="1:7" x14ac:dyDescent="0.2">
      <c r="A11681" s="19">
        <v>28550</v>
      </c>
      <c r="B11681" s="19">
        <v>0.2399</v>
      </c>
      <c r="C11681" s="19" t="s">
        <v>41</v>
      </c>
      <c r="D11681" s="19">
        <v>65000</v>
      </c>
      <c r="E11681" s="19">
        <v>60</v>
      </c>
      <c r="F11681" s="19">
        <v>10</v>
      </c>
      <c r="G11681" s="19">
        <v>0</v>
      </c>
    </row>
    <row r="11682" spans="1:7" x14ac:dyDescent="0.2">
      <c r="A11682" s="19">
        <v>15550</v>
      </c>
      <c r="B11682" s="19">
        <v>0.1757</v>
      </c>
      <c r="C11682" s="19" t="s">
        <v>39</v>
      </c>
      <c r="D11682" s="19">
        <v>72000</v>
      </c>
      <c r="E11682" s="19">
        <v>36</v>
      </c>
      <c r="F11682" s="19">
        <v>9</v>
      </c>
      <c r="G11682" s="19">
        <v>0</v>
      </c>
    </row>
    <row r="11683" spans="1:7" x14ac:dyDescent="0.2">
      <c r="A11683" s="19">
        <v>25000</v>
      </c>
      <c r="B11683" s="19">
        <v>9.9900000000000003E-2</v>
      </c>
      <c r="C11683" s="19" t="s">
        <v>41</v>
      </c>
      <c r="D11683" s="19">
        <v>90000</v>
      </c>
      <c r="E11683" s="19">
        <v>60</v>
      </c>
      <c r="F11683" s="19">
        <v>10</v>
      </c>
      <c r="G11683" s="19">
        <v>0</v>
      </c>
    </row>
    <row r="11684" spans="1:7" x14ac:dyDescent="0.2">
      <c r="A11684" s="19">
        <v>35000</v>
      </c>
      <c r="B11684" s="19">
        <v>0.24990000000000001</v>
      </c>
      <c r="C11684" s="19" t="s">
        <v>40</v>
      </c>
      <c r="D11684" s="19">
        <v>105000</v>
      </c>
      <c r="E11684" s="19">
        <v>60</v>
      </c>
      <c r="F11684" s="19">
        <v>10</v>
      </c>
      <c r="G11684" s="19">
        <v>0</v>
      </c>
    </row>
    <row r="11685" spans="1:7" x14ac:dyDescent="0.2">
      <c r="A11685" s="19">
        <v>18000</v>
      </c>
      <c r="B11685" s="19">
        <v>0.14649999999999999</v>
      </c>
      <c r="C11685" s="19" t="s">
        <v>41</v>
      </c>
      <c r="D11685" s="19">
        <v>45000</v>
      </c>
      <c r="E11685" s="19">
        <v>36</v>
      </c>
      <c r="F11685" s="19">
        <v>10</v>
      </c>
      <c r="G11685" s="19">
        <v>1</v>
      </c>
    </row>
    <row r="11686" spans="1:7" x14ac:dyDescent="0.2">
      <c r="A11686" s="19">
        <v>25000</v>
      </c>
      <c r="B11686" s="19">
        <v>0.14649999999999999</v>
      </c>
      <c r="C11686" s="19" t="s">
        <v>41</v>
      </c>
      <c r="D11686" s="19">
        <v>60000</v>
      </c>
      <c r="E11686" s="19">
        <v>60</v>
      </c>
      <c r="F11686" s="19">
        <v>10</v>
      </c>
      <c r="G11686" s="19">
        <v>0</v>
      </c>
    </row>
    <row r="11687" spans="1:7" x14ac:dyDescent="0.2">
      <c r="A11687" s="19">
        <v>15000</v>
      </c>
      <c r="B11687" s="19">
        <v>9.1700000000000004E-2</v>
      </c>
      <c r="C11687" s="19" t="s">
        <v>41</v>
      </c>
      <c r="D11687" s="19">
        <v>64000</v>
      </c>
      <c r="E11687" s="19">
        <v>36</v>
      </c>
      <c r="F11687" s="19">
        <v>10</v>
      </c>
      <c r="G11687" s="19">
        <v>0</v>
      </c>
    </row>
    <row r="11688" spans="1:7" x14ac:dyDescent="0.2">
      <c r="A11688" s="19">
        <v>14400</v>
      </c>
      <c r="B11688" s="19">
        <v>0.1399</v>
      </c>
      <c r="C11688" s="19" t="s">
        <v>39</v>
      </c>
      <c r="D11688" s="19">
        <v>47000</v>
      </c>
      <c r="E11688" s="19">
        <v>60</v>
      </c>
      <c r="F11688" s="19">
        <v>0.5</v>
      </c>
      <c r="G11688" s="19">
        <v>1</v>
      </c>
    </row>
    <row r="11689" spans="1:7" x14ac:dyDescent="0.2">
      <c r="A11689" s="19">
        <v>4800</v>
      </c>
      <c r="B11689" s="19">
        <v>0.14649999999999999</v>
      </c>
      <c r="C11689" s="19" t="s">
        <v>39</v>
      </c>
      <c r="D11689" s="19">
        <v>80000</v>
      </c>
      <c r="E11689" s="19">
        <v>36</v>
      </c>
      <c r="F11689" s="19">
        <v>9</v>
      </c>
      <c r="G11689" s="19">
        <v>0</v>
      </c>
    </row>
    <row r="11690" spans="1:7" x14ac:dyDescent="0.2">
      <c r="A11690" s="19">
        <v>12000</v>
      </c>
      <c r="B11690" s="19">
        <v>0.15609999999999999</v>
      </c>
      <c r="C11690" s="19" t="s">
        <v>41</v>
      </c>
      <c r="D11690" s="19">
        <v>52000</v>
      </c>
      <c r="E11690" s="19">
        <v>60</v>
      </c>
      <c r="F11690" s="19">
        <v>5</v>
      </c>
      <c r="G11690" s="19">
        <v>0</v>
      </c>
    </row>
    <row r="11691" spans="1:7" x14ac:dyDescent="0.2">
      <c r="A11691" s="19">
        <v>35000</v>
      </c>
      <c r="B11691" s="19">
        <v>9.9900000000000003E-2</v>
      </c>
      <c r="C11691" s="19" t="s">
        <v>39</v>
      </c>
      <c r="D11691" s="20">
        <v>100000</v>
      </c>
      <c r="E11691" s="19">
        <v>36</v>
      </c>
      <c r="F11691" s="19">
        <v>4</v>
      </c>
      <c r="G11691" s="19">
        <v>0</v>
      </c>
    </row>
    <row r="11692" spans="1:7" x14ac:dyDescent="0.2">
      <c r="A11692" s="19">
        <v>22000</v>
      </c>
      <c r="B11692" s="19">
        <v>0.19520000000000001</v>
      </c>
      <c r="C11692" s="19" t="s">
        <v>39</v>
      </c>
      <c r="D11692" s="19">
        <v>50000</v>
      </c>
      <c r="E11692" s="19">
        <v>60</v>
      </c>
      <c r="F11692" s="19">
        <v>9</v>
      </c>
      <c r="G11692" s="19">
        <v>0</v>
      </c>
    </row>
    <row r="11693" spans="1:7" x14ac:dyDescent="0.2">
      <c r="A11693" s="19">
        <v>30750</v>
      </c>
      <c r="B11693" s="19">
        <v>0.2399</v>
      </c>
      <c r="C11693" s="19" t="s">
        <v>39</v>
      </c>
      <c r="D11693" s="19">
        <v>70000</v>
      </c>
      <c r="E11693" s="19">
        <v>60</v>
      </c>
      <c r="F11693" s="19">
        <v>10</v>
      </c>
      <c r="G11693" s="19">
        <v>1</v>
      </c>
    </row>
    <row r="11694" spans="1:7" x14ac:dyDescent="0.2">
      <c r="A11694" s="19">
        <v>12000</v>
      </c>
      <c r="B11694" s="19">
        <v>0.17860000000000001</v>
      </c>
      <c r="C11694" s="19" t="s">
        <v>41</v>
      </c>
      <c r="D11694" s="19">
        <v>90000</v>
      </c>
      <c r="E11694" s="19">
        <v>36</v>
      </c>
      <c r="F11694" s="19">
        <v>0.5</v>
      </c>
      <c r="G11694" s="19">
        <v>0</v>
      </c>
    </row>
    <row r="11695" spans="1:7" x14ac:dyDescent="0.2">
      <c r="A11695" s="19">
        <v>21000</v>
      </c>
      <c r="B11695" s="19">
        <v>0.17860000000000001</v>
      </c>
      <c r="C11695" s="19" t="s">
        <v>41</v>
      </c>
      <c r="D11695" s="20">
        <v>100000</v>
      </c>
      <c r="E11695" s="19">
        <v>60</v>
      </c>
      <c r="F11695" s="19">
        <v>2</v>
      </c>
      <c r="G11695" s="19">
        <v>1</v>
      </c>
    </row>
    <row r="11696" spans="1:7" x14ac:dyDescent="0.2">
      <c r="A11696" s="19">
        <v>24000</v>
      </c>
      <c r="B11696" s="19">
        <v>0.1153</v>
      </c>
      <c r="C11696" s="19" t="s">
        <v>40</v>
      </c>
      <c r="D11696" s="19">
        <v>70000</v>
      </c>
      <c r="E11696" s="19">
        <v>36</v>
      </c>
      <c r="F11696" s="19">
        <v>10</v>
      </c>
      <c r="G11696" s="19">
        <v>0</v>
      </c>
    </row>
    <row r="11697" spans="1:7" x14ac:dyDescent="0.2">
      <c r="A11697" s="19">
        <v>16800</v>
      </c>
      <c r="B11697" s="19">
        <v>0.1399</v>
      </c>
      <c r="C11697" s="19" t="s">
        <v>40</v>
      </c>
      <c r="D11697" s="19">
        <v>55000</v>
      </c>
      <c r="E11697" s="19">
        <v>60</v>
      </c>
      <c r="F11697" s="19">
        <v>10</v>
      </c>
      <c r="G11697" s="19">
        <v>0</v>
      </c>
    </row>
    <row r="11698" spans="1:7" x14ac:dyDescent="0.2">
      <c r="A11698" s="19">
        <v>30000</v>
      </c>
      <c r="B11698" s="19">
        <v>6.9199999999999998E-2</v>
      </c>
      <c r="C11698" s="19" t="s">
        <v>41</v>
      </c>
      <c r="D11698" s="19">
        <v>98000</v>
      </c>
      <c r="E11698" s="19">
        <v>36</v>
      </c>
      <c r="F11698" s="19">
        <v>10</v>
      </c>
      <c r="G11698" s="19">
        <v>0</v>
      </c>
    </row>
    <row r="11699" spans="1:7" x14ac:dyDescent="0.2">
      <c r="A11699" s="19">
        <v>35000</v>
      </c>
      <c r="B11699" s="19">
        <v>0.1699</v>
      </c>
      <c r="C11699" s="19" t="s">
        <v>41</v>
      </c>
      <c r="D11699" s="19">
        <v>155000</v>
      </c>
      <c r="E11699" s="19">
        <v>36</v>
      </c>
      <c r="F11699" s="19">
        <v>4</v>
      </c>
      <c r="G11699" s="19">
        <v>0</v>
      </c>
    </row>
    <row r="11700" spans="1:7" x14ac:dyDescent="0.2">
      <c r="A11700" s="19">
        <v>11500</v>
      </c>
      <c r="B11700" s="19">
        <v>0.25890000000000002</v>
      </c>
      <c r="C11700" s="19" t="s">
        <v>41</v>
      </c>
      <c r="D11700" s="19">
        <v>75000</v>
      </c>
      <c r="E11700" s="19">
        <v>60</v>
      </c>
      <c r="F11700" s="19">
        <v>0.5</v>
      </c>
      <c r="G11700" s="19">
        <v>1</v>
      </c>
    </row>
    <row r="11701" spans="1:7" x14ac:dyDescent="0.2">
      <c r="A11701" s="19">
        <v>6800</v>
      </c>
      <c r="B11701" s="19">
        <v>6.9199999999999998E-2</v>
      </c>
      <c r="C11701" s="19" t="s">
        <v>39</v>
      </c>
      <c r="D11701" s="19">
        <v>58916</v>
      </c>
      <c r="E11701" s="19">
        <v>36</v>
      </c>
      <c r="F11701" s="19">
        <v>4</v>
      </c>
      <c r="G11701" s="19">
        <v>0</v>
      </c>
    </row>
    <row r="11702" spans="1:7" x14ac:dyDescent="0.2">
      <c r="A11702" s="19">
        <v>10000</v>
      </c>
      <c r="B11702" s="19">
        <v>0.1399</v>
      </c>
      <c r="C11702" s="19" t="s">
        <v>40</v>
      </c>
      <c r="D11702" s="19">
        <v>85000</v>
      </c>
      <c r="E11702" s="19">
        <v>36</v>
      </c>
      <c r="F11702" s="19">
        <v>7</v>
      </c>
      <c r="G11702" s="19">
        <v>0</v>
      </c>
    </row>
    <row r="11703" spans="1:7" x14ac:dyDescent="0.2">
      <c r="A11703" s="19">
        <v>25725</v>
      </c>
      <c r="B11703" s="19">
        <v>0.1699</v>
      </c>
      <c r="C11703" s="19" t="s">
        <v>40</v>
      </c>
      <c r="D11703" s="19">
        <v>51500</v>
      </c>
      <c r="E11703" s="19">
        <v>60</v>
      </c>
      <c r="F11703" s="19">
        <v>4</v>
      </c>
      <c r="G11703" s="19">
        <v>0</v>
      </c>
    </row>
    <row r="11704" spans="1:7" x14ac:dyDescent="0.2">
      <c r="A11704" s="19">
        <v>14000</v>
      </c>
      <c r="B11704" s="19">
        <v>0.2049</v>
      </c>
      <c r="C11704" s="19" t="s">
        <v>41</v>
      </c>
      <c r="D11704" s="19">
        <v>65000</v>
      </c>
      <c r="E11704" s="19">
        <v>60</v>
      </c>
      <c r="F11704" s="19">
        <v>10</v>
      </c>
      <c r="G11704" s="19">
        <v>0</v>
      </c>
    </row>
    <row r="11705" spans="1:7" x14ac:dyDescent="0.2">
      <c r="A11705" s="19">
        <v>4000</v>
      </c>
      <c r="B11705" s="19">
        <v>8.1799999999999998E-2</v>
      </c>
      <c r="C11705" s="19" t="s">
        <v>39</v>
      </c>
      <c r="D11705" s="19">
        <v>39000</v>
      </c>
      <c r="E11705" s="19">
        <v>36</v>
      </c>
      <c r="F11705" s="19">
        <v>3</v>
      </c>
      <c r="G11705" s="19">
        <v>0</v>
      </c>
    </row>
    <row r="11706" spans="1:7" x14ac:dyDescent="0.2">
      <c r="A11706" s="19">
        <v>19200</v>
      </c>
      <c r="B11706" s="19">
        <v>0.15609999999999999</v>
      </c>
      <c r="C11706" s="19" t="s">
        <v>41</v>
      </c>
      <c r="D11706" s="20">
        <v>100000</v>
      </c>
      <c r="E11706" s="19">
        <v>60</v>
      </c>
      <c r="F11706" s="19">
        <v>10</v>
      </c>
      <c r="G11706" s="19">
        <v>0</v>
      </c>
    </row>
    <row r="11707" spans="1:7" x14ac:dyDescent="0.2">
      <c r="A11707" s="19">
        <v>10000</v>
      </c>
      <c r="B11707" s="19">
        <v>0.1153</v>
      </c>
      <c r="C11707" s="19" t="s">
        <v>39</v>
      </c>
      <c r="D11707" s="19">
        <v>36000</v>
      </c>
      <c r="E11707" s="19">
        <v>36</v>
      </c>
      <c r="F11707" s="19">
        <v>0.5</v>
      </c>
      <c r="G11707" s="19">
        <v>0</v>
      </c>
    </row>
    <row r="11708" spans="1:7" x14ac:dyDescent="0.2">
      <c r="A11708" s="19">
        <v>4000</v>
      </c>
      <c r="B11708" s="19">
        <v>6.6799999999999998E-2</v>
      </c>
      <c r="C11708" s="19" t="s">
        <v>40</v>
      </c>
      <c r="D11708" s="19">
        <v>121851</v>
      </c>
      <c r="E11708" s="19">
        <v>36</v>
      </c>
      <c r="F11708" s="19">
        <v>7</v>
      </c>
      <c r="G11708" s="19">
        <v>0</v>
      </c>
    </row>
    <row r="11709" spans="1:7" x14ac:dyDescent="0.2">
      <c r="A11709" s="19">
        <v>16000</v>
      </c>
      <c r="B11709" s="19">
        <v>0.19520000000000001</v>
      </c>
      <c r="C11709" s="19" t="s">
        <v>39</v>
      </c>
      <c r="D11709" s="19">
        <v>70000</v>
      </c>
      <c r="E11709" s="19">
        <v>60</v>
      </c>
      <c r="F11709" s="19">
        <v>0.5</v>
      </c>
      <c r="G11709" s="19">
        <v>0</v>
      </c>
    </row>
    <row r="11710" spans="1:7" x14ac:dyDescent="0.2">
      <c r="A11710" s="19">
        <v>9600</v>
      </c>
      <c r="B11710" s="19">
        <v>0.1399</v>
      </c>
      <c r="C11710" s="19" t="s">
        <v>39</v>
      </c>
      <c r="D11710" s="19">
        <v>60000</v>
      </c>
      <c r="E11710" s="19">
        <v>36</v>
      </c>
      <c r="F11710" s="19">
        <v>1</v>
      </c>
      <c r="G11710" s="19">
        <v>1</v>
      </c>
    </row>
    <row r="11711" spans="1:7" x14ac:dyDescent="0.2">
      <c r="A11711" s="19">
        <v>3000</v>
      </c>
      <c r="B11711" s="19">
        <v>0.15609999999999999</v>
      </c>
      <c r="C11711" s="19" t="s">
        <v>41</v>
      </c>
      <c r="D11711" s="19">
        <v>98000</v>
      </c>
      <c r="E11711" s="19">
        <v>36</v>
      </c>
      <c r="F11711" s="19">
        <v>6</v>
      </c>
      <c r="G11711" s="19">
        <v>0</v>
      </c>
    </row>
    <row r="11712" spans="1:7" x14ac:dyDescent="0.2">
      <c r="A11712" s="19">
        <v>15000</v>
      </c>
      <c r="B11712" s="19">
        <v>0.2399</v>
      </c>
      <c r="C11712" s="19" t="s">
        <v>41</v>
      </c>
      <c r="D11712" s="19">
        <v>50000</v>
      </c>
      <c r="E11712" s="19">
        <v>60</v>
      </c>
      <c r="F11712" s="19">
        <v>3</v>
      </c>
      <c r="G11712" s="19">
        <v>0</v>
      </c>
    </row>
    <row r="11713" spans="1:7" x14ac:dyDescent="0.2">
      <c r="A11713" s="19">
        <v>25200</v>
      </c>
      <c r="B11713" s="19">
        <v>0.1399</v>
      </c>
      <c r="C11713" s="19" t="s">
        <v>39</v>
      </c>
      <c r="D11713" s="19">
        <v>70000</v>
      </c>
      <c r="E11713" s="19">
        <v>60</v>
      </c>
      <c r="F11713" s="19">
        <v>2</v>
      </c>
      <c r="G11713" s="19">
        <v>0</v>
      </c>
    </row>
    <row r="11714" spans="1:7" x14ac:dyDescent="0.2">
      <c r="A11714" s="19">
        <v>5000</v>
      </c>
      <c r="B11714" s="19">
        <v>6.9199999999999998E-2</v>
      </c>
      <c r="C11714" s="19" t="s">
        <v>39</v>
      </c>
      <c r="D11714" s="19">
        <v>65000</v>
      </c>
      <c r="E11714" s="19">
        <v>36</v>
      </c>
      <c r="F11714" s="19">
        <v>10</v>
      </c>
      <c r="G11714" s="19">
        <v>0</v>
      </c>
    </row>
    <row r="11715" spans="1:7" x14ac:dyDescent="0.2">
      <c r="A11715" s="19">
        <v>2000</v>
      </c>
      <c r="B11715" s="19">
        <v>0.14649999999999999</v>
      </c>
      <c r="C11715" s="19" t="s">
        <v>41</v>
      </c>
      <c r="D11715" s="19">
        <v>43000</v>
      </c>
      <c r="E11715" s="19">
        <v>36</v>
      </c>
      <c r="F11715" s="19">
        <v>4</v>
      </c>
      <c r="G11715" s="19">
        <v>1</v>
      </c>
    </row>
    <row r="11716" spans="1:7" x14ac:dyDescent="0.2">
      <c r="A11716" s="19">
        <v>6000</v>
      </c>
      <c r="B11716" s="19">
        <v>0.1099</v>
      </c>
      <c r="C11716" s="19" t="s">
        <v>41</v>
      </c>
      <c r="D11716" s="19">
        <v>44000</v>
      </c>
      <c r="E11716" s="19">
        <v>36</v>
      </c>
      <c r="F11716" s="19">
        <v>3</v>
      </c>
      <c r="G11716" s="19">
        <v>1</v>
      </c>
    </row>
    <row r="11717" spans="1:7" x14ac:dyDescent="0.2">
      <c r="A11717" s="19">
        <v>20675</v>
      </c>
      <c r="B11717" s="19">
        <v>9.1700000000000004E-2</v>
      </c>
      <c r="C11717" s="19" t="s">
        <v>41</v>
      </c>
      <c r="D11717" s="19">
        <v>250000</v>
      </c>
      <c r="E11717" s="19">
        <v>36</v>
      </c>
      <c r="F11717" s="19">
        <v>1</v>
      </c>
      <c r="G11717" s="19">
        <v>0</v>
      </c>
    </row>
    <row r="11718" spans="1:7" x14ac:dyDescent="0.2">
      <c r="A11718" s="19">
        <v>5500</v>
      </c>
      <c r="B11718" s="19">
        <v>0.1229</v>
      </c>
      <c r="C11718" s="19" t="s">
        <v>41</v>
      </c>
      <c r="D11718" s="19">
        <v>17280</v>
      </c>
      <c r="E11718" s="19">
        <v>36</v>
      </c>
      <c r="F11718" s="19">
        <v>4</v>
      </c>
      <c r="G11718" s="19">
        <v>0</v>
      </c>
    </row>
    <row r="11719" spans="1:7" x14ac:dyDescent="0.2">
      <c r="A11719" s="19">
        <v>4000</v>
      </c>
      <c r="B11719" s="19">
        <v>6.9199999999999998E-2</v>
      </c>
      <c r="C11719" s="19" t="s">
        <v>41</v>
      </c>
      <c r="D11719" s="19">
        <v>90000</v>
      </c>
      <c r="E11719" s="19">
        <v>36</v>
      </c>
      <c r="F11719" s="19">
        <v>10</v>
      </c>
      <c r="G11719" s="19">
        <v>0</v>
      </c>
    </row>
    <row r="11720" spans="1:7" x14ac:dyDescent="0.2">
      <c r="A11720" s="19">
        <v>5600</v>
      </c>
      <c r="B11720" s="19">
        <v>0.12690000000000001</v>
      </c>
      <c r="C11720" s="19" t="s">
        <v>41</v>
      </c>
      <c r="D11720" s="19">
        <v>75000</v>
      </c>
      <c r="E11720" s="19">
        <v>36</v>
      </c>
      <c r="F11720" s="19">
        <v>10</v>
      </c>
      <c r="G11720" s="19">
        <v>0</v>
      </c>
    </row>
    <row r="11721" spans="1:7" x14ac:dyDescent="0.2">
      <c r="A11721" s="19">
        <v>10000</v>
      </c>
      <c r="B11721" s="19">
        <v>7.8899999999999998E-2</v>
      </c>
      <c r="C11721" s="19" t="s">
        <v>41</v>
      </c>
      <c r="D11721" s="19">
        <v>66000</v>
      </c>
      <c r="E11721" s="19">
        <v>36</v>
      </c>
      <c r="F11721" s="19">
        <v>1</v>
      </c>
      <c r="G11721" s="19">
        <v>0</v>
      </c>
    </row>
    <row r="11722" spans="1:7" x14ac:dyDescent="0.2">
      <c r="A11722" s="19">
        <v>10400</v>
      </c>
      <c r="B11722" s="19">
        <v>0.1399</v>
      </c>
      <c r="C11722" s="19" t="s">
        <v>39</v>
      </c>
      <c r="D11722" s="19">
        <v>76000</v>
      </c>
      <c r="E11722" s="19">
        <v>36</v>
      </c>
      <c r="F11722" s="19">
        <v>2</v>
      </c>
      <c r="G11722" s="19">
        <v>1</v>
      </c>
    </row>
    <row r="11723" spans="1:7" x14ac:dyDescent="0.2">
      <c r="A11723" s="19">
        <v>14000</v>
      </c>
      <c r="B11723" s="19">
        <v>0.1099</v>
      </c>
      <c r="C11723" s="19" t="s">
        <v>39</v>
      </c>
      <c r="D11723" s="19">
        <v>70000</v>
      </c>
      <c r="E11723" s="19">
        <v>36</v>
      </c>
      <c r="F11723" s="19">
        <v>3</v>
      </c>
      <c r="G11723" s="19">
        <v>1</v>
      </c>
    </row>
    <row r="11724" spans="1:7" x14ac:dyDescent="0.2">
      <c r="A11724" s="19">
        <v>5000</v>
      </c>
      <c r="B11724" s="19">
        <v>0.16550000000000001</v>
      </c>
      <c r="C11724" s="19" t="s">
        <v>41</v>
      </c>
      <c r="D11724" s="19">
        <v>79000</v>
      </c>
      <c r="E11724" s="19">
        <v>36</v>
      </c>
      <c r="F11724" s="19">
        <v>10</v>
      </c>
      <c r="G11724" s="19">
        <v>1</v>
      </c>
    </row>
    <row r="11725" spans="1:7" x14ac:dyDescent="0.2">
      <c r="A11725" s="19">
        <v>24375</v>
      </c>
      <c r="B11725" s="19">
        <v>0.2399</v>
      </c>
      <c r="C11725" s="19" t="s">
        <v>41</v>
      </c>
      <c r="D11725" s="19">
        <v>55952</v>
      </c>
      <c r="E11725" s="19">
        <v>60</v>
      </c>
      <c r="F11725" s="19">
        <v>3</v>
      </c>
      <c r="G11725" s="19">
        <v>1</v>
      </c>
    </row>
    <row r="11726" spans="1:7" x14ac:dyDescent="0.2">
      <c r="A11726" s="19">
        <v>32000</v>
      </c>
      <c r="B11726" s="19">
        <v>0.1757</v>
      </c>
      <c r="C11726" s="19" t="s">
        <v>39</v>
      </c>
      <c r="D11726" s="19">
        <v>72000</v>
      </c>
      <c r="E11726" s="19">
        <v>60</v>
      </c>
      <c r="F11726" s="19">
        <v>10</v>
      </c>
      <c r="G11726" s="19">
        <v>0</v>
      </c>
    </row>
    <row r="11727" spans="1:7" x14ac:dyDescent="0.2">
      <c r="A11727" s="19">
        <v>12000</v>
      </c>
      <c r="B11727" s="19">
        <v>0.1825</v>
      </c>
      <c r="C11727" s="19" t="s">
        <v>41</v>
      </c>
      <c r="D11727" s="19">
        <v>40000</v>
      </c>
      <c r="E11727" s="19">
        <v>60</v>
      </c>
      <c r="F11727" s="19">
        <v>10</v>
      </c>
      <c r="G11727" s="19">
        <v>0</v>
      </c>
    </row>
    <row r="11728" spans="1:7" x14ac:dyDescent="0.2">
      <c r="A11728" s="19">
        <v>32225</v>
      </c>
      <c r="B11728" s="19">
        <v>0.2167</v>
      </c>
      <c r="C11728" s="19" t="s">
        <v>41</v>
      </c>
      <c r="D11728" s="19">
        <v>98000</v>
      </c>
      <c r="E11728" s="19">
        <v>60</v>
      </c>
      <c r="F11728" s="19">
        <v>10</v>
      </c>
      <c r="G11728" s="19">
        <v>1</v>
      </c>
    </row>
    <row r="11729" spans="1:7" x14ac:dyDescent="0.2">
      <c r="A11729" s="19">
        <v>8500</v>
      </c>
      <c r="B11729" s="19">
        <v>0.1229</v>
      </c>
      <c r="C11729" s="19" t="s">
        <v>41</v>
      </c>
      <c r="D11729" s="19">
        <v>42500</v>
      </c>
      <c r="E11729" s="19">
        <v>36</v>
      </c>
      <c r="F11729" s="19">
        <v>10</v>
      </c>
      <c r="G11729" s="19">
        <v>0</v>
      </c>
    </row>
    <row r="11730" spans="1:7" x14ac:dyDescent="0.2">
      <c r="A11730" s="19">
        <v>20000</v>
      </c>
      <c r="B11730" s="19">
        <v>0.1399</v>
      </c>
      <c r="C11730" s="19" t="s">
        <v>39</v>
      </c>
      <c r="D11730" s="19">
        <v>60000</v>
      </c>
      <c r="E11730" s="19">
        <v>60</v>
      </c>
      <c r="F11730" s="19">
        <v>3</v>
      </c>
      <c r="G11730" s="19">
        <v>0</v>
      </c>
    </row>
    <row r="11731" spans="1:7" x14ac:dyDescent="0.2">
      <c r="A11731" s="19">
        <v>9000</v>
      </c>
      <c r="B11731" s="19">
        <v>0.17860000000000001</v>
      </c>
      <c r="C11731" s="19" t="s">
        <v>41</v>
      </c>
      <c r="D11731" s="19">
        <v>80000</v>
      </c>
      <c r="E11731" s="19">
        <v>36</v>
      </c>
      <c r="F11731" s="19">
        <v>10</v>
      </c>
      <c r="G11731" s="19">
        <v>1</v>
      </c>
    </row>
    <row r="11732" spans="1:7" x14ac:dyDescent="0.2">
      <c r="A11732" s="19">
        <v>35000</v>
      </c>
      <c r="B11732" s="19">
        <v>9.1700000000000004E-2</v>
      </c>
      <c r="C11732" s="19" t="s">
        <v>39</v>
      </c>
      <c r="D11732" s="19">
        <v>128000</v>
      </c>
      <c r="E11732" s="19">
        <v>36</v>
      </c>
      <c r="F11732" s="19">
        <v>10</v>
      </c>
      <c r="G11732" s="19">
        <v>0</v>
      </c>
    </row>
    <row r="11733" spans="1:7" x14ac:dyDescent="0.2">
      <c r="A11733" s="19">
        <v>18000</v>
      </c>
      <c r="B11733" s="19">
        <v>0.1333</v>
      </c>
      <c r="C11733" s="19" t="s">
        <v>39</v>
      </c>
      <c r="D11733" s="19">
        <v>62000</v>
      </c>
      <c r="E11733" s="19">
        <v>36</v>
      </c>
      <c r="F11733" s="19">
        <v>0.5</v>
      </c>
      <c r="G11733" s="19">
        <v>0</v>
      </c>
    </row>
    <row r="11734" spans="1:7" x14ac:dyDescent="0.2">
      <c r="A11734" s="19">
        <v>7500</v>
      </c>
      <c r="B11734" s="19">
        <v>6.6799999999999998E-2</v>
      </c>
      <c r="C11734" s="19" t="s">
        <v>39</v>
      </c>
      <c r="D11734" s="19">
        <v>75000</v>
      </c>
      <c r="E11734" s="19">
        <v>36</v>
      </c>
      <c r="F11734" s="19">
        <v>2</v>
      </c>
      <c r="G11734" s="19">
        <v>0</v>
      </c>
    </row>
    <row r="11735" spans="1:7" x14ac:dyDescent="0.2">
      <c r="A11735" s="19">
        <v>35000</v>
      </c>
      <c r="B11735" s="19">
        <v>6.9199999999999998E-2</v>
      </c>
      <c r="C11735" s="19" t="s">
        <v>40</v>
      </c>
      <c r="D11735" s="19">
        <v>275000</v>
      </c>
      <c r="E11735" s="19">
        <v>36</v>
      </c>
      <c r="F11735" s="19">
        <v>3</v>
      </c>
      <c r="G11735" s="19">
        <v>0</v>
      </c>
    </row>
    <row r="11736" spans="1:7" x14ac:dyDescent="0.2">
      <c r="A11736" s="19">
        <v>20125</v>
      </c>
      <c r="B11736" s="19">
        <v>0.2167</v>
      </c>
      <c r="C11736" s="19" t="s">
        <v>39</v>
      </c>
      <c r="D11736" s="19">
        <v>56000</v>
      </c>
      <c r="E11736" s="19">
        <v>60</v>
      </c>
      <c r="F11736" s="19">
        <v>7</v>
      </c>
      <c r="G11736" s="19">
        <v>0</v>
      </c>
    </row>
    <row r="11737" spans="1:7" x14ac:dyDescent="0.2">
      <c r="A11737" s="19">
        <v>21000</v>
      </c>
      <c r="B11737" s="19">
        <v>0.19520000000000001</v>
      </c>
      <c r="C11737" s="19" t="s">
        <v>39</v>
      </c>
      <c r="D11737" s="19">
        <v>92000</v>
      </c>
      <c r="E11737" s="19">
        <v>60</v>
      </c>
      <c r="F11737" s="19">
        <v>10</v>
      </c>
      <c r="G11737" s="19">
        <v>0</v>
      </c>
    </row>
    <row r="11738" spans="1:7" x14ac:dyDescent="0.2">
      <c r="A11738" s="19">
        <v>25000</v>
      </c>
      <c r="B11738" s="19">
        <v>0.18840000000000001</v>
      </c>
      <c r="C11738" s="19" t="s">
        <v>41</v>
      </c>
      <c r="D11738" s="19">
        <v>85000</v>
      </c>
      <c r="E11738" s="19">
        <v>60</v>
      </c>
      <c r="F11738" s="19">
        <v>3</v>
      </c>
      <c r="G11738" s="19">
        <v>1</v>
      </c>
    </row>
    <row r="11739" spans="1:7" x14ac:dyDescent="0.2">
      <c r="A11739" s="19">
        <v>8000</v>
      </c>
      <c r="B11739" s="19">
        <v>0.12690000000000001</v>
      </c>
      <c r="C11739" s="19" t="s">
        <v>41</v>
      </c>
      <c r="D11739" s="19">
        <v>41000</v>
      </c>
      <c r="E11739" s="19">
        <v>36</v>
      </c>
      <c r="F11739" s="19">
        <v>10</v>
      </c>
      <c r="G11739" s="19">
        <v>0</v>
      </c>
    </row>
    <row r="11740" spans="1:7" x14ac:dyDescent="0.2">
      <c r="A11740" s="19">
        <v>8675</v>
      </c>
      <c r="B11740" s="19">
        <v>0.15609999999999999</v>
      </c>
      <c r="C11740" s="19" t="s">
        <v>39</v>
      </c>
      <c r="D11740" s="19">
        <v>65000</v>
      </c>
      <c r="E11740" s="19">
        <v>36</v>
      </c>
      <c r="F11740" s="19">
        <v>1</v>
      </c>
      <c r="G11740" s="19">
        <v>1</v>
      </c>
    </row>
    <row r="11741" spans="1:7" x14ac:dyDescent="0.2">
      <c r="A11741" s="19">
        <v>35000</v>
      </c>
      <c r="B11741" s="19">
        <v>0.1699</v>
      </c>
      <c r="C11741" s="19" t="s">
        <v>41</v>
      </c>
      <c r="D11741" s="19">
        <v>80000</v>
      </c>
      <c r="E11741" s="19">
        <v>60</v>
      </c>
      <c r="F11741" s="19">
        <v>10</v>
      </c>
      <c r="G11741" s="19">
        <v>0</v>
      </c>
    </row>
    <row r="11742" spans="1:7" x14ac:dyDescent="0.2">
      <c r="A11742" s="19">
        <v>7800</v>
      </c>
      <c r="B11742" s="19">
        <v>0.16550000000000001</v>
      </c>
      <c r="C11742" s="19" t="s">
        <v>41</v>
      </c>
      <c r="D11742" s="19">
        <v>51000</v>
      </c>
      <c r="E11742" s="19">
        <v>36</v>
      </c>
      <c r="F11742" s="19">
        <v>10</v>
      </c>
      <c r="G11742" s="19">
        <v>0</v>
      </c>
    </row>
    <row r="11743" spans="1:7" x14ac:dyDescent="0.2">
      <c r="A11743" s="19">
        <v>15000</v>
      </c>
      <c r="B11743" s="19">
        <v>0.17860000000000001</v>
      </c>
      <c r="C11743" s="19" t="s">
        <v>39</v>
      </c>
      <c r="D11743" s="19">
        <v>56000</v>
      </c>
      <c r="E11743" s="19">
        <v>60</v>
      </c>
      <c r="F11743" s="19">
        <v>2</v>
      </c>
      <c r="G11743" s="19">
        <v>0</v>
      </c>
    </row>
    <row r="11744" spans="1:7" x14ac:dyDescent="0.2">
      <c r="A11744" s="19">
        <v>26000</v>
      </c>
      <c r="B11744" s="19">
        <v>7.8899999999999998E-2</v>
      </c>
      <c r="C11744" s="19" t="s">
        <v>41</v>
      </c>
      <c r="D11744" s="19">
        <v>70000</v>
      </c>
      <c r="E11744" s="19">
        <v>60</v>
      </c>
      <c r="F11744" s="19">
        <v>10</v>
      </c>
      <c r="G11744" s="19">
        <v>0</v>
      </c>
    </row>
    <row r="11745" spans="1:7" x14ac:dyDescent="0.2">
      <c r="A11745" s="19">
        <v>15000</v>
      </c>
      <c r="B11745" s="19">
        <v>0.12690000000000001</v>
      </c>
      <c r="C11745" s="19" t="s">
        <v>41</v>
      </c>
      <c r="D11745" s="19">
        <v>40000</v>
      </c>
      <c r="E11745" s="19">
        <v>36</v>
      </c>
      <c r="F11745" s="19">
        <v>2</v>
      </c>
      <c r="G11745" s="19">
        <v>0</v>
      </c>
    </row>
    <row r="11746" spans="1:7" x14ac:dyDescent="0.2">
      <c r="A11746" s="19">
        <v>26400</v>
      </c>
      <c r="B11746" s="19">
        <v>0.1757</v>
      </c>
      <c r="C11746" s="19" t="s">
        <v>41</v>
      </c>
      <c r="D11746" s="19">
        <v>177000</v>
      </c>
      <c r="E11746" s="19">
        <v>60</v>
      </c>
      <c r="F11746" s="19">
        <v>10</v>
      </c>
      <c r="G11746" s="19">
        <v>1</v>
      </c>
    </row>
    <row r="11747" spans="1:7" x14ac:dyDescent="0.2">
      <c r="A11747" s="19">
        <v>24825</v>
      </c>
      <c r="B11747" s="19">
        <v>9.9900000000000003E-2</v>
      </c>
      <c r="C11747" s="19" t="s">
        <v>41</v>
      </c>
      <c r="D11747" s="19">
        <v>145000</v>
      </c>
      <c r="E11747" s="19">
        <v>60</v>
      </c>
      <c r="F11747" s="19">
        <v>0.5</v>
      </c>
      <c r="G11747" s="19">
        <v>1</v>
      </c>
    </row>
    <row r="11748" spans="1:7" x14ac:dyDescent="0.2">
      <c r="A11748" s="19">
        <v>16625</v>
      </c>
      <c r="B11748" s="19">
        <v>0.25800000000000001</v>
      </c>
      <c r="C11748" s="19" t="s">
        <v>39</v>
      </c>
      <c r="D11748" s="19">
        <v>49000</v>
      </c>
      <c r="E11748" s="19">
        <v>60</v>
      </c>
      <c r="F11748" s="19">
        <v>8</v>
      </c>
      <c r="G11748" s="19">
        <v>0</v>
      </c>
    </row>
    <row r="11749" spans="1:7" x14ac:dyDescent="0.2">
      <c r="A11749" s="19">
        <v>14900</v>
      </c>
      <c r="B11749" s="19">
        <v>0.17860000000000001</v>
      </c>
      <c r="C11749" s="19" t="s">
        <v>40</v>
      </c>
      <c r="D11749" s="19">
        <v>90000</v>
      </c>
      <c r="E11749" s="19">
        <v>36</v>
      </c>
      <c r="F11749" s="19">
        <v>6</v>
      </c>
      <c r="G11749" s="19">
        <v>0</v>
      </c>
    </row>
    <row r="11750" spans="1:7" x14ac:dyDescent="0.2">
      <c r="A11750" s="19">
        <v>12600</v>
      </c>
      <c r="B11750" s="19">
        <v>0.245</v>
      </c>
      <c r="C11750" s="19" t="s">
        <v>39</v>
      </c>
      <c r="D11750" s="19">
        <v>37348</v>
      </c>
      <c r="E11750" s="19">
        <v>60</v>
      </c>
      <c r="F11750" s="19">
        <v>2</v>
      </c>
      <c r="G11750" s="19">
        <v>0</v>
      </c>
    </row>
    <row r="11751" spans="1:7" x14ac:dyDescent="0.2">
      <c r="A11751" s="19">
        <v>25725</v>
      </c>
      <c r="B11751" s="19">
        <v>0.25800000000000001</v>
      </c>
      <c r="C11751" s="19" t="s">
        <v>40</v>
      </c>
      <c r="D11751" s="19">
        <v>68000</v>
      </c>
      <c r="E11751" s="19">
        <v>60</v>
      </c>
      <c r="F11751" s="19">
        <v>10</v>
      </c>
      <c r="G11751" s="19">
        <v>0</v>
      </c>
    </row>
    <row r="11752" spans="1:7" x14ac:dyDescent="0.2">
      <c r="A11752" s="19">
        <v>25000</v>
      </c>
      <c r="B11752" s="19">
        <v>0.15609999999999999</v>
      </c>
      <c r="C11752" s="19" t="s">
        <v>41</v>
      </c>
      <c r="D11752" s="19">
        <v>54000</v>
      </c>
      <c r="E11752" s="19">
        <v>36</v>
      </c>
      <c r="F11752" s="19">
        <v>9</v>
      </c>
      <c r="G11752" s="19">
        <v>1</v>
      </c>
    </row>
    <row r="11753" spans="1:7" x14ac:dyDescent="0.2">
      <c r="A11753" s="19">
        <v>24725</v>
      </c>
      <c r="B11753" s="19">
        <v>0.2167</v>
      </c>
      <c r="C11753" s="19" t="s">
        <v>41</v>
      </c>
      <c r="D11753" s="19">
        <v>55000</v>
      </c>
      <c r="E11753" s="19">
        <v>60</v>
      </c>
      <c r="F11753" s="19">
        <v>10</v>
      </c>
      <c r="G11753" s="19">
        <v>0</v>
      </c>
    </row>
    <row r="11754" spans="1:7" x14ac:dyDescent="0.2">
      <c r="A11754" s="19">
        <v>10000</v>
      </c>
      <c r="B11754" s="19">
        <v>9.1700000000000004E-2</v>
      </c>
      <c r="C11754" s="19" t="s">
        <v>39</v>
      </c>
      <c r="D11754" s="19">
        <v>49000</v>
      </c>
      <c r="E11754" s="19">
        <v>36</v>
      </c>
      <c r="F11754" s="19">
        <v>0.5</v>
      </c>
      <c r="G11754" s="19">
        <v>0</v>
      </c>
    </row>
    <row r="11755" spans="1:7" x14ac:dyDescent="0.2">
      <c r="A11755" s="19">
        <v>29775</v>
      </c>
      <c r="B11755" s="19">
        <v>0.15609999999999999</v>
      </c>
      <c r="C11755" s="19" t="s">
        <v>41</v>
      </c>
      <c r="D11755" s="19">
        <v>125000</v>
      </c>
      <c r="E11755" s="19">
        <v>60</v>
      </c>
      <c r="F11755" s="19">
        <v>9</v>
      </c>
      <c r="G11755" s="19">
        <v>0</v>
      </c>
    </row>
    <row r="11756" spans="1:7" x14ac:dyDescent="0.2">
      <c r="A11756" s="19">
        <v>6000</v>
      </c>
      <c r="B11756" s="19">
        <v>0.1699</v>
      </c>
      <c r="C11756" s="19" t="s">
        <v>41</v>
      </c>
      <c r="D11756" s="19">
        <v>34000</v>
      </c>
      <c r="E11756" s="19">
        <v>36</v>
      </c>
      <c r="F11756" s="19">
        <v>10</v>
      </c>
      <c r="G11756" s="19">
        <v>1</v>
      </c>
    </row>
    <row r="11757" spans="1:7" x14ac:dyDescent="0.2">
      <c r="A11757" s="19">
        <v>10000</v>
      </c>
      <c r="B11757" s="19">
        <v>6.9199999999999998E-2</v>
      </c>
      <c r="C11757" s="19" t="s">
        <v>39</v>
      </c>
      <c r="D11757" s="19">
        <v>55000</v>
      </c>
      <c r="E11757" s="19">
        <v>36</v>
      </c>
      <c r="F11757" s="19">
        <v>2</v>
      </c>
      <c r="G11757" s="19">
        <v>0</v>
      </c>
    </row>
    <row r="11758" spans="1:7" x14ac:dyDescent="0.2">
      <c r="A11758" s="19">
        <v>23975</v>
      </c>
      <c r="B11758" s="19">
        <v>0.22989999999999999</v>
      </c>
      <c r="C11758" s="19" t="s">
        <v>39</v>
      </c>
      <c r="D11758" s="19">
        <v>48040</v>
      </c>
      <c r="E11758" s="19">
        <v>60</v>
      </c>
      <c r="F11758" s="19">
        <v>7</v>
      </c>
      <c r="G11758" s="19">
        <v>0</v>
      </c>
    </row>
    <row r="11759" spans="1:7" x14ac:dyDescent="0.2">
      <c r="A11759" s="19">
        <v>8000</v>
      </c>
      <c r="B11759" s="19">
        <v>0.16550000000000001</v>
      </c>
      <c r="C11759" s="19" t="s">
        <v>39</v>
      </c>
      <c r="D11759" s="19">
        <v>40000</v>
      </c>
      <c r="E11759" s="19">
        <v>36</v>
      </c>
      <c r="F11759" s="19">
        <v>0.5</v>
      </c>
      <c r="G11759" s="19">
        <v>0</v>
      </c>
    </row>
    <row r="11760" spans="1:7" x14ac:dyDescent="0.2">
      <c r="A11760" s="19">
        <v>6000</v>
      </c>
      <c r="B11760" s="19">
        <v>9.9900000000000003E-2</v>
      </c>
      <c r="C11760" s="19" t="s">
        <v>41</v>
      </c>
      <c r="D11760" s="19">
        <v>55000</v>
      </c>
      <c r="E11760" s="19">
        <v>36</v>
      </c>
      <c r="F11760" s="19">
        <v>8</v>
      </c>
      <c r="G11760" s="19">
        <v>0</v>
      </c>
    </row>
    <row r="11761" spans="1:7" x14ac:dyDescent="0.2">
      <c r="A11761" s="19">
        <v>15000</v>
      </c>
      <c r="B11761" s="19">
        <v>9.9900000000000003E-2</v>
      </c>
      <c r="C11761" s="19" t="s">
        <v>41</v>
      </c>
      <c r="D11761" s="19">
        <v>76378</v>
      </c>
      <c r="E11761" s="19">
        <v>36</v>
      </c>
      <c r="F11761" s="19">
        <v>9</v>
      </c>
      <c r="G11761" s="19">
        <v>0</v>
      </c>
    </row>
    <row r="11762" spans="1:7" x14ac:dyDescent="0.2">
      <c r="A11762" s="19">
        <v>5400</v>
      </c>
      <c r="B11762" s="19">
        <v>8.1799999999999998E-2</v>
      </c>
      <c r="C11762" s="19" t="s">
        <v>41</v>
      </c>
      <c r="D11762" s="19">
        <v>69000</v>
      </c>
      <c r="E11762" s="19">
        <v>36</v>
      </c>
      <c r="F11762" s="19">
        <v>10</v>
      </c>
      <c r="G11762" s="19">
        <v>0</v>
      </c>
    </row>
    <row r="11763" spans="1:7" x14ac:dyDescent="0.2">
      <c r="A11763" s="19">
        <v>20000</v>
      </c>
      <c r="B11763" s="19">
        <v>7.8899999999999998E-2</v>
      </c>
      <c r="C11763" s="19" t="s">
        <v>41</v>
      </c>
      <c r="D11763" s="19">
        <v>140000</v>
      </c>
      <c r="E11763" s="19">
        <v>36</v>
      </c>
      <c r="F11763" s="19">
        <v>3</v>
      </c>
      <c r="G11763" s="19">
        <v>0</v>
      </c>
    </row>
    <row r="11764" spans="1:7" x14ac:dyDescent="0.2">
      <c r="A11764" s="19">
        <v>15000</v>
      </c>
      <c r="B11764" s="19">
        <v>0.15609999999999999</v>
      </c>
      <c r="C11764" s="19" t="s">
        <v>40</v>
      </c>
      <c r="D11764" s="19">
        <v>65000</v>
      </c>
      <c r="E11764" s="19">
        <v>36</v>
      </c>
      <c r="F11764" s="19">
        <v>5</v>
      </c>
      <c r="G11764" s="19">
        <v>1</v>
      </c>
    </row>
    <row r="11765" spans="1:7" x14ac:dyDescent="0.2">
      <c r="A11765" s="19">
        <v>6000</v>
      </c>
      <c r="B11765" s="19">
        <v>0.1333</v>
      </c>
      <c r="C11765" s="19" t="s">
        <v>39</v>
      </c>
      <c r="D11765" s="19">
        <v>35000</v>
      </c>
      <c r="E11765" s="19">
        <v>36</v>
      </c>
      <c r="F11765" s="19">
        <v>4</v>
      </c>
      <c r="G11765" s="19">
        <v>0</v>
      </c>
    </row>
    <row r="11766" spans="1:7" x14ac:dyDescent="0.2">
      <c r="A11766" s="19">
        <v>16450</v>
      </c>
      <c r="B11766" s="19">
        <v>0.1399</v>
      </c>
      <c r="C11766" s="19" t="s">
        <v>39</v>
      </c>
      <c r="D11766" s="19">
        <v>37500</v>
      </c>
      <c r="E11766" s="19">
        <v>36</v>
      </c>
      <c r="F11766" s="19">
        <v>0.5</v>
      </c>
      <c r="G11766" s="19">
        <v>0</v>
      </c>
    </row>
    <row r="11767" spans="1:7" x14ac:dyDescent="0.2">
      <c r="A11767" s="19">
        <v>16000</v>
      </c>
      <c r="B11767" s="19">
        <v>7.8899999999999998E-2</v>
      </c>
      <c r="C11767" s="19" t="s">
        <v>41</v>
      </c>
      <c r="D11767" s="19">
        <v>78000</v>
      </c>
      <c r="E11767" s="19">
        <v>36</v>
      </c>
      <c r="F11767" s="19">
        <v>7</v>
      </c>
      <c r="G11767" s="19">
        <v>0</v>
      </c>
    </row>
    <row r="11768" spans="1:7" x14ac:dyDescent="0.2">
      <c r="A11768" s="19">
        <v>10000</v>
      </c>
      <c r="B11768" s="19">
        <v>0.1153</v>
      </c>
      <c r="C11768" s="19" t="s">
        <v>39</v>
      </c>
      <c r="D11768" s="19">
        <v>110000</v>
      </c>
      <c r="E11768" s="19">
        <v>36</v>
      </c>
      <c r="F11768" s="19">
        <v>10</v>
      </c>
      <c r="G11768" s="19">
        <v>0</v>
      </c>
    </row>
    <row r="11769" spans="1:7" x14ac:dyDescent="0.2">
      <c r="A11769" s="19">
        <v>11000</v>
      </c>
      <c r="B11769" s="19">
        <v>0.15609999999999999</v>
      </c>
      <c r="C11769" s="19" t="s">
        <v>39</v>
      </c>
      <c r="D11769" s="19">
        <v>42000</v>
      </c>
      <c r="E11769" s="19">
        <v>36</v>
      </c>
      <c r="F11769" s="19">
        <v>3</v>
      </c>
      <c r="G11769" s="19">
        <v>0</v>
      </c>
    </row>
    <row r="11770" spans="1:7" x14ac:dyDescent="0.2">
      <c r="A11770" s="19">
        <v>8000</v>
      </c>
      <c r="B11770" s="19">
        <v>6.9199999999999998E-2</v>
      </c>
      <c r="C11770" s="19" t="s">
        <v>41</v>
      </c>
      <c r="D11770" s="19">
        <v>60000</v>
      </c>
      <c r="E11770" s="19">
        <v>36</v>
      </c>
      <c r="F11770" s="19">
        <v>10</v>
      </c>
      <c r="G11770" s="19">
        <v>0</v>
      </c>
    </row>
    <row r="11771" spans="1:7" x14ac:dyDescent="0.2">
      <c r="A11771" s="19">
        <v>10000</v>
      </c>
      <c r="B11771" s="19">
        <v>0.1229</v>
      </c>
      <c r="C11771" s="19" t="s">
        <v>39</v>
      </c>
      <c r="D11771" s="19">
        <v>40000</v>
      </c>
      <c r="E11771" s="19">
        <v>36</v>
      </c>
      <c r="F11771" s="19">
        <v>0.5</v>
      </c>
      <c r="G11771" s="19">
        <v>0</v>
      </c>
    </row>
    <row r="11772" spans="1:7" x14ac:dyDescent="0.2">
      <c r="A11772" s="19">
        <v>19150</v>
      </c>
      <c r="B11772" s="19">
        <v>0.18840000000000001</v>
      </c>
      <c r="C11772" s="19" t="s">
        <v>41</v>
      </c>
      <c r="D11772" s="19">
        <v>60000</v>
      </c>
      <c r="E11772" s="19">
        <v>36</v>
      </c>
      <c r="F11772" s="19">
        <v>3</v>
      </c>
      <c r="G11772" s="19">
        <v>1</v>
      </c>
    </row>
    <row r="11773" spans="1:7" x14ac:dyDescent="0.2">
      <c r="A11773" s="19">
        <v>12000</v>
      </c>
      <c r="B11773" s="19">
        <v>0.1099</v>
      </c>
      <c r="C11773" s="19" t="s">
        <v>39</v>
      </c>
      <c r="D11773" s="19">
        <v>50000</v>
      </c>
      <c r="E11773" s="19">
        <v>36</v>
      </c>
      <c r="F11773" s="19">
        <v>10</v>
      </c>
      <c r="G11773" s="19">
        <v>0</v>
      </c>
    </row>
    <row r="11774" spans="1:7" x14ac:dyDescent="0.2">
      <c r="A11774" s="19">
        <v>34000</v>
      </c>
      <c r="B11774" s="19">
        <v>0.1153</v>
      </c>
      <c r="C11774" s="19" t="s">
        <v>39</v>
      </c>
      <c r="D11774" s="19">
        <v>142000</v>
      </c>
      <c r="E11774" s="19">
        <v>60</v>
      </c>
      <c r="F11774" s="19">
        <v>10</v>
      </c>
      <c r="G11774" s="19">
        <v>0</v>
      </c>
    </row>
    <row r="11775" spans="1:7" x14ac:dyDescent="0.2">
      <c r="A11775" s="19">
        <v>11200</v>
      </c>
      <c r="B11775" s="19">
        <v>7.8899999999999998E-2</v>
      </c>
      <c r="C11775" s="19" t="s">
        <v>41</v>
      </c>
      <c r="D11775" s="19">
        <v>52000</v>
      </c>
      <c r="E11775" s="19">
        <v>36</v>
      </c>
      <c r="F11775" s="19">
        <v>4</v>
      </c>
      <c r="G11775" s="19">
        <v>0</v>
      </c>
    </row>
    <row r="11776" spans="1:7" x14ac:dyDescent="0.2">
      <c r="A11776" s="19">
        <v>15000</v>
      </c>
      <c r="B11776" s="19">
        <v>5.9299999999999999E-2</v>
      </c>
      <c r="C11776" s="19" t="s">
        <v>41</v>
      </c>
      <c r="D11776" s="19">
        <v>55000</v>
      </c>
      <c r="E11776" s="19">
        <v>36</v>
      </c>
      <c r="F11776" s="19">
        <v>9</v>
      </c>
      <c r="G11776" s="19">
        <v>0</v>
      </c>
    </row>
    <row r="11777" spans="1:7" x14ac:dyDescent="0.2">
      <c r="A11777" s="19">
        <v>18000</v>
      </c>
      <c r="B11777" s="19">
        <v>6.9199999999999998E-2</v>
      </c>
      <c r="C11777" s="19" t="s">
        <v>39</v>
      </c>
      <c r="D11777" s="19">
        <v>95000</v>
      </c>
      <c r="E11777" s="19">
        <v>36</v>
      </c>
      <c r="F11777" s="19">
        <v>10</v>
      </c>
      <c r="G11777" s="19">
        <v>1</v>
      </c>
    </row>
    <row r="11778" spans="1:7" x14ac:dyDescent="0.2">
      <c r="A11778" s="19">
        <v>3600</v>
      </c>
      <c r="B11778" s="19">
        <v>0.16550000000000001</v>
      </c>
      <c r="C11778" s="19" t="s">
        <v>39</v>
      </c>
      <c r="D11778" s="19">
        <v>40000</v>
      </c>
      <c r="E11778" s="19">
        <v>36</v>
      </c>
      <c r="F11778" s="19">
        <v>2</v>
      </c>
      <c r="G11778" s="19">
        <v>0</v>
      </c>
    </row>
    <row r="11779" spans="1:7" x14ac:dyDescent="0.2">
      <c r="A11779" s="19">
        <v>9000</v>
      </c>
      <c r="B11779" s="19">
        <v>0.12690000000000001</v>
      </c>
      <c r="C11779" s="19" t="s">
        <v>39</v>
      </c>
      <c r="D11779" s="19">
        <v>45000</v>
      </c>
      <c r="E11779" s="19">
        <v>36</v>
      </c>
      <c r="F11779" s="19">
        <v>0.5</v>
      </c>
      <c r="G11779" s="19">
        <v>0</v>
      </c>
    </row>
    <row r="11780" spans="1:7" x14ac:dyDescent="0.2">
      <c r="A11780" s="19">
        <v>12000</v>
      </c>
      <c r="B11780" s="19">
        <v>0.12690000000000001</v>
      </c>
      <c r="C11780" s="19" t="s">
        <v>39</v>
      </c>
      <c r="D11780" s="19">
        <v>75000</v>
      </c>
      <c r="E11780" s="19">
        <v>36</v>
      </c>
      <c r="F11780" s="19">
        <v>6</v>
      </c>
      <c r="G11780" s="19">
        <v>1</v>
      </c>
    </row>
    <row r="11781" spans="1:7" x14ac:dyDescent="0.2">
      <c r="A11781" s="19">
        <v>14375</v>
      </c>
      <c r="B11781" s="19">
        <v>0.1399</v>
      </c>
      <c r="C11781" s="19" t="s">
        <v>39</v>
      </c>
      <c r="D11781" s="19">
        <v>30000</v>
      </c>
      <c r="E11781" s="19">
        <v>60</v>
      </c>
      <c r="F11781" s="19">
        <v>10</v>
      </c>
      <c r="G11781" s="19">
        <v>0</v>
      </c>
    </row>
    <row r="11782" spans="1:7" x14ac:dyDescent="0.2">
      <c r="A11782" s="19">
        <v>34025</v>
      </c>
      <c r="B11782" s="19">
        <v>0.2049</v>
      </c>
      <c r="C11782" s="19" t="s">
        <v>41</v>
      </c>
      <c r="D11782" s="19">
        <v>215000</v>
      </c>
      <c r="E11782" s="19">
        <v>60</v>
      </c>
      <c r="F11782" s="19">
        <v>0.5</v>
      </c>
      <c r="G11782" s="19">
        <v>0</v>
      </c>
    </row>
    <row r="11783" spans="1:7" x14ac:dyDescent="0.2">
      <c r="A11783" s="19">
        <v>6000</v>
      </c>
      <c r="B11783" s="19">
        <v>0.12690000000000001</v>
      </c>
      <c r="C11783" s="19" t="s">
        <v>39</v>
      </c>
      <c r="D11783" s="19">
        <v>36000</v>
      </c>
      <c r="E11783" s="19">
        <v>36</v>
      </c>
      <c r="F11783" s="19">
        <v>10</v>
      </c>
      <c r="G11783" s="19">
        <v>1</v>
      </c>
    </row>
    <row r="11784" spans="1:7" x14ac:dyDescent="0.2">
      <c r="A11784" s="19">
        <v>5000</v>
      </c>
      <c r="B11784" s="19">
        <v>7.8899999999999998E-2</v>
      </c>
      <c r="C11784" s="19" t="s">
        <v>41</v>
      </c>
      <c r="D11784" s="19">
        <v>80000</v>
      </c>
      <c r="E11784" s="19">
        <v>36</v>
      </c>
      <c r="F11784" s="19">
        <v>10</v>
      </c>
      <c r="G11784" s="19">
        <v>0</v>
      </c>
    </row>
    <row r="11785" spans="1:7" x14ac:dyDescent="0.2">
      <c r="A11785" s="19">
        <v>10000</v>
      </c>
      <c r="B11785" s="19">
        <v>0.2049</v>
      </c>
      <c r="C11785" s="19" t="s">
        <v>39</v>
      </c>
      <c r="D11785" s="19">
        <v>50500</v>
      </c>
      <c r="E11785" s="19">
        <v>60</v>
      </c>
      <c r="F11785" s="19">
        <v>1</v>
      </c>
      <c r="G11785" s="19">
        <v>1</v>
      </c>
    </row>
    <row r="11786" spans="1:7" x14ac:dyDescent="0.2">
      <c r="A11786" s="19">
        <v>5000</v>
      </c>
      <c r="B11786" s="19">
        <v>0.16550000000000001</v>
      </c>
      <c r="C11786" s="19" t="s">
        <v>41</v>
      </c>
      <c r="D11786" s="19">
        <v>50000</v>
      </c>
      <c r="E11786" s="19">
        <v>36</v>
      </c>
      <c r="F11786" s="19">
        <v>10</v>
      </c>
      <c r="G11786" s="19">
        <v>0</v>
      </c>
    </row>
    <row r="11787" spans="1:7" x14ac:dyDescent="0.2">
      <c r="A11787" s="19">
        <v>8500</v>
      </c>
      <c r="B11787" s="19">
        <v>9.9900000000000003E-2</v>
      </c>
      <c r="C11787" s="19" t="s">
        <v>39</v>
      </c>
      <c r="D11787" s="19">
        <v>52635</v>
      </c>
      <c r="E11787" s="19">
        <v>36</v>
      </c>
      <c r="F11787" s="19">
        <v>10</v>
      </c>
      <c r="G11787" s="19">
        <v>0</v>
      </c>
    </row>
    <row r="11788" spans="1:7" x14ac:dyDescent="0.2">
      <c r="A11788" s="19">
        <v>3400</v>
      </c>
      <c r="B11788" s="19">
        <v>0.14649999999999999</v>
      </c>
      <c r="C11788" s="19" t="s">
        <v>41</v>
      </c>
      <c r="D11788" s="19">
        <v>98000</v>
      </c>
      <c r="E11788" s="19">
        <v>36</v>
      </c>
      <c r="F11788" s="19">
        <v>7</v>
      </c>
      <c r="G11788" s="19">
        <v>0</v>
      </c>
    </row>
    <row r="11789" spans="1:7" x14ac:dyDescent="0.2">
      <c r="A11789" s="19">
        <v>15000</v>
      </c>
      <c r="B11789" s="19">
        <v>0.1153</v>
      </c>
      <c r="C11789" s="19" t="s">
        <v>39</v>
      </c>
      <c r="D11789" s="19">
        <v>42000</v>
      </c>
      <c r="E11789" s="19">
        <v>36</v>
      </c>
      <c r="F11789" s="19">
        <v>0.5</v>
      </c>
      <c r="G11789" s="19">
        <v>1</v>
      </c>
    </row>
    <row r="11790" spans="1:7" x14ac:dyDescent="0.2">
      <c r="A11790" s="19">
        <v>20000</v>
      </c>
      <c r="B11790" s="19">
        <v>6.6799999999999998E-2</v>
      </c>
      <c r="C11790" s="19" t="s">
        <v>41</v>
      </c>
      <c r="D11790" s="19">
        <v>132600</v>
      </c>
      <c r="E11790" s="19">
        <v>36</v>
      </c>
      <c r="F11790" s="19">
        <v>10</v>
      </c>
      <c r="G11790" s="19">
        <v>0</v>
      </c>
    </row>
    <row r="11791" spans="1:7" x14ac:dyDescent="0.2">
      <c r="A11791" s="19">
        <v>12000</v>
      </c>
      <c r="B11791" s="19">
        <v>0.1153</v>
      </c>
      <c r="C11791" s="19" t="s">
        <v>41</v>
      </c>
      <c r="D11791" s="19">
        <v>115000</v>
      </c>
      <c r="E11791" s="19">
        <v>36</v>
      </c>
      <c r="F11791" s="19">
        <v>10</v>
      </c>
      <c r="G11791" s="19">
        <v>0</v>
      </c>
    </row>
    <row r="11792" spans="1:7" x14ac:dyDescent="0.2">
      <c r="A11792" s="19">
        <v>18000</v>
      </c>
      <c r="B11792" s="19">
        <v>0.1399</v>
      </c>
      <c r="C11792" s="19" t="s">
        <v>41</v>
      </c>
      <c r="D11792" s="19">
        <v>65000</v>
      </c>
      <c r="E11792" s="19">
        <v>60</v>
      </c>
      <c r="F11792" s="19">
        <v>10</v>
      </c>
      <c r="G11792" s="19">
        <v>0</v>
      </c>
    </row>
    <row r="11793" spans="1:7" x14ac:dyDescent="0.2">
      <c r="A11793" s="19">
        <v>7000</v>
      </c>
      <c r="B11793" s="19">
        <v>5.9299999999999999E-2</v>
      </c>
      <c r="C11793" s="19" t="s">
        <v>41</v>
      </c>
      <c r="D11793" s="19">
        <v>110000</v>
      </c>
      <c r="E11793" s="19">
        <v>36</v>
      </c>
      <c r="F11793" s="19">
        <v>10</v>
      </c>
      <c r="G11793" s="19">
        <v>0</v>
      </c>
    </row>
    <row r="11794" spans="1:7" x14ac:dyDescent="0.2">
      <c r="A11794" s="19">
        <v>15000</v>
      </c>
      <c r="B11794" s="19">
        <v>7.8899999999999998E-2</v>
      </c>
      <c r="C11794" s="19" t="s">
        <v>41</v>
      </c>
      <c r="D11794" s="19">
        <v>55000</v>
      </c>
      <c r="E11794" s="19">
        <v>36</v>
      </c>
      <c r="F11794" s="19">
        <v>2</v>
      </c>
      <c r="G11794" s="19">
        <v>0</v>
      </c>
    </row>
    <row r="11795" spans="1:7" x14ac:dyDescent="0.2">
      <c r="A11795" s="19">
        <v>15000</v>
      </c>
      <c r="B11795" s="19">
        <v>0.1333</v>
      </c>
      <c r="C11795" s="19" t="s">
        <v>40</v>
      </c>
      <c r="D11795" s="19">
        <v>85000</v>
      </c>
      <c r="E11795" s="19">
        <v>60</v>
      </c>
      <c r="F11795" s="19">
        <v>10</v>
      </c>
      <c r="G11795" s="19">
        <v>0</v>
      </c>
    </row>
    <row r="11796" spans="1:7" x14ac:dyDescent="0.2">
      <c r="A11796" s="19">
        <v>31000</v>
      </c>
      <c r="B11796" s="19">
        <v>9.1700000000000004E-2</v>
      </c>
      <c r="C11796" s="19" t="s">
        <v>39</v>
      </c>
      <c r="D11796" s="19">
        <v>130200</v>
      </c>
      <c r="E11796" s="19">
        <v>36</v>
      </c>
      <c r="F11796" s="19">
        <v>0.5</v>
      </c>
      <c r="G11796" s="19">
        <v>0</v>
      </c>
    </row>
    <row r="11797" spans="1:7" x14ac:dyDescent="0.2">
      <c r="A11797" s="19">
        <v>35000</v>
      </c>
      <c r="B11797" s="19">
        <v>0.1825</v>
      </c>
      <c r="C11797" s="19" t="s">
        <v>41</v>
      </c>
      <c r="D11797" s="19">
        <v>115000</v>
      </c>
      <c r="E11797" s="19">
        <v>60</v>
      </c>
      <c r="F11797" s="19">
        <v>10</v>
      </c>
      <c r="G11797" s="19">
        <v>1</v>
      </c>
    </row>
    <row r="11798" spans="1:7" x14ac:dyDescent="0.2">
      <c r="A11798" s="19">
        <v>16025</v>
      </c>
      <c r="B11798" s="19">
        <v>0.18840000000000001</v>
      </c>
      <c r="C11798" s="19" t="s">
        <v>40</v>
      </c>
      <c r="D11798" s="19">
        <v>50000</v>
      </c>
      <c r="E11798" s="19">
        <v>36</v>
      </c>
      <c r="F11798" s="19">
        <v>7</v>
      </c>
      <c r="G11798" s="19">
        <v>0</v>
      </c>
    </row>
    <row r="11799" spans="1:7" x14ac:dyDescent="0.2">
      <c r="A11799" s="19">
        <v>24625</v>
      </c>
      <c r="B11799" s="19">
        <v>0.16550000000000001</v>
      </c>
      <c r="C11799" s="19" t="s">
        <v>41</v>
      </c>
      <c r="D11799" s="19">
        <v>80000</v>
      </c>
      <c r="E11799" s="19">
        <v>60</v>
      </c>
      <c r="F11799" s="19">
        <v>5</v>
      </c>
      <c r="G11799" s="19">
        <v>1</v>
      </c>
    </row>
    <row r="11800" spans="1:7" x14ac:dyDescent="0.2">
      <c r="A11800" s="19">
        <v>16375</v>
      </c>
      <c r="B11800" s="19">
        <v>9.1700000000000004E-2</v>
      </c>
      <c r="C11800" s="19" t="s">
        <v>41</v>
      </c>
      <c r="D11800" s="19">
        <v>55000</v>
      </c>
      <c r="E11800" s="19">
        <v>36</v>
      </c>
      <c r="F11800" s="19">
        <v>10</v>
      </c>
      <c r="G11800" s="19">
        <v>0</v>
      </c>
    </row>
    <row r="11801" spans="1:7" x14ac:dyDescent="0.2">
      <c r="A11801" s="19">
        <v>25000</v>
      </c>
      <c r="B11801" s="19">
        <v>7.8899999999999998E-2</v>
      </c>
      <c r="C11801" s="19" t="s">
        <v>41</v>
      </c>
      <c r="D11801" s="19">
        <v>250000</v>
      </c>
      <c r="E11801" s="19">
        <v>60</v>
      </c>
      <c r="F11801" s="19">
        <v>3</v>
      </c>
      <c r="G11801" s="19">
        <v>0</v>
      </c>
    </row>
    <row r="11802" spans="1:7" x14ac:dyDescent="0.2">
      <c r="A11802" s="19">
        <v>15000</v>
      </c>
      <c r="B11802" s="19">
        <v>0.2167</v>
      </c>
      <c r="C11802" s="19" t="s">
        <v>41</v>
      </c>
      <c r="D11802" s="19">
        <v>95000</v>
      </c>
      <c r="E11802" s="19">
        <v>60</v>
      </c>
      <c r="F11802" s="19">
        <v>10</v>
      </c>
      <c r="G11802" s="19">
        <v>0</v>
      </c>
    </row>
    <row r="11803" spans="1:7" x14ac:dyDescent="0.2">
      <c r="A11803" s="19">
        <v>5600</v>
      </c>
      <c r="B11803" s="19">
        <v>0.1229</v>
      </c>
      <c r="C11803" s="19" t="s">
        <v>39</v>
      </c>
      <c r="D11803" s="19">
        <v>33000</v>
      </c>
      <c r="E11803" s="19">
        <v>36</v>
      </c>
      <c r="F11803" s="19">
        <v>2</v>
      </c>
      <c r="G11803" s="19">
        <v>0</v>
      </c>
    </row>
    <row r="11804" spans="1:7" x14ac:dyDescent="0.2">
      <c r="A11804" s="19">
        <v>5500</v>
      </c>
      <c r="B11804" s="19">
        <v>6.6799999999999998E-2</v>
      </c>
      <c r="C11804" s="19" t="s">
        <v>40</v>
      </c>
      <c r="D11804" s="19">
        <v>65500</v>
      </c>
      <c r="E11804" s="19">
        <v>36</v>
      </c>
      <c r="F11804" s="19">
        <v>0.5</v>
      </c>
      <c r="G11804" s="19">
        <v>0</v>
      </c>
    </row>
    <row r="11805" spans="1:7" x14ac:dyDescent="0.2">
      <c r="A11805" s="19">
        <v>11850</v>
      </c>
      <c r="B11805" s="19">
        <v>0.12690000000000001</v>
      </c>
      <c r="C11805" s="19" t="s">
        <v>39</v>
      </c>
      <c r="D11805" s="19">
        <v>27000</v>
      </c>
      <c r="E11805" s="19">
        <v>36</v>
      </c>
      <c r="F11805" s="19">
        <v>4</v>
      </c>
      <c r="G11805" s="19">
        <v>1</v>
      </c>
    </row>
    <row r="11806" spans="1:7" x14ac:dyDescent="0.2">
      <c r="A11806" s="19">
        <v>9600</v>
      </c>
      <c r="B11806" s="19">
        <v>6.3899999999999998E-2</v>
      </c>
      <c r="C11806" s="19" t="s">
        <v>41</v>
      </c>
      <c r="D11806" s="19">
        <v>42000</v>
      </c>
      <c r="E11806" s="19">
        <v>36</v>
      </c>
      <c r="F11806" s="19">
        <v>10</v>
      </c>
      <c r="G11806" s="19">
        <v>0</v>
      </c>
    </row>
    <row r="11807" spans="1:7" x14ac:dyDescent="0.2">
      <c r="A11807" s="19">
        <v>4200</v>
      </c>
      <c r="B11807" s="19">
        <v>0.1399</v>
      </c>
      <c r="C11807" s="19" t="s">
        <v>40</v>
      </c>
      <c r="D11807" s="19">
        <v>36000</v>
      </c>
      <c r="E11807" s="19">
        <v>36</v>
      </c>
      <c r="F11807" s="19">
        <v>7</v>
      </c>
      <c r="G11807" s="19">
        <v>0</v>
      </c>
    </row>
    <row r="11808" spans="1:7" x14ac:dyDescent="0.2">
      <c r="A11808" s="19">
        <v>35000</v>
      </c>
      <c r="B11808" s="19">
        <v>0.15609999999999999</v>
      </c>
      <c r="C11808" s="19" t="s">
        <v>41</v>
      </c>
      <c r="D11808" s="19">
        <v>105000</v>
      </c>
      <c r="E11808" s="19">
        <v>60</v>
      </c>
      <c r="F11808" s="19">
        <v>10</v>
      </c>
      <c r="G11808" s="19">
        <v>0</v>
      </c>
    </row>
    <row r="11809" spans="1:7" x14ac:dyDescent="0.2">
      <c r="A11809" s="19">
        <v>7150</v>
      </c>
      <c r="B11809" s="19">
        <v>0.1399</v>
      </c>
      <c r="C11809" s="19" t="s">
        <v>39</v>
      </c>
      <c r="D11809" s="19">
        <v>25000</v>
      </c>
      <c r="E11809" s="19">
        <v>36</v>
      </c>
      <c r="F11809" s="19">
        <v>10</v>
      </c>
      <c r="G11809" s="19">
        <v>0</v>
      </c>
    </row>
    <row r="11810" spans="1:7" x14ac:dyDescent="0.2">
      <c r="A11810" s="19">
        <v>9600</v>
      </c>
      <c r="B11810" s="19">
        <v>8.1799999999999998E-2</v>
      </c>
      <c r="C11810" s="19" t="s">
        <v>39</v>
      </c>
      <c r="D11810" s="19">
        <v>50000</v>
      </c>
      <c r="E11810" s="19">
        <v>36</v>
      </c>
      <c r="F11810" s="19">
        <v>0.5</v>
      </c>
      <c r="G11810" s="19">
        <v>0</v>
      </c>
    </row>
    <row r="11811" spans="1:7" x14ac:dyDescent="0.2">
      <c r="A11811" s="19">
        <v>16800</v>
      </c>
      <c r="B11811" s="19">
        <v>0.1333</v>
      </c>
      <c r="C11811" s="19" t="s">
        <v>39</v>
      </c>
      <c r="D11811" s="19">
        <v>77647</v>
      </c>
      <c r="E11811" s="19">
        <v>36</v>
      </c>
      <c r="F11811" s="19">
        <v>4</v>
      </c>
      <c r="G11811" s="19">
        <v>0</v>
      </c>
    </row>
    <row r="11812" spans="1:7" x14ac:dyDescent="0.2">
      <c r="A11812" s="19">
        <v>11975</v>
      </c>
      <c r="B11812" s="19">
        <v>0.1825</v>
      </c>
      <c r="C11812" s="19" t="s">
        <v>39</v>
      </c>
      <c r="D11812" s="19">
        <v>83000</v>
      </c>
      <c r="E11812" s="19">
        <v>60</v>
      </c>
      <c r="F11812" s="19">
        <v>2</v>
      </c>
      <c r="G11812" s="19">
        <v>0</v>
      </c>
    </row>
    <row r="11813" spans="1:7" x14ac:dyDescent="0.2">
      <c r="A11813" s="19">
        <v>10000</v>
      </c>
      <c r="B11813" s="19">
        <v>0.1229</v>
      </c>
      <c r="C11813" s="19" t="s">
        <v>41</v>
      </c>
      <c r="D11813" s="19">
        <v>77000</v>
      </c>
      <c r="E11813" s="19">
        <v>36</v>
      </c>
      <c r="F11813" s="19">
        <v>1</v>
      </c>
      <c r="G11813" s="19">
        <v>0</v>
      </c>
    </row>
    <row r="11814" spans="1:7" x14ac:dyDescent="0.2">
      <c r="A11814" s="19">
        <v>11400</v>
      </c>
      <c r="B11814" s="19">
        <v>0.1699</v>
      </c>
      <c r="C11814" s="19" t="s">
        <v>39</v>
      </c>
      <c r="D11814" s="19">
        <v>53000</v>
      </c>
      <c r="E11814" s="19">
        <v>36</v>
      </c>
      <c r="F11814" s="19">
        <v>6</v>
      </c>
      <c r="G11814" s="19">
        <v>1</v>
      </c>
    </row>
    <row r="11815" spans="1:7" x14ac:dyDescent="0.2">
      <c r="A11815" s="19">
        <v>12000</v>
      </c>
      <c r="B11815" s="19">
        <v>0.1229</v>
      </c>
      <c r="C11815" s="19" t="s">
        <v>39</v>
      </c>
      <c r="D11815" s="19">
        <v>78000</v>
      </c>
      <c r="E11815" s="19">
        <v>36</v>
      </c>
      <c r="F11815" s="19">
        <v>6</v>
      </c>
      <c r="G11815" s="19">
        <v>1</v>
      </c>
    </row>
    <row r="11816" spans="1:7" x14ac:dyDescent="0.2">
      <c r="A11816" s="19">
        <v>12000</v>
      </c>
      <c r="B11816" s="19">
        <v>9.9900000000000003E-2</v>
      </c>
      <c r="C11816" s="19" t="s">
        <v>41</v>
      </c>
      <c r="D11816" s="19">
        <v>81000</v>
      </c>
      <c r="E11816" s="19">
        <v>36</v>
      </c>
      <c r="F11816" s="19">
        <v>10</v>
      </c>
      <c r="G11816" s="19">
        <v>0</v>
      </c>
    </row>
    <row r="11817" spans="1:7" x14ac:dyDescent="0.2">
      <c r="A11817" s="19">
        <v>6500</v>
      </c>
      <c r="B11817" s="19">
        <v>9.1700000000000004E-2</v>
      </c>
      <c r="C11817" s="19" t="s">
        <v>39</v>
      </c>
      <c r="D11817" s="19">
        <v>75000</v>
      </c>
      <c r="E11817" s="19">
        <v>36</v>
      </c>
      <c r="F11817" s="19">
        <v>10</v>
      </c>
      <c r="G11817" s="19">
        <v>0</v>
      </c>
    </row>
    <row r="11818" spans="1:7" x14ac:dyDescent="0.2">
      <c r="A11818" s="19">
        <v>9000</v>
      </c>
      <c r="B11818" s="19">
        <v>0.1333</v>
      </c>
      <c r="C11818" s="19" t="s">
        <v>39</v>
      </c>
      <c r="D11818" s="19">
        <v>24000</v>
      </c>
      <c r="E11818" s="19">
        <v>36</v>
      </c>
      <c r="F11818" s="19">
        <v>1</v>
      </c>
      <c r="G11818" s="19">
        <v>0</v>
      </c>
    </row>
    <row r="11819" spans="1:7" x14ac:dyDescent="0.2">
      <c r="A11819" s="19">
        <v>9000</v>
      </c>
      <c r="B11819" s="19">
        <v>0.1229</v>
      </c>
      <c r="C11819" s="19" t="s">
        <v>39</v>
      </c>
      <c r="D11819" s="19">
        <v>46300</v>
      </c>
      <c r="E11819" s="19">
        <v>36</v>
      </c>
      <c r="F11819" s="19">
        <v>0.5</v>
      </c>
      <c r="G11819" s="19">
        <v>0</v>
      </c>
    </row>
    <row r="11820" spans="1:7" x14ac:dyDescent="0.2">
      <c r="A11820" s="19">
        <v>35000</v>
      </c>
      <c r="B11820" s="19">
        <v>9.9900000000000003E-2</v>
      </c>
      <c r="C11820" s="19" t="s">
        <v>39</v>
      </c>
      <c r="D11820" s="19">
        <v>80000</v>
      </c>
      <c r="E11820" s="19">
        <v>36</v>
      </c>
      <c r="F11820" s="19">
        <v>2</v>
      </c>
      <c r="G11820" s="19">
        <v>0</v>
      </c>
    </row>
    <row r="11821" spans="1:7" x14ac:dyDescent="0.2">
      <c r="A11821" s="19">
        <v>18200</v>
      </c>
      <c r="B11821" s="19">
        <v>7.8899999999999998E-2</v>
      </c>
      <c r="C11821" s="19" t="s">
        <v>41</v>
      </c>
      <c r="D11821" s="19">
        <v>60000</v>
      </c>
      <c r="E11821" s="19">
        <v>36</v>
      </c>
      <c r="F11821" s="19">
        <v>2</v>
      </c>
      <c r="G11821" s="19">
        <v>1</v>
      </c>
    </row>
    <row r="11822" spans="1:7" x14ac:dyDescent="0.2">
      <c r="A11822" s="19">
        <v>12000</v>
      </c>
      <c r="B11822" s="19">
        <v>9.1700000000000004E-2</v>
      </c>
      <c r="C11822" s="19" t="s">
        <v>39</v>
      </c>
      <c r="D11822" s="19">
        <v>50000</v>
      </c>
      <c r="E11822" s="19">
        <v>36</v>
      </c>
      <c r="F11822" s="19">
        <v>0.5</v>
      </c>
      <c r="G11822" s="19">
        <v>0</v>
      </c>
    </row>
    <row r="11823" spans="1:7" x14ac:dyDescent="0.2">
      <c r="A11823" s="19">
        <v>8000</v>
      </c>
      <c r="B11823" s="19">
        <v>0.15609999999999999</v>
      </c>
      <c r="C11823" s="19" t="s">
        <v>41</v>
      </c>
      <c r="D11823" s="19">
        <v>56000</v>
      </c>
      <c r="E11823" s="19">
        <v>36</v>
      </c>
      <c r="F11823" s="19">
        <v>3</v>
      </c>
      <c r="G11823" s="19">
        <v>0</v>
      </c>
    </row>
    <row r="11824" spans="1:7" x14ac:dyDescent="0.2">
      <c r="A11824" s="19">
        <v>4000</v>
      </c>
      <c r="B11824" s="19">
        <v>0.14649999999999999</v>
      </c>
      <c r="C11824" s="19" t="s">
        <v>39</v>
      </c>
      <c r="D11824" s="19">
        <v>44000</v>
      </c>
      <c r="E11824" s="19">
        <v>36</v>
      </c>
      <c r="F11824" s="19">
        <v>10</v>
      </c>
      <c r="G11824" s="19">
        <v>1</v>
      </c>
    </row>
    <row r="11825" spans="1:7" x14ac:dyDescent="0.2">
      <c r="A11825" s="19">
        <v>35000</v>
      </c>
      <c r="B11825" s="19">
        <v>0.15609999999999999</v>
      </c>
      <c r="C11825" s="19" t="s">
        <v>39</v>
      </c>
      <c r="D11825" s="19">
        <v>240000</v>
      </c>
      <c r="E11825" s="19">
        <v>36</v>
      </c>
      <c r="F11825" s="19">
        <v>3</v>
      </c>
      <c r="G11825" s="19">
        <v>0</v>
      </c>
    </row>
    <row r="11826" spans="1:7" x14ac:dyDescent="0.2">
      <c r="A11826" s="19">
        <v>15000</v>
      </c>
      <c r="B11826" s="19">
        <v>9.1700000000000004E-2</v>
      </c>
      <c r="C11826" s="19" t="s">
        <v>41</v>
      </c>
      <c r="D11826" s="19">
        <v>43000</v>
      </c>
      <c r="E11826" s="19">
        <v>60</v>
      </c>
      <c r="F11826" s="19">
        <v>10</v>
      </c>
      <c r="G11826" s="19">
        <v>0</v>
      </c>
    </row>
    <row r="11827" spans="1:7" x14ac:dyDescent="0.2">
      <c r="A11827" s="19">
        <v>26600</v>
      </c>
      <c r="B11827" s="19">
        <v>5.9299999999999999E-2</v>
      </c>
      <c r="C11827" s="19" t="s">
        <v>41</v>
      </c>
      <c r="D11827" s="19">
        <v>150000</v>
      </c>
      <c r="E11827" s="19">
        <v>36</v>
      </c>
      <c r="F11827" s="19">
        <v>5</v>
      </c>
      <c r="G11827" s="19">
        <v>0</v>
      </c>
    </row>
    <row r="11828" spans="1:7" x14ac:dyDescent="0.2">
      <c r="A11828" s="19">
        <v>21000</v>
      </c>
      <c r="B11828" s="19">
        <v>0.1229</v>
      </c>
      <c r="C11828" s="19" t="s">
        <v>41</v>
      </c>
      <c r="D11828" s="19">
        <v>89900</v>
      </c>
      <c r="E11828" s="19">
        <v>60</v>
      </c>
      <c r="F11828" s="19">
        <v>2</v>
      </c>
      <c r="G11828" s="19">
        <v>0</v>
      </c>
    </row>
    <row r="11829" spans="1:7" x14ac:dyDescent="0.2">
      <c r="A11829" s="19">
        <v>10000</v>
      </c>
      <c r="B11829" s="19">
        <v>0.12690000000000001</v>
      </c>
      <c r="C11829" s="19" t="s">
        <v>39</v>
      </c>
      <c r="D11829" s="19">
        <v>28000</v>
      </c>
      <c r="E11829" s="19">
        <v>36</v>
      </c>
      <c r="F11829" s="19">
        <v>2</v>
      </c>
      <c r="G11829" s="19">
        <v>1</v>
      </c>
    </row>
    <row r="11830" spans="1:7" x14ac:dyDescent="0.2">
      <c r="A11830" s="19">
        <v>10000</v>
      </c>
      <c r="B11830" s="19">
        <v>0.12690000000000001</v>
      </c>
      <c r="C11830" s="19" t="s">
        <v>40</v>
      </c>
      <c r="D11830" s="19">
        <v>25000</v>
      </c>
      <c r="E11830" s="19">
        <v>36</v>
      </c>
      <c r="F11830" s="19">
        <v>5</v>
      </c>
      <c r="G11830" s="19">
        <v>0</v>
      </c>
    </row>
    <row r="11831" spans="1:7" x14ac:dyDescent="0.2">
      <c r="A11831" s="19">
        <v>19200</v>
      </c>
      <c r="B11831" s="19">
        <v>0.1333</v>
      </c>
      <c r="C11831" s="19" t="s">
        <v>41</v>
      </c>
      <c r="D11831" s="19">
        <v>45000</v>
      </c>
      <c r="E11831" s="19">
        <v>60</v>
      </c>
      <c r="F11831" s="19">
        <v>2</v>
      </c>
      <c r="G11831" s="19">
        <v>1</v>
      </c>
    </row>
    <row r="11832" spans="1:7" x14ac:dyDescent="0.2">
      <c r="A11832" s="19">
        <v>18000</v>
      </c>
      <c r="B11832" s="19">
        <v>0.1757</v>
      </c>
      <c r="C11832" s="19" t="s">
        <v>39</v>
      </c>
      <c r="D11832" s="19">
        <v>90000</v>
      </c>
      <c r="E11832" s="19">
        <v>60</v>
      </c>
      <c r="F11832" s="19">
        <v>5</v>
      </c>
      <c r="G11832" s="19">
        <v>0</v>
      </c>
    </row>
    <row r="11833" spans="1:7" x14ac:dyDescent="0.2">
      <c r="A11833" s="19">
        <v>25000</v>
      </c>
      <c r="B11833" s="19">
        <v>0.16550000000000001</v>
      </c>
      <c r="C11833" s="19" t="s">
        <v>39</v>
      </c>
      <c r="D11833" s="19">
        <v>71000</v>
      </c>
      <c r="E11833" s="19">
        <v>60</v>
      </c>
      <c r="F11833" s="19">
        <v>4</v>
      </c>
      <c r="G11833" s="19">
        <v>1</v>
      </c>
    </row>
    <row r="11834" spans="1:7" x14ac:dyDescent="0.2">
      <c r="A11834" s="19">
        <v>35000</v>
      </c>
      <c r="B11834" s="19">
        <v>0.18840000000000001</v>
      </c>
      <c r="C11834" s="19" t="s">
        <v>41</v>
      </c>
      <c r="D11834" s="19">
        <v>80000</v>
      </c>
      <c r="E11834" s="19">
        <v>60</v>
      </c>
      <c r="F11834" s="19">
        <v>5</v>
      </c>
      <c r="G11834" s="19">
        <v>0</v>
      </c>
    </row>
    <row r="11835" spans="1:7" x14ac:dyDescent="0.2">
      <c r="A11835" s="19">
        <v>24000</v>
      </c>
      <c r="B11835" s="19">
        <v>9.9900000000000003E-2</v>
      </c>
      <c r="C11835" s="19" t="s">
        <v>41</v>
      </c>
      <c r="D11835" s="19">
        <v>204000</v>
      </c>
      <c r="E11835" s="19">
        <v>36</v>
      </c>
      <c r="F11835" s="19">
        <v>5</v>
      </c>
      <c r="G11835" s="19">
        <v>0</v>
      </c>
    </row>
    <row r="11836" spans="1:7" x14ac:dyDescent="0.2">
      <c r="A11836" s="19">
        <v>12000</v>
      </c>
      <c r="B11836" s="19">
        <v>0.15609999999999999</v>
      </c>
      <c r="C11836" s="19" t="s">
        <v>41</v>
      </c>
      <c r="D11836" s="19">
        <v>120000</v>
      </c>
      <c r="E11836" s="19">
        <v>36</v>
      </c>
      <c r="F11836" s="19">
        <v>10</v>
      </c>
      <c r="G11836" s="19">
        <v>0</v>
      </c>
    </row>
    <row r="11837" spans="1:7" x14ac:dyDescent="0.2">
      <c r="A11837" s="19">
        <v>13250</v>
      </c>
      <c r="B11837" s="19">
        <v>0.24990000000000001</v>
      </c>
      <c r="C11837" s="19" t="s">
        <v>41</v>
      </c>
      <c r="D11837" s="19">
        <v>60000</v>
      </c>
      <c r="E11837" s="19">
        <v>60</v>
      </c>
      <c r="F11837" s="19">
        <v>10</v>
      </c>
      <c r="G11837" s="19">
        <v>1</v>
      </c>
    </row>
    <row r="11838" spans="1:7" x14ac:dyDescent="0.2">
      <c r="A11838" s="19">
        <v>15000</v>
      </c>
      <c r="B11838" s="19">
        <v>0.12690000000000001</v>
      </c>
      <c r="C11838" s="19" t="s">
        <v>41</v>
      </c>
      <c r="D11838" s="19">
        <v>30000</v>
      </c>
      <c r="E11838" s="19">
        <v>60</v>
      </c>
      <c r="F11838" s="19">
        <v>7</v>
      </c>
      <c r="G11838" s="19">
        <v>1</v>
      </c>
    </row>
    <row r="11839" spans="1:7" x14ac:dyDescent="0.2">
      <c r="A11839" s="19">
        <v>31900</v>
      </c>
      <c r="B11839" s="19">
        <v>0.2606</v>
      </c>
      <c r="C11839" s="19" t="s">
        <v>39</v>
      </c>
      <c r="D11839" s="19">
        <v>98952</v>
      </c>
      <c r="E11839" s="19">
        <v>60</v>
      </c>
      <c r="F11839" s="19">
        <v>3</v>
      </c>
      <c r="G11839" s="19">
        <v>1</v>
      </c>
    </row>
    <row r="11840" spans="1:7" x14ac:dyDescent="0.2">
      <c r="A11840" s="19">
        <v>8000</v>
      </c>
      <c r="B11840" s="19">
        <v>0.14649999999999999</v>
      </c>
      <c r="C11840" s="19" t="s">
        <v>41</v>
      </c>
      <c r="D11840" s="19">
        <v>35000</v>
      </c>
      <c r="E11840" s="19">
        <v>36</v>
      </c>
      <c r="F11840" s="19">
        <v>0.5</v>
      </c>
      <c r="G11840" s="19">
        <v>0</v>
      </c>
    </row>
    <row r="11841" spans="1:7" x14ac:dyDescent="0.2">
      <c r="A11841" s="19">
        <v>20000</v>
      </c>
      <c r="B11841" s="19">
        <v>0.1825</v>
      </c>
      <c r="C11841" s="19" t="s">
        <v>40</v>
      </c>
      <c r="D11841" s="19">
        <v>70000</v>
      </c>
      <c r="E11841" s="19">
        <v>60</v>
      </c>
      <c r="F11841" s="19">
        <v>10</v>
      </c>
      <c r="G11841" s="19">
        <v>0</v>
      </c>
    </row>
    <row r="11842" spans="1:7" x14ac:dyDescent="0.2">
      <c r="A11842" s="19">
        <v>10000</v>
      </c>
      <c r="B11842" s="19">
        <v>9.1700000000000004E-2</v>
      </c>
      <c r="C11842" s="19" t="s">
        <v>41</v>
      </c>
      <c r="D11842" s="19">
        <v>84200</v>
      </c>
      <c r="E11842" s="19">
        <v>36</v>
      </c>
      <c r="F11842" s="19">
        <v>2</v>
      </c>
      <c r="G11842" s="19">
        <v>0</v>
      </c>
    </row>
    <row r="11843" spans="1:7" x14ac:dyDescent="0.2">
      <c r="A11843" s="19">
        <v>15000</v>
      </c>
      <c r="B11843" s="19">
        <v>0.1399</v>
      </c>
      <c r="C11843" s="19" t="s">
        <v>41</v>
      </c>
      <c r="D11843" s="19">
        <v>50000</v>
      </c>
      <c r="E11843" s="19">
        <v>36</v>
      </c>
      <c r="F11843" s="19">
        <v>3</v>
      </c>
      <c r="G11843" s="19">
        <v>1</v>
      </c>
    </row>
    <row r="11844" spans="1:7" x14ac:dyDescent="0.2">
      <c r="A11844" s="19">
        <v>7200</v>
      </c>
      <c r="B11844" s="19">
        <v>0.12690000000000001</v>
      </c>
      <c r="C11844" s="19" t="s">
        <v>41</v>
      </c>
      <c r="D11844" s="19">
        <v>72000</v>
      </c>
      <c r="E11844" s="19">
        <v>36</v>
      </c>
      <c r="F11844" s="19">
        <v>3</v>
      </c>
      <c r="G11844" s="19">
        <v>0</v>
      </c>
    </row>
    <row r="11845" spans="1:7" x14ac:dyDescent="0.2">
      <c r="A11845" s="19">
        <v>5700</v>
      </c>
      <c r="B11845" s="19">
        <v>0.15609999999999999</v>
      </c>
      <c r="C11845" s="19" t="s">
        <v>39</v>
      </c>
      <c r="D11845" s="19">
        <v>50000</v>
      </c>
      <c r="E11845" s="19">
        <v>36</v>
      </c>
      <c r="F11845" s="19">
        <v>10</v>
      </c>
      <c r="G11845" s="19">
        <v>0</v>
      </c>
    </row>
    <row r="11846" spans="1:7" x14ac:dyDescent="0.2">
      <c r="A11846" s="19">
        <v>15500</v>
      </c>
      <c r="B11846" s="19">
        <v>0.15609999999999999</v>
      </c>
      <c r="C11846" s="19" t="s">
        <v>41</v>
      </c>
      <c r="D11846" s="19">
        <v>107000</v>
      </c>
      <c r="E11846" s="19">
        <v>36</v>
      </c>
      <c r="F11846" s="19">
        <v>10</v>
      </c>
      <c r="G11846" s="19">
        <v>0</v>
      </c>
    </row>
    <row r="11847" spans="1:7" x14ac:dyDescent="0.2">
      <c r="A11847" s="19">
        <v>24000</v>
      </c>
      <c r="B11847" s="19">
        <v>9.9900000000000003E-2</v>
      </c>
      <c r="C11847" s="19" t="s">
        <v>41</v>
      </c>
      <c r="D11847" s="19">
        <v>90000</v>
      </c>
      <c r="E11847" s="19">
        <v>36</v>
      </c>
      <c r="F11847" s="19">
        <v>10</v>
      </c>
      <c r="G11847" s="19">
        <v>0</v>
      </c>
    </row>
    <row r="11848" spans="1:7" x14ac:dyDescent="0.2">
      <c r="A11848" s="19">
        <v>8000</v>
      </c>
      <c r="B11848" s="19">
        <v>0.1333</v>
      </c>
      <c r="C11848" s="19" t="s">
        <v>41</v>
      </c>
      <c r="D11848" s="19">
        <v>35000</v>
      </c>
      <c r="E11848" s="19">
        <v>36</v>
      </c>
      <c r="F11848" s="19">
        <v>10</v>
      </c>
      <c r="G11848" s="19">
        <v>0</v>
      </c>
    </row>
    <row r="11849" spans="1:7" x14ac:dyDescent="0.2">
      <c r="A11849" s="19">
        <v>10500</v>
      </c>
      <c r="B11849" s="19">
        <v>0.24990000000000001</v>
      </c>
      <c r="C11849" s="19" t="s">
        <v>39</v>
      </c>
      <c r="D11849" s="19">
        <v>28000</v>
      </c>
      <c r="E11849" s="19">
        <v>36</v>
      </c>
      <c r="F11849" s="19">
        <v>0.5</v>
      </c>
      <c r="G11849" s="19">
        <v>1</v>
      </c>
    </row>
    <row r="11850" spans="1:7" x14ac:dyDescent="0.2">
      <c r="A11850" s="19">
        <v>20000</v>
      </c>
      <c r="B11850" s="19">
        <v>8.1799999999999998E-2</v>
      </c>
      <c r="C11850" s="19" t="s">
        <v>39</v>
      </c>
      <c r="D11850" s="19">
        <v>125000</v>
      </c>
      <c r="E11850" s="19">
        <v>36</v>
      </c>
      <c r="F11850" s="19">
        <v>0.5</v>
      </c>
      <c r="G11850" s="19">
        <v>0</v>
      </c>
    </row>
    <row r="11851" spans="1:7" x14ac:dyDescent="0.2">
      <c r="A11851" s="19">
        <v>14000</v>
      </c>
      <c r="B11851" s="19">
        <v>0.1825</v>
      </c>
      <c r="C11851" s="19" t="s">
        <v>41</v>
      </c>
      <c r="D11851" s="19">
        <v>39000</v>
      </c>
      <c r="E11851" s="19">
        <v>36</v>
      </c>
      <c r="F11851" s="19">
        <v>10</v>
      </c>
      <c r="G11851" s="19">
        <v>1</v>
      </c>
    </row>
    <row r="11852" spans="1:7" x14ac:dyDescent="0.2">
      <c r="A11852" s="19">
        <v>6000</v>
      </c>
      <c r="B11852" s="19">
        <v>0.14649999999999999</v>
      </c>
      <c r="C11852" s="19" t="s">
        <v>41</v>
      </c>
      <c r="D11852" s="19">
        <v>36000</v>
      </c>
      <c r="E11852" s="19">
        <v>36</v>
      </c>
      <c r="F11852" s="19">
        <v>0.5</v>
      </c>
      <c r="G11852" s="19">
        <v>0</v>
      </c>
    </row>
    <row r="11853" spans="1:7" x14ac:dyDescent="0.2">
      <c r="A11853" s="19">
        <v>10000</v>
      </c>
      <c r="B11853" s="19">
        <v>0.19520000000000001</v>
      </c>
      <c r="C11853" s="19" t="s">
        <v>41</v>
      </c>
      <c r="D11853" s="19">
        <v>40000</v>
      </c>
      <c r="E11853" s="19">
        <v>60</v>
      </c>
      <c r="F11853" s="19">
        <v>10</v>
      </c>
      <c r="G11853" s="19">
        <v>0</v>
      </c>
    </row>
    <row r="11854" spans="1:7" x14ac:dyDescent="0.2">
      <c r="A11854" s="19">
        <v>12500</v>
      </c>
      <c r="B11854" s="19">
        <v>0.16550000000000001</v>
      </c>
      <c r="C11854" s="19" t="s">
        <v>41</v>
      </c>
      <c r="D11854" s="19">
        <v>90000</v>
      </c>
      <c r="E11854" s="19">
        <v>60</v>
      </c>
      <c r="F11854" s="19">
        <v>10</v>
      </c>
      <c r="G11854" s="19">
        <v>0</v>
      </c>
    </row>
    <row r="11855" spans="1:7" x14ac:dyDescent="0.2">
      <c r="A11855" s="19">
        <v>15000</v>
      </c>
      <c r="B11855" s="19">
        <v>0.14649999999999999</v>
      </c>
      <c r="C11855" s="19" t="s">
        <v>40</v>
      </c>
      <c r="D11855" s="19">
        <v>55000</v>
      </c>
      <c r="E11855" s="19">
        <v>36</v>
      </c>
      <c r="F11855" s="19">
        <v>6</v>
      </c>
      <c r="G11855" s="19">
        <v>0</v>
      </c>
    </row>
    <row r="11856" spans="1:7" x14ac:dyDescent="0.2">
      <c r="A11856" s="19">
        <v>20000</v>
      </c>
      <c r="B11856" s="19">
        <v>0.22989999999999999</v>
      </c>
      <c r="C11856" s="19" t="s">
        <v>41</v>
      </c>
      <c r="D11856" s="19">
        <v>92000</v>
      </c>
      <c r="E11856" s="19">
        <v>60</v>
      </c>
      <c r="F11856" s="19">
        <v>2</v>
      </c>
      <c r="G11856" s="19">
        <v>1</v>
      </c>
    </row>
    <row r="11857" spans="1:7" x14ac:dyDescent="0.2">
      <c r="A11857" s="19">
        <v>35000</v>
      </c>
      <c r="B11857" s="19">
        <v>0.1333</v>
      </c>
      <c r="C11857" s="19" t="s">
        <v>40</v>
      </c>
      <c r="D11857" s="19">
        <v>134029</v>
      </c>
      <c r="E11857" s="19">
        <v>60</v>
      </c>
      <c r="F11857" s="19">
        <v>10</v>
      </c>
      <c r="G11857" s="19">
        <v>0</v>
      </c>
    </row>
    <row r="11858" spans="1:7" x14ac:dyDescent="0.2">
      <c r="A11858" s="19">
        <v>24000</v>
      </c>
      <c r="B11858" s="19">
        <v>9.1700000000000004E-2</v>
      </c>
      <c r="C11858" s="19" t="s">
        <v>39</v>
      </c>
      <c r="D11858" s="19">
        <v>84000</v>
      </c>
      <c r="E11858" s="19">
        <v>36</v>
      </c>
      <c r="F11858" s="19">
        <v>3</v>
      </c>
      <c r="G11858" s="19">
        <v>0</v>
      </c>
    </row>
    <row r="11859" spans="1:7" x14ac:dyDescent="0.2">
      <c r="A11859" s="19">
        <v>5000</v>
      </c>
      <c r="B11859" s="19">
        <v>0.1099</v>
      </c>
      <c r="C11859" s="19" t="s">
        <v>41</v>
      </c>
      <c r="D11859" s="19">
        <v>53800</v>
      </c>
      <c r="E11859" s="19">
        <v>36</v>
      </c>
      <c r="F11859" s="19">
        <v>5</v>
      </c>
      <c r="G11859" s="19">
        <v>0</v>
      </c>
    </row>
    <row r="11860" spans="1:7" x14ac:dyDescent="0.2">
      <c r="A11860" s="19">
        <v>18000</v>
      </c>
      <c r="B11860" s="19">
        <v>6.3899999999999998E-2</v>
      </c>
      <c r="C11860" s="19" t="s">
        <v>39</v>
      </c>
      <c r="D11860" s="19">
        <v>125000</v>
      </c>
      <c r="E11860" s="19">
        <v>36</v>
      </c>
      <c r="F11860" s="19">
        <v>10</v>
      </c>
      <c r="G11860" s="19">
        <v>0</v>
      </c>
    </row>
    <row r="11861" spans="1:7" x14ac:dyDescent="0.2">
      <c r="A11861" s="19">
        <v>9600</v>
      </c>
      <c r="B11861" s="19">
        <v>0.12690000000000001</v>
      </c>
      <c r="C11861" s="19" t="s">
        <v>39</v>
      </c>
      <c r="D11861" s="19">
        <v>43000</v>
      </c>
      <c r="E11861" s="19">
        <v>36</v>
      </c>
      <c r="F11861" s="19">
        <v>4</v>
      </c>
      <c r="G11861" s="19">
        <v>0</v>
      </c>
    </row>
    <row r="11862" spans="1:7" x14ac:dyDescent="0.2">
      <c r="A11862" s="19">
        <v>6000</v>
      </c>
      <c r="B11862" s="19">
        <v>0.1229</v>
      </c>
      <c r="C11862" s="19" t="s">
        <v>41</v>
      </c>
      <c r="D11862" s="19">
        <v>41000</v>
      </c>
      <c r="E11862" s="19">
        <v>36</v>
      </c>
      <c r="F11862" s="19">
        <v>5</v>
      </c>
      <c r="G11862" s="19">
        <v>0</v>
      </c>
    </row>
    <row r="11863" spans="1:7" x14ac:dyDescent="0.2">
      <c r="A11863" s="19">
        <v>4500</v>
      </c>
      <c r="B11863" s="19">
        <v>0.14649999999999999</v>
      </c>
      <c r="C11863" s="19" t="s">
        <v>40</v>
      </c>
      <c r="D11863" s="19">
        <v>25000</v>
      </c>
      <c r="E11863" s="19">
        <v>36</v>
      </c>
      <c r="F11863" s="19">
        <v>10</v>
      </c>
      <c r="G11863" s="19">
        <v>0</v>
      </c>
    </row>
    <row r="11864" spans="1:7" x14ac:dyDescent="0.2">
      <c r="A11864" s="19">
        <v>20000</v>
      </c>
      <c r="B11864" s="19">
        <v>0.1153</v>
      </c>
      <c r="C11864" s="19" t="s">
        <v>40</v>
      </c>
      <c r="D11864" s="19">
        <v>75000</v>
      </c>
      <c r="E11864" s="19">
        <v>36</v>
      </c>
      <c r="F11864" s="19">
        <v>7</v>
      </c>
      <c r="G11864" s="19">
        <v>0</v>
      </c>
    </row>
    <row r="11865" spans="1:7" x14ac:dyDescent="0.2">
      <c r="A11865" s="19">
        <v>5000</v>
      </c>
      <c r="B11865" s="19">
        <v>0.1099</v>
      </c>
      <c r="C11865" s="19" t="s">
        <v>39</v>
      </c>
      <c r="D11865" s="19">
        <v>42500</v>
      </c>
      <c r="E11865" s="19">
        <v>36</v>
      </c>
      <c r="F11865" s="19">
        <v>10</v>
      </c>
      <c r="G11865" s="19">
        <v>1</v>
      </c>
    </row>
    <row r="11866" spans="1:7" x14ac:dyDescent="0.2">
      <c r="A11866" s="19">
        <v>23850</v>
      </c>
      <c r="B11866" s="19">
        <v>0.24990000000000001</v>
      </c>
      <c r="C11866" s="19" t="s">
        <v>39</v>
      </c>
      <c r="D11866" s="19">
        <v>120000</v>
      </c>
      <c r="E11866" s="19">
        <v>60</v>
      </c>
      <c r="F11866" s="19">
        <v>6</v>
      </c>
      <c r="G11866" s="19">
        <v>1</v>
      </c>
    </row>
    <row r="11867" spans="1:7" x14ac:dyDescent="0.2">
      <c r="A11867" s="19">
        <v>18000</v>
      </c>
      <c r="B11867" s="19">
        <v>0.19520000000000001</v>
      </c>
      <c r="C11867" s="19" t="s">
        <v>39</v>
      </c>
      <c r="D11867" s="19">
        <v>56240</v>
      </c>
      <c r="E11867" s="19">
        <v>60</v>
      </c>
      <c r="F11867" s="19">
        <v>2</v>
      </c>
      <c r="G11867" s="19">
        <v>1</v>
      </c>
    </row>
    <row r="11868" spans="1:7" x14ac:dyDescent="0.2">
      <c r="A11868" s="19">
        <v>30000</v>
      </c>
      <c r="B11868" s="19">
        <v>0.19520000000000001</v>
      </c>
      <c r="C11868" s="19" t="s">
        <v>41</v>
      </c>
      <c r="D11868" s="19">
        <v>108000</v>
      </c>
      <c r="E11868" s="19">
        <v>60</v>
      </c>
      <c r="F11868" s="19">
        <v>10</v>
      </c>
      <c r="G11868" s="19">
        <v>0</v>
      </c>
    </row>
    <row r="11869" spans="1:7" x14ac:dyDescent="0.2">
      <c r="A11869" s="19">
        <v>14400</v>
      </c>
      <c r="B11869" s="19">
        <v>0.1333</v>
      </c>
      <c r="C11869" s="19" t="s">
        <v>41</v>
      </c>
      <c r="D11869" s="19">
        <v>42000</v>
      </c>
      <c r="E11869" s="19">
        <v>36</v>
      </c>
      <c r="F11869" s="19">
        <v>10</v>
      </c>
      <c r="G11869" s="19">
        <v>1</v>
      </c>
    </row>
    <row r="11870" spans="1:7" x14ac:dyDescent="0.2">
      <c r="A11870" s="19">
        <v>12000</v>
      </c>
      <c r="B11870" s="19">
        <v>0.1825</v>
      </c>
      <c r="C11870" s="19" t="s">
        <v>39</v>
      </c>
      <c r="D11870" s="19">
        <v>37000</v>
      </c>
      <c r="E11870" s="19">
        <v>60</v>
      </c>
      <c r="F11870" s="19">
        <v>1</v>
      </c>
      <c r="G11870" s="19">
        <v>0</v>
      </c>
    </row>
    <row r="11871" spans="1:7" x14ac:dyDescent="0.2">
      <c r="A11871" s="19">
        <v>8000</v>
      </c>
      <c r="B11871" s="19">
        <v>7.8899999999999998E-2</v>
      </c>
      <c r="C11871" s="19" t="s">
        <v>41</v>
      </c>
      <c r="D11871" s="19">
        <v>63000</v>
      </c>
      <c r="E11871" s="19">
        <v>36</v>
      </c>
      <c r="F11871" s="19">
        <v>10</v>
      </c>
      <c r="G11871" s="19">
        <v>0</v>
      </c>
    </row>
    <row r="11872" spans="1:7" x14ac:dyDescent="0.2">
      <c r="A11872" s="19">
        <v>15000</v>
      </c>
      <c r="B11872" s="19">
        <v>0.12690000000000001</v>
      </c>
      <c r="C11872" s="19" t="s">
        <v>39</v>
      </c>
      <c r="D11872" s="19">
        <v>32000</v>
      </c>
      <c r="E11872" s="19">
        <v>36</v>
      </c>
      <c r="F11872" s="19">
        <v>2</v>
      </c>
      <c r="G11872" s="19">
        <v>0</v>
      </c>
    </row>
    <row r="11873" spans="1:7" x14ac:dyDescent="0.2">
      <c r="A11873" s="19">
        <v>25000</v>
      </c>
      <c r="B11873" s="19">
        <v>0.2167</v>
      </c>
      <c r="C11873" s="19" t="s">
        <v>40</v>
      </c>
      <c r="D11873" s="19">
        <v>73000</v>
      </c>
      <c r="E11873" s="19">
        <v>60</v>
      </c>
      <c r="F11873" s="19">
        <v>1</v>
      </c>
      <c r="G11873" s="19">
        <v>0</v>
      </c>
    </row>
    <row r="11874" spans="1:7" x14ac:dyDescent="0.2">
      <c r="A11874" s="19">
        <v>33025</v>
      </c>
      <c r="B11874" s="19">
        <v>0.14649999999999999</v>
      </c>
      <c r="C11874" s="19" t="s">
        <v>41</v>
      </c>
      <c r="D11874" s="19">
        <v>68904</v>
      </c>
      <c r="E11874" s="19">
        <v>36</v>
      </c>
      <c r="F11874" s="19">
        <v>10</v>
      </c>
      <c r="G11874" s="19">
        <v>0</v>
      </c>
    </row>
    <row r="11875" spans="1:7" x14ac:dyDescent="0.2">
      <c r="A11875" s="19">
        <v>18450</v>
      </c>
      <c r="B11875" s="19">
        <v>0.25800000000000001</v>
      </c>
      <c r="C11875" s="19" t="s">
        <v>41</v>
      </c>
      <c r="D11875" s="19">
        <v>55000</v>
      </c>
      <c r="E11875" s="19">
        <v>60</v>
      </c>
      <c r="F11875" s="19">
        <v>10</v>
      </c>
      <c r="G11875" s="19">
        <v>0</v>
      </c>
    </row>
    <row r="11876" spans="1:7" x14ac:dyDescent="0.2">
      <c r="A11876" s="19">
        <v>8400</v>
      </c>
      <c r="B11876" s="19">
        <v>0.1153</v>
      </c>
      <c r="C11876" s="19" t="s">
        <v>39</v>
      </c>
      <c r="D11876" s="19">
        <v>76000</v>
      </c>
      <c r="E11876" s="19">
        <v>36</v>
      </c>
      <c r="F11876" s="19">
        <v>10</v>
      </c>
      <c r="G11876" s="19">
        <v>1</v>
      </c>
    </row>
    <row r="11877" spans="1:7" x14ac:dyDescent="0.2">
      <c r="A11877" s="19">
        <v>19275</v>
      </c>
      <c r="B11877" s="19">
        <v>0.1825</v>
      </c>
      <c r="C11877" s="19" t="s">
        <v>39</v>
      </c>
      <c r="D11877" s="19">
        <v>133000</v>
      </c>
      <c r="E11877" s="19">
        <v>36</v>
      </c>
      <c r="F11877" s="19">
        <v>2</v>
      </c>
      <c r="G11877" s="19">
        <v>0</v>
      </c>
    </row>
    <row r="11878" spans="1:7" x14ac:dyDescent="0.2">
      <c r="A11878" s="19">
        <v>15000</v>
      </c>
      <c r="B11878" s="19">
        <v>0.1699</v>
      </c>
      <c r="C11878" s="19" t="s">
        <v>40</v>
      </c>
      <c r="D11878" s="19">
        <v>65000</v>
      </c>
      <c r="E11878" s="19">
        <v>60</v>
      </c>
      <c r="F11878" s="19">
        <v>1</v>
      </c>
      <c r="G11878" s="19">
        <v>1</v>
      </c>
    </row>
    <row r="11879" spans="1:7" x14ac:dyDescent="0.2">
      <c r="A11879" s="19">
        <v>35000</v>
      </c>
      <c r="B11879" s="19">
        <v>0.17860000000000001</v>
      </c>
      <c r="C11879" s="19" t="s">
        <v>41</v>
      </c>
      <c r="D11879" s="19">
        <v>155000</v>
      </c>
      <c r="E11879" s="19">
        <v>36</v>
      </c>
      <c r="F11879" s="19">
        <v>10</v>
      </c>
      <c r="G11879" s="19">
        <v>0</v>
      </c>
    </row>
    <row r="11880" spans="1:7" x14ac:dyDescent="0.2">
      <c r="A11880" s="19">
        <v>6400</v>
      </c>
      <c r="B11880" s="19">
        <v>0.14649999999999999</v>
      </c>
      <c r="C11880" s="19" t="s">
        <v>39</v>
      </c>
      <c r="D11880" s="19">
        <v>25000</v>
      </c>
      <c r="E11880" s="19">
        <v>36</v>
      </c>
      <c r="F11880" s="19">
        <v>0.5</v>
      </c>
      <c r="G11880" s="19">
        <v>1</v>
      </c>
    </row>
    <row r="11881" spans="1:7" x14ac:dyDescent="0.2">
      <c r="A11881" s="19">
        <v>35000</v>
      </c>
      <c r="B11881" s="19">
        <v>0.1757</v>
      </c>
      <c r="C11881" s="19" t="s">
        <v>41</v>
      </c>
      <c r="D11881" s="19">
        <v>115000</v>
      </c>
      <c r="E11881" s="19">
        <v>60</v>
      </c>
      <c r="F11881" s="19">
        <v>10</v>
      </c>
      <c r="G11881" s="19">
        <v>1</v>
      </c>
    </row>
    <row r="11882" spans="1:7" x14ac:dyDescent="0.2">
      <c r="A11882" s="19">
        <v>6000</v>
      </c>
      <c r="B11882" s="19">
        <v>0.1153</v>
      </c>
      <c r="C11882" s="19" t="s">
        <v>41</v>
      </c>
      <c r="D11882" s="19">
        <v>65000</v>
      </c>
      <c r="E11882" s="19">
        <v>36</v>
      </c>
      <c r="F11882" s="19">
        <v>3</v>
      </c>
      <c r="G11882" s="19">
        <v>0</v>
      </c>
    </row>
    <row r="11883" spans="1:7" x14ac:dyDescent="0.2">
      <c r="A11883" s="19">
        <v>10000</v>
      </c>
      <c r="B11883" s="19">
        <v>9.9900000000000003E-2</v>
      </c>
      <c r="C11883" s="19" t="s">
        <v>41</v>
      </c>
      <c r="D11883" s="19">
        <v>52000</v>
      </c>
      <c r="E11883" s="19">
        <v>36</v>
      </c>
      <c r="F11883" s="19">
        <v>10</v>
      </c>
      <c r="G11883" s="19">
        <v>0</v>
      </c>
    </row>
    <row r="11884" spans="1:7" x14ac:dyDescent="0.2">
      <c r="A11884" s="19">
        <v>16000</v>
      </c>
      <c r="B11884" s="19">
        <v>8.1799999999999998E-2</v>
      </c>
      <c r="C11884" s="19" t="s">
        <v>41</v>
      </c>
      <c r="D11884" s="19">
        <v>75000</v>
      </c>
      <c r="E11884" s="19">
        <v>36</v>
      </c>
      <c r="F11884" s="19">
        <v>10</v>
      </c>
      <c r="G11884" s="19">
        <v>0</v>
      </c>
    </row>
    <row r="11885" spans="1:7" x14ac:dyDescent="0.2">
      <c r="A11885" s="19">
        <v>9000</v>
      </c>
      <c r="B11885" s="19">
        <v>0.12690000000000001</v>
      </c>
      <c r="C11885" s="19" t="s">
        <v>39</v>
      </c>
      <c r="D11885" s="19">
        <v>60000</v>
      </c>
      <c r="E11885" s="19">
        <v>36</v>
      </c>
      <c r="F11885" s="19">
        <v>10</v>
      </c>
      <c r="G11885" s="19">
        <v>0</v>
      </c>
    </row>
    <row r="11886" spans="1:7" x14ac:dyDescent="0.2">
      <c r="A11886" s="19">
        <v>1500</v>
      </c>
      <c r="B11886" s="19">
        <v>0.1099</v>
      </c>
      <c r="C11886" s="19" t="s">
        <v>39</v>
      </c>
      <c r="D11886" s="19">
        <v>44000</v>
      </c>
      <c r="E11886" s="19">
        <v>36</v>
      </c>
      <c r="F11886" s="19">
        <v>2</v>
      </c>
      <c r="G11886" s="19">
        <v>0</v>
      </c>
    </row>
    <row r="11887" spans="1:7" x14ac:dyDescent="0.2">
      <c r="A11887" s="19">
        <v>24000</v>
      </c>
      <c r="B11887" s="19">
        <v>6.3899999999999998E-2</v>
      </c>
      <c r="C11887" s="19" t="s">
        <v>41</v>
      </c>
      <c r="D11887" s="20">
        <v>100000</v>
      </c>
      <c r="E11887" s="19">
        <v>36</v>
      </c>
      <c r="F11887" s="19">
        <v>0.5</v>
      </c>
      <c r="G11887" s="19">
        <v>0</v>
      </c>
    </row>
    <row r="11888" spans="1:7" x14ac:dyDescent="0.2">
      <c r="A11888" s="19">
        <v>10000</v>
      </c>
      <c r="B11888" s="19">
        <v>7.8899999999999998E-2</v>
      </c>
      <c r="C11888" s="19" t="s">
        <v>41</v>
      </c>
      <c r="D11888" s="19">
        <v>40000</v>
      </c>
      <c r="E11888" s="19">
        <v>36</v>
      </c>
      <c r="F11888" s="19">
        <v>6</v>
      </c>
      <c r="G11888" s="19">
        <v>1</v>
      </c>
    </row>
    <row r="11889" spans="1:7" x14ac:dyDescent="0.2">
      <c r="A11889" s="19">
        <v>28000</v>
      </c>
      <c r="B11889" s="19">
        <v>0.1699</v>
      </c>
      <c r="C11889" s="19" t="s">
        <v>39</v>
      </c>
      <c r="D11889" s="19">
        <v>135000</v>
      </c>
      <c r="E11889" s="19">
        <v>60</v>
      </c>
      <c r="F11889" s="19">
        <v>2</v>
      </c>
      <c r="G11889" s="19">
        <v>0</v>
      </c>
    </row>
    <row r="11890" spans="1:7" x14ac:dyDescent="0.2">
      <c r="A11890" s="19">
        <v>10000</v>
      </c>
      <c r="B11890" s="19">
        <v>0.1825</v>
      </c>
      <c r="C11890" s="19" t="s">
        <v>41</v>
      </c>
      <c r="D11890" s="19">
        <v>83000</v>
      </c>
      <c r="E11890" s="19">
        <v>60</v>
      </c>
      <c r="F11890" s="19">
        <v>9</v>
      </c>
      <c r="G11890" s="19">
        <v>0</v>
      </c>
    </row>
    <row r="11891" spans="1:7" x14ac:dyDescent="0.2">
      <c r="A11891" s="19">
        <v>10000</v>
      </c>
      <c r="B11891" s="19">
        <v>0.25890000000000002</v>
      </c>
      <c r="C11891" s="19" t="s">
        <v>39</v>
      </c>
      <c r="D11891" s="19">
        <v>83000</v>
      </c>
      <c r="E11891" s="19">
        <v>60</v>
      </c>
      <c r="F11891" s="19">
        <v>10</v>
      </c>
      <c r="G11891" s="19">
        <v>0</v>
      </c>
    </row>
    <row r="11892" spans="1:7" x14ac:dyDescent="0.2">
      <c r="A11892" s="19">
        <v>12000</v>
      </c>
      <c r="B11892" s="19">
        <v>0.19520000000000001</v>
      </c>
      <c r="C11892" s="19" t="s">
        <v>39</v>
      </c>
      <c r="D11892" s="19">
        <v>112000</v>
      </c>
      <c r="E11892" s="19">
        <v>60</v>
      </c>
      <c r="F11892" s="19">
        <v>6</v>
      </c>
      <c r="G11892" s="19">
        <v>1</v>
      </c>
    </row>
    <row r="11893" spans="1:7" x14ac:dyDescent="0.2">
      <c r="A11893" s="19">
        <v>23100</v>
      </c>
      <c r="B11893" s="19">
        <v>0.2049</v>
      </c>
      <c r="C11893" s="19" t="s">
        <v>40</v>
      </c>
      <c r="D11893" s="19">
        <v>69000</v>
      </c>
      <c r="E11893" s="19">
        <v>60</v>
      </c>
      <c r="F11893" s="19">
        <v>4</v>
      </c>
      <c r="G11893" s="19">
        <v>1</v>
      </c>
    </row>
    <row r="11894" spans="1:7" x14ac:dyDescent="0.2">
      <c r="A11894" s="19">
        <v>14475</v>
      </c>
      <c r="B11894" s="19">
        <v>0.14649999999999999</v>
      </c>
      <c r="C11894" s="19" t="s">
        <v>39</v>
      </c>
      <c r="D11894" s="19">
        <v>33000</v>
      </c>
      <c r="E11894" s="19">
        <v>36</v>
      </c>
      <c r="F11894" s="19">
        <v>1</v>
      </c>
      <c r="G11894" s="19">
        <v>1</v>
      </c>
    </row>
    <row r="11895" spans="1:7" x14ac:dyDescent="0.2">
      <c r="A11895" s="19">
        <v>15000</v>
      </c>
      <c r="B11895" s="19">
        <v>0.1333</v>
      </c>
      <c r="C11895" s="19" t="s">
        <v>41</v>
      </c>
      <c r="D11895" s="19">
        <v>75000</v>
      </c>
      <c r="E11895" s="19">
        <v>60</v>
      </c>
      <c r="F11895" s="19">
        <v>5</v>
      </c>
      <c r="G11895" s="19">
        <v>0</v>
      </c>
    </row>
    <row r="11896" spans="1:7" x14ac:dyDescent="0.2">
      <c r="A11896" s="19">
        <v>9475</v>
      </c>
      <c r="B11896" s="19">
        <v>0.18840000000000001</v>
      </c>
      <c r="C11896" s="19" t="s">
        <v>39</v>
      </c>
      <c r="D11896" s="19">
        <v>53000</v>
      </c>
      <c r="E11896" s="19">
        <v>36</v>
      </c>
      <c r="F11896" s="19">
        <v>7</v>
      </c>
      <c r="G11896" s="19">
        <v>1</v>
      </c>
    </row>
    <row r="11897" spans="1:7" x14ac:dyDescent="0.2">
      <c r="A11897" s="19">
        <v>10800</v>
      </c>
      <c r="B11897" s="19">
        <v>0.1757</v>
      </c>
      <c r="C11897" s="19" t="s">
        <v>41</v>
      </c>
      <c r="D11897" s="19">
        <v>62000</v>
      </c>
      <c r="E11897" s="19">
        <v>60</v>
      </c>
      <c r="F11897" s="19">
        <v>10</v>
      </c>
      <c r="G11897" s="19">
        <v>0</v>
      </c>
    </row>
    <row r="11898" spans="1:7" x14ac:dyDescent="0.2">
      <c r="A11898" s="19">
        <v>7000</v>
      </c>
      <c r="B11898" s="19">
        <v>7.8899999999999998E-2</v>
      </c>
      <c r="C11898" s="19" t="s">
        <v>41</v>
      </c>
      <c r="D11898" s="19">
        <v>209000</v>
      </c>
      <c r="E11898" s="19">
        <v>36</v>
      </c>
      <c r="F11898" s="19">
        <v>10</v>
      </c>
      <c r="G11898" s="19">
        <v>0</v>
      </c>
    </row>
    <row r="11899" spans="1:7" x14ac:dyDescent="0.2">
      <c r="A11899" s="19">
        <v>10000</v>
      </c>
      <c r="B11899" s="19">
        <v>0.1825</v>
      </c>
      <c r="C11899" s="19" t="s">
        <v>39</v>
      </c>
      <c r="D11899" s="19">
        <v>25000</v>
      </c>
      <c r="E11899" s="19">
        <v>60</v>
      </c>
      <c r="F11899" s="19">
        <v>1</v>
      </c>
      <c r="G11899" s="19">
        <v>1</v>
      </c>
    </row>
    <row r="11900" spans="1:7" x14ac:dyDescent="0.2">
      <c r="A11900" s="19">
        <v>16000</v>
      </c>
      <c r="B11900" s="19">
        <v>0.1229</v>
      </c>
      <c r="C11900" s="19" t="s">
        <v>41</v>
      </c>
      <c r="D11900" s="19">
        <v>82000</v>
      </c>
      <c r="E11900" s="19">
        <v>60</v>
      </c>
      <c r="F11900" s="19">
        <v>3</v>
      </c>
      <c r="G11900" s="19">
        <v>0</v>
      </c>
    </row>
    <row r="11901" spans="1:7" x14ac:dyDescent="0.2">
      <c r="A11901" s="19">
        <v>25000</v>
      </c>
      <c r="B11901" s="19">
        <v>0.1229</v>
      </c>
      <c r="C11901" s="19" t="s">
        <v>40</v>
      </c>
      <c r="D11901" s="19">
        <v>95000</v>
      </c>
      <c r="E11901" s="19">
        <v>60</v>
      </c>
      <c r="F11901" s="19">
        <v>5</v>
      </c>
      <c r="G11901" s="19">
        <v>0</v>
      </c>
    </row>
    <row r="11902" spans="1:7" x14ac:dyDescent="0.2">
      <c r="A11902" s="19">
        <v>10000</v>
      </c>
      <c r="B11902" s="19">
        <v>6.9199999999999998E-2</v>
      </c>
      <c r="C11902" s="19" t="s">
        <v>39</v>
      </c>
      <c r="D11902" s="19">
        <v>65000</v>
      </c>
      <c r="E11902" s="19">
        <v>36</v>
      </c>
      <c r="F11902" s="19">
        <v>9</v>
      </c>
      <c r="G11902" s="19">
        <v>0</v>
      </c>
    </row>
    <row r="11903" spans="1:7" x14ac:dyDescent="0.2">
      <c r="A11903" s="19">
        <v>11200</v>
      </c>
      <c r="B11903" s="19">
        <v>0.16550000000000001</v>
      </c>
      <c r="C11903" s="19" t="s">
        <v>41</v>
      </c>
      <c r="D11903" s="19">
        <v>57000</v>
      </c>
      <c r="E11903" s="19">
        <v>60</v>
      </c>
      <c r="F11903" s="19">
        <v>10</v>
      </c>
      <c r="G11903" s="19">
        <v>1</v>
      </c>
    </row>
    <row r="11904" spans="1:7" x14ac:dyDescent="0.2">
      <c r="A11904" s="19">
        <v>3000</v>
      </c>
      <c r="B11904" s="19">
        <v>0.14649999999999999</v>
      </c>
      <c r="C11904" s="19" t="s">
        <v>40</v>
      </c>
      <c r="D11904" s="19">
        <v>35000</v>
      </c>
      <c r="E11904" s="19">
        <v>36</v>
      </c>
      <c r="F11904" s="19">
        <v>3</v>
      </c>
      <c r="G11904" s="19">
        <v>0</v>
      </c>
    </row>
    <row r="11905" spans="1:7" x14ac:dyDescent="0.2">
      <c r="A11905" s="19">
        <v>2800</v>
      </c>
      <c r="B11905" s="19">
        <v>0.12690000000000001</v>
      </c>
      <c r="C11905" s="19" t="s">
        <v>39</v>
      </c>
      <c r="D11905" s="19">
        <v>85000</v>
      </c>
      <c r="E11905" s="19">
        <v>36</v>
      </c>
      <c r="F11905" s="19">
        <v>0.5</v>
      </c>
      <c r="G11905" s="19">
        <v>1</v>
      </c>
    </row>
    <row r="11906" spans="1:7" x14ac:dyDescent="0.2">
      <c r="A11906" s="19">
        <v>24000</v>
      </c>
      <c r="B11906" s="19">
        <v>0.1825</v>
      </c>
      <c r="C11906" s="19" t="s">
        <v>39</v>
      </c>
      <c r="D11906" s="19">
        <v>115000</v>
      </c>
      <c r="E11906" s="19">
        <v>60</v>
      </c>
      <c r="F11906" s="19">
        <v>7</v>
      </c>
      <c r="G11906" s="19">
        <v>0</v>
      </c>
    </row>
    <row r="11907" spans="1:7" x14ac:dyDescent="0.2">
      <c r="A11907" s="19">
        <v>12000</v>
      </c>
      <c r="B11907" s="19">
        <v>0.1333</v>
      </c>
      <c r="C11907" s="19" t="s">
        <v>41</v>
      </c>
      <c r="D11907" s="19">
        <v>75000</v>
      </c>
      <c r="E11907" s="19">
        <v>60</v>
      </c>
      <c r="F11907" s="19">
        <v>10</v>
      </c>
      <c r="G11907" s="19">
        <v>0</v>
      </c>
    </row>
    <row r="11908" spans="1:7" x14ac:dyDescent="0.2">
      <c r="A11908" s="19">
        <v>6300</v>
      </c>
      <c r="B11908" s="19">
        <v>9.1700000000000004E-2</v>
      </c>
      <c r="C11908" s="19" t="s">
        <v>39</v>
      </c>
      <c r="D11908" s="19">
        <v>65000</v>
      </c>
      <c r="E11908" s="19">
        <v>36</v>
      </c>
      <c r="F11908" s="19">
        <v>0.5</v>
      </c>
      <c r="G11908" s="19">
        <v>0</v>
      </c>
    </row>
    <row r="11909" spans="1:7" x14ac:dyDescent="0.2">
      <c r="A11909" s="19">
        <v>24000</v>
      </c>
      <c r="B11909" s="19">
        <v>0.1229</v>
      </c>
      <c r="C11909" s="19" t="s">
        <v>39</v>
      </c>
      <c r="D11909" s="19">
        <v>80000</v>
      </c>
      <c r="E11909" s="19">
        <v>60</v>
      </c>
      <c r="F11909" s="19">
        <v>8</v>
      </c>
      <c r="G11909" s="19">
        <v>0</v>
      </c>
    </row>
    <row r="11910" spans="1:7" x14ac:dyDescent="0.2">
      <c r="A11910" s="19">
        <v>10000</v>
      </c>
      <c r="B11910" s="19">
        <v>9.9900000000000003E-2</v>
      </c>
      <c r="C11910" s="19" t="s">
        <v>41</v>
      </c>
      <c r="D11910" s="19">
        <v>54000</v>
      </c>
      <c r="E11910" s="19">
        <v>60</v>
      </c>
      <c r="F11910" s="19">
        <v>2</v>
      </c>
      <c r="G11910" s="19">
        <v>0</v>
      </c>
    </row>
    <row r="11911" spans="1:7" x14ac:dyDescent="0.2">
      <c r="A11911" s="19">
        <v>25000</v>
      </c>
      <c r="B11911" s="19">
        <v>7.8899999999999998E-2</v>
      </c>
      <c r="C11911" s="19" t="s">
        <v>41</v>
      </c>
      <c r="D11911" s="19">
        <v>95000</v>
      </c>
      <c r="E11911" s="19">
        <v>36</v>
      </c>
      <c r="F11911" s="19">
        <v>5</v>
      </c>
      <c r="G11911" s="19">
        <v>0</v>
      </c>
    </row>
    <row r="11912" spans="1:7" x14ac:dyDescent="0.2">
      <c r="A11912" s="19">
        <v>17600</v>
      </c>
      <c r="B11912" s="19">
        <v>8.1799999999999998E-2</v>
      </c>
      <c r="C11912" s="19" t="s">
        <v>41</v>
      </c>
      <c r="D11912" s="19">
        <v>90000</v>
      </c>
      <c r="E11912" s="19">
        <v>60</v>
      </c>
      <c r="F11912" s="19">
        <v>10</v>
      </c>
      <c r="G11912" s="19">
        <v>0</v>
      </c>
    </row>
    <row r="11913" spans="1:7" x14ac:dyDescent="0.2">
      <c r="A11913" s="19">
        <v>2800</v>
      </c>
      <c r="B11913" s="19">
        <v>7.8899999999999998E-2</v>
      </c>
      <c r="C11913" s="19" t="s">
        <v>39</v>
      </c>
      <c r="D11913" s="19">
        <v>80000</v>
      </c>
      <c r="E11913" s="19">
        <v>36</v>
      </c>
      <c r="F11913" s="19">
        <v>1</v>
      </c>
      <c r="G11913" s="19">
        <v>0</v>
      </c>
    </row>
    <row r="11914" spans="1:7" x14ac:dyDescent="0.2">
      <c r="A11914" s="19">
        <v>18900</v>
      </c>
      <c r="B11914" s="19">
        <v>0.15609999999999999</v>
      </c>
      <c r="C11914" s="19" t="s">
        <v>39</v>
      </c>
      <c r="D11914" s="19">
        <v>55000</v>
      </c>
      <c r="E11914" s="19">
        <v>60</v>
      </c>
      <c r="F11914" s="19">
        <v>7</v>
      </c>
      <c r="G11914" s="19">
        <v>1</v>
      </c>
    </row>
    <row r="11915" spans="1:7" x14ac:dyDescent="0.2">
      <c r="A11915" s="19">
        <v>8000</v>
      </c>
      <c r="B11915" s="19">
        <v>0.1333</v>
      </c>
      <c r="C11915" s="19" t="s">
        <v>39</v>
      </c>
      <c r="D11915" s="19">
        <v>64000</v>
      </c>
      <c r="E11915" s="19">
        <v>36</v>
      </c>
      <c r="F11915" s="19">
        <v>9</v>
      </c>
      <c r="G11915" s="19">
        <v>0</v>
      </c>
    </row>
    <row r="11916" spans="1:7" x14ac:dyDescent="0.2">
      <c r="A11916" s="19">
        <v>9800</v>
      </c>
      <c r="B11916" s="19">
        <v>0.12690000000000001</v>
      </c>
      <c r="C11916" s="19" t="s">
        <v>40</v>
      </c>
      <c r="D11916" s="19">
        <v>36000</v>
      </c>
      <c r="E11916" s="19">
        <v>36</v>
      </c>
      <c r="F11916" s="19">
        <v>8</v>
      </c>
      <c r="G11916" s="19">
        <v>0</v>
      </c>
    </row>
    <row r="11917" spans="1:7" x14ac:dyDescent="0.2">
      <c r="A11917" s="19">
        <v>21600</v>
      </c>
      <c r="B11917" s="19">
        <v>8.1799999999999998E-2</v>
      </c>
      <c r="C11917" s="19" t="s">
        <v>41</v>
      </c>
      <c r="D11917" s="19">
        <v>144000</v>
      </c>
      <c r="E11917" s="19">
        <v>60</v>
      </c>
      <c r="F11917" s="19">
        <v>4</v>
      </c>
      <c r="G11917" s="19">
        <v>0</v>
      </c>
    </row>
    <row r="11918" spans="1:7" x14ac:dyDescent="0.2">
      <c r="A11918" s="19">
        <v>4000</v>
      </c>
      <c r="B11918" s="19">
        <v>6.6799999999999998E-2</v>
      </c>
      <c r="C11918" s="19" t="s">
        <v>41</v>
      </c>
      <c r="D11918" s="19">
        <v>60000</v>
      </c>
      <c r="E11918" s="19">
        <v>36</v>
      </c>
      <c r="F11918" s="19">
        <v>6</v>
      </c>
      <c r="G11918" s="19">
        <v>0</v>
      </c>
    </row>
    <row r="11919" spans="1:7" x14ac:dyDescent="0.2">
      <c r="A11919" s="19">
        <v>14400</v>
      </c>
      <c r="B11919" s="19">
        <v>0.12690000000000001</v>
      </c>
      <c r="C11919" s="19" t="s">
        <v>41</v>
      </c>
      <c r="D11919" s="19">
        <v>89000</v>
      </c>
      <c r="E11919" s="19">
        <v>36</v>
      </c>
      <c r="F11919" s="19">
        <v>10</v>
      </c>
      <c r="G11919" s="19">
        <v>0</v>
      </c>
    </row>
    <row r="11920" spans="1:7" x14ac:dyDescent="0.2">
      <c r="A11920" s="19">
        <v>3000</v>
      </c>
      <c r="B11920" s="19">
        <v>0.16550000000000001</v>
      </c>
      <c r="C11920" s="19" t="s">
        <v>39</v>
      </c>
      <c r="D11920" s="19">
        <v>17000</v>
      </c>
      <c r="E11920" s="19">
        <v>36</v>
      </c>
      <c r="F11920" s="19">
        <v>5</v>
      </c>
      <c r="G11920" s="19">
        <v>0</v>
      </c>
    </row>
    <row r="11921" spans="1:7" x14ac:dyDescent="0.2">
      <c r="A11921" s="19">
        <v>1500</v>
      </c>
      <c r="B11921" s="19">
        <v>0.1333</v>
      </c>
      <c r="C11921" s="19" t="s">
        <v>39</v>
      </c>
      <c r="D11921" s="19">
        <v>42500</v>
      </c>
      <c r="E11921" s="19">
        <v>36</v>
      </c>
      <c r="F11921" s="19">
        <v>5</v>
      </c>
      <c r="G11921" s="19">
        <v>0</v>
      </c>
    </row>
    <row r="11922" spans="1:7" x14ac:dyDescent="0.2">
      <c r="A11922" s="19">
        <v>14175</v>
      </c>
      <c r="B11922" s="19">
        <v>0.19520000000000001</v>
      </c>
      <c r="C11922" s="19" t="s">
        <v>41</v>
      </c>
      <c r="D11922" s="19">
        <v>42000</v>
      </c>
      <c r="E11922" s="19">
        <v>36</v>
      </c>
      <c r="F11922" s="19">
        <v>9</v>
      </c>
      <c r="G11922" s="19">
        <v>1</v>
      </c>
    </row>
    <row r="11923" spans="1:7" x14ac:dyDescent="0.2">
      <c r="A11923" s="19">
        <v>12000</v>
      </c>
      <c r="B11923" s="19">
        <v>0.14649999999999999</v>
      </c>
      <c r="C11923" s="19" t="s">
        <v>40</v>
      </c>
      <c r="D11923" s="19">
        <v>45000</v>
      </c>
      <c r="E11923" s="19">
        <v>36</v>
      </c>
      <c r="F11923" s="19">
        <v>9</v>
      </c>
      <c r="G11923" s="19">
        <v>1</v>
      </c>
    </row>
    <row r="11924" spans="1:7" x14ac:dyDescent="0.2">
      <c r="A11924" s="19">
        <v>30000</v>
      </c>
      <c r="B11924" s="19">
        <v>7.8899999999999998E-2</v>
      </c>
      <c r="C11924" s="19" t="s">
        <v>41</v>
      </c>
      <c r="D11924" s="19">
        <v>70000</v>
      </c>
      <c r="E11924" s="19">
        <v>36</v>
      </c>
      <c r="F11924" s="19">
        <v>10</v>
      </c>
      <c r="G11924" s="19">
        <v>0</v>
      </c>
    </row>
    <row r="11925" spans="1:7" x14ac:dyDescent="0.2">
      <c r="A11925" s="19">
        <v>35000</v>
      </c>
      <c r="B11925" s="19">
        <v>9.1700000000000004E-2</v>
      </c>
      <c r="C11925" s="19" t="s">
        <v>41</v>
      </c>
      <c r="D11925" s="19">
        <v>120000</v>
      </c>
      <c r="E11925" s="19">
        <v>36</v>
      </c>
      <c r="F11925" s="19">
        <v>2</v>
      </c>
      <c r="G11925" s="19">
        <v>0</v>
      </c>
    </row>
    <row r="11926" spans="1:7" x14ac:dyDescent="0.2">
      <c r="A11926" s="19">
        <v>16000</v>
      </c>
      <c r="B11926" s="19">
        <v>0.15609999999999999</v>
      </c>
      <c r="C11926" s="19" t="s">
        <v>39</v>
      </c>
      <c r="D11926" s="19">
        <v>66600</v>
      </c>
      <c r="E11926" s="19">
        <v>36</v>
      </c>
      <c r="F11926" s="19">
        <v>0.5</v>
      </c>
      <c r="G11926" s="19">
        <v>0</v>
      </c>
    </row>
    <row r="11927" spans="1:7" x14ac:dyDescent="0.2">
      <c r="A11927" s="19">
        <v>2000</v>
      </c>
      <c r="B11927" s="19">
        <v>9.9900000000000003E-2</v>
      </c>
      <c r="C11927" s="19" t="s">
        <v>41</v>
      </c>
      <c r="D11927" s="19">
        <v>70000</v>
      </c>
      <c r="E11927" s="19">
        <v>36</v>
      </c>
      <c r="F11927" s="19">
        <v>3</v>
      </c>
      <c r="G11927" s="19">
        <v>0</v>
      </c>
    </row>
    <row r="11928" spans="1:7" x14ac:dyDescent="0.2">
      <c r="A11928" s="19">
        <v>3000</v>
      </c>
      <c r="B11928" s="19">
        <v>7.8899999999999998E-2</v>
      </c>
      <c r="C11928" s="19" t="s">
        <v>39</v>
      </c>
      <c r="D11928" s="19">
        <v>42000</v>
      </c>
      <c r="E11928" s="19">
        <v>36</v>
      </c>
      <c r="F11928" s="19">
        <v>0.5</v>
      </c>
      <c r="G11928" s="19">
        <v>0</v>
      </c>
    </row>
    <row r="11929" spans="1:7" x14ac:dyDescent="0.2">
      <c r="A11929" s="19">
        <v>5000</v>
      </c>
      <c r="B11929" s="19">
        <v>0.12690000000000001</v>
      </c>
      <c r="C11929" s="19" t="s">
        <v>41</v>
      </c>
      <c r="D11929" s="19">
        <v>56791</v>
      </c>
      <c r="E11929" s="19">
        <v>36</v>
      </c>
      <c r="F11929" s="19">
        <v>10</v>
      </c>
      <c r="G11929" s="19">
        <v>0</v>
      </c>
    </row>
    <row r="11930" spans="1:7" x14ac:dyDescent="0.2">
      <c r="A11930" s="19">
        <v>5000</v>
      </c>
      <c r="B11930" s="19">
        <v>6.3899999999999998E-2</v>
      </c>
      <c r="C11930" s="19" t="s">
        <v>41</v>
      </c>
      <c r="D11930" s="19">
        <v>70000</v>
      </c>
      <c r="E11930" s="19">
        <v>36</v>
      </c>
      <c r="F11930" s="19">
        <v>0.5</v>
      </c>
      <c r="G11930" s="19">
        <v>0</v>
      </c>
    </row>
    <row r="11931" spans="1:7" x14ac:dyDescent="0.2">
      <c r="A11931" s="19">
        <v>6400</v>
      </c>
      <c r="B11931" s="19">
        <v>0.1333</v>
      </c>
      <c r="C11931" s="19" t="s">
        <v>41</v>
      </c>
      <c r="D11931" s="19">
        <v>62000</v>
      </c>
      <c r="E11931" s="19">
        <v>36</v>
      </c>
      <c r="F11931" s="19">
        <v>10</v>
      </c>
      <c r="G11931" s="19">
        <v>0</v>
      </c>
    </row>
    <row r="11932" spans="1:7" x14ac:dyDescent="0.2">
      <c r="A11932" s="19">
        <v>10000</v>
      </c>
      <c r="B11932" s="19">
        <v>0.12690000000000001</v>
      </c>
      <c r="C11932" s="19" t="s">
        <v>39</v>
      </c>
      <c r="D11932" s="19">
        <v>40000</v>
      </c>
      <c r="E11932" s="19">
        <v>36</v>
      </c>
      <c r="F11932" s="19">
        <v>4</v>
      </c>
      <c r="G11932" s="19">
        <v>0</v>
      </c>
    </row>
    <row r="11933" spans="1:7" x14ac:dyDescent="0.2">
      <c r="A11933" s="19">
        <v>4725</v>
      </c>
      <c r="B11933" s="19">
        <v>0.14649999999999999</v>
      </c>
      <c r="C11933" s="19" t="s">
        <v>41</v>
      </c>
      <c r="D11933" s="19">
        <v>20000</v>
      </c>
      <c r="E11933" s="19">
        <v>36</v>
      </c>
      <c r="F11933" s="19">
        <v>2</v>
      </c>
      <c r="G11933" s="19">
        <v>0</v>
      </c>
    </row>
    <row r="11934" spans="1:7" x14ac:dyDescent="0.2">
      <c r="A11934" s="19">
        <v>6500</v>
      </c>
      <c r="B11934" s="19">
        <v>9.9900000000000003E-2</v>
      </c>
      <c r="C11934" s="19" t="s">
        <v>39</v>
      </c>
      <c r="D11934" s="19">
        <v>28000</v>
      </c>
      <c r="E11934" s="19">
        <v>36</v>
      </c>
      <c r="F11934" s="19">
        <v>10</v>
      </c>
      <c r="G11934" s="19">
        <v>0</v>
      </c>
    </row>
    <row r="11935" spans="1:7" x14ac:dyDescent="0.2">
      <c r="A11935" s="19">
        <v>7000</v>
      </c>
      <c r="B11935" s="19">
        <v>0.1229</v>
      </c>
      <c r="C11935" s="19" t="s">
        <v>39</v>
      </c>
      <c r="D11935" s="19">
        <v>65000</v>
      </c>
      <c r="E11935" s="19">
        <v>36</v>
      </c>
      <c r="F11935" s="19">
        <v>2</v>
      </c>
      <c r="G11935" s="19">
        <v>0</v>
      </c>
    </row>
    <row r="11936" spans="1:7" x14ac:dyDescent="0.2">
      <c r="A11936" s="19">
        <v>5800</v>
      </c>
      <c r="B11936" s="19">
        <v>0.15989999999999999</v>
      </c>
      <c r="C11936" s="19" t="s">
        <v>39</v>
      </c>
      <c r="D11936" s="19">
        <v>50000</v>
      </c>
      <c r="E11936" s="19">
        <v>36</v>
      </c>
      <c r="F11936" s="19">
        <v>3</v>
      </c>
      <c r="G11936" s="19">
        <v>0</v>
      </c>
    </row>
    <row r="11937" spans="1:7" x14ac:dyDescent="0.2">
      <c r="A11937" s="19">
        <v>6000</v>
      </c>
      <c r="B11937" s="19">
        <v>8.1900000000000001E-2</v>
      </c>
      <c r="C11937" s="19" t="s">
        <v>39</v>
      </c>
      <c r="D11937" s="19">
        <v>52977</v>
      </c>
      <c r="E11937" s="19">
        <v>36</v>
      </c>
      <c r="F11937" s="19">
        <v>4</v>
      </c>
      <c r="G11937" s="19">
        <v>0</v>
      </c>
    </row>
    <row r="11938" spans="1:7" x14ac:dyDescent="0.2">
      <c r="A11938" s="19">
        <v>8000</v>
      </c>
      <c r="B11938" s="19">
        <v>8.1900000000000001E-2</v>
      </c>
      <c r="C11938" s="19" t="s">
        <v>41</v>
      </c>
      <c r="D11938" s="19">
        <v>55000</v>
      </c>
      <c r="E11938" s="19">
        <v>36</v>
      </c>
      <c r="F11938" s="19">
        <v>10</v>
      </c>
      <c r="G11938" s="19">
        <v>0</v>
      </c>
    </row>
    <row r="11939" spans="1:7" x14ac:dyDescent="0.2">
      <c r="A11939" s="19">
        <v>20000</v>
      </c>
      <c r="B11939" s="19">
        <v>0.1431</v>
      </c>
      <c r="C11939" s="19" t="s">
        <v>40</v>
      </c>
      <c r="D11939" s="19">
        <v>45000</v>
      </c>
      <c r="E11939" s="19">
        <v>60</v>
      </c>
      <c r="F11939" s="19">
        <v>10</v>
      </c>
      <c r="G11939" s="19">
        <v>0</v>
      </c>
    </row>
    <row r="11940" spans="1:7" x14ac:dyDescent="0.2">
      <c r="A11940" s="19">
        <v>18000</v>
      </c>
      <c r="B11940" s="19">
        <v>0.15989999999999999</v>
      </c>
      <c r="C11940" s="19" t="s">
        <v>41</v>
      </c>
      <c r="D11940" s="19">
        <v>86200</v>
      </c>
      <c r="E11940" s="19">
        <v>60</v>
      </c>
      <c r="F11940" s="19">
        <v>5</v>
      </c>
      <c r="G11940" s="19">
        <v>0</v>
      </c>
    </row>
    <row r="11941" spans="1:7" x14ac:dyDescent="0.2">
      <c r="A11941" s="19">
        <v>21000</v>
      </c>
      <c r="B11941" s="19">
        <v>0.11990000000000001</v>
      </c>
      <c r="C11941" s="19" t="s">
        <v>39</v>
      </c>
      <c r="D11941" s="19">
        <v>108000</v>
      </c>
      <c r="E11941" s="19">
        <v>36</v>
      </c>
      <c r="F11941" s="19">
        <v>10</v>
      </c>
      <c r="G11941" s="19">
        <v>0</v>
      </c>
    </row>
    <row r="11942" spans="1:7" x14ac:dyDescent="0.2">
      <c r="A11942" s="19">
        <v>2650</v>
      </c>
      <c r="B11942" s="19">
        <v>0.14990000000000001</v>
      </c>
      <c r="C11942" s="19" t="s">
        <v>40</v>
      </c>
      <c r="D11942" s="19">
        <v>50000</v>
      </c>
      <c r="E11942" s="19">
        <v>36</v>
      </c>
      <c r="F11942" s="19">
        <v>1</v>
      </c>
      <c r="G11942" s="19">
        <v>0</v>
      </c>
    </row>
    <row r="11943" spans="1:7" x14ac:dyDescent="0.2">
      <c r="A11943" s="19">
        <v>6400</v>
      </c>
      <c r="B11943" s="19">
        <v>0.1366</v>
      </c>
      <c r="C11943" s="19" t="s">
        <v>41</v>
      </c>
      <c r="D11943" s="19">
        <v>68000</v>
      </c>
      <c r="E11943" s="19">
        <v>36</v>
      </c>
      <c r="F11943" s="19">
        <v>9</v>
      </c>
      <c r="G11943" s="19">
        <v>0</v>
      </c>
    </row>
    <row r="11944" spans="1:7" x14ac:dyDescent="0.2">
      <c r="A11944" s="19">
        <v>15000</v>
      </c>
      <c r="B11944" s="19">
        <v>0.12989999999999999</v>
      </c>
      <c r="C11944" s="19" t="s">
        <v>39</v>
      </c>
      <c r="D11944" s="19">
        <v>67961</v>
      </c>
      <c r="E11944" s="19">
        <v>36</v>
      </c>
      <c r="F11944" s="19">
        <v>10</v>
      </c>
      <c r="G11944" s="19">
        <v>0</v>
      </c>
    </row>
    <row r="11945" spans="1:7" x14ac:dyDescent="0.2">
      <c r="A11945" s="19">
        <v>8400</v>
      </c>
      <c r="B11945" s="19">
        <v>0.1431</v>
      </c>
      <c r="C11945" s="19" t="s">
        <v>41</v>
      </c>
      <c r="D11945" s="19">
        <v>68810</v>
      </c>
      <c r="E11945" s="19">
        <v>36</v>
      </c>
      <c r="F11945" s="19">
        <v>10</v>
      </c>
      <c r="G11945" s="19">
        <v>0</v>
      </c>
    </row>
    <row r="11946" spans="1:7" x14ac:dyDescent="0.2">
      <c r="A11946" s="19">
        <v>12000</v>
      </c>
      <c r="B11946" s="19">
        <v>6.9900000000000004E-2</v>
      </c>
      <c r="C11946" s="19" t="s">
        <v>39</v>
      </c>
      <c r="D11946" s="20">
        <v>100000</v>
      </c>
      <c r="E11946" s="19">
        <v>36</v>
      </c>
      <c r="F11946" s="19">
        <v>5</v>
      </c>
      <c r="G11946" s="19">
        <v>0</v>
      </c>
    </row>
    <row r="11947" spans="1:7" x14ac:dyDescent="0.2">
      <c r="A11947" s="19">
        <v>35000</v>
      </c>
      <c r="B11947" s="19">
        <v>0.17860000000000001</v>
      </c>
      <c r="C11947" s="19" t="s">
        <v>41</v>
      </c>
      <c r="D11947" s="19">
        <v>135000</v>
      </c>
      <c r="E11947" s="19">
        <v>36</v>
      </c>
      <c r="F11947" s="19">
        <v>8</v>
      </c>
      <c r="G11947" s="19">
        <v>0</v>
      </c>
    </row>
    <row r="11948" spans="1:7" x14ac:dyDescent="0.2">
      <c r="A11948" s="19">
        <v>6000</v>
      </c>
      <c r="B11948" s="19">
        <v>9.4899999999999998E-2</v>
      </c>
      <c r="C11948" s="19" t="s">
        <v>41</v>
      </c>
      <c r="D11948" s="19">
        <v>45000</v>
      </c>
      <c r="E11948" s="19">
        <v>36</v>
      </c>
      <c r="F11948" s="19">
        <v>10</v>
      </c>
      <c r="G11948" s="19">
        <v>0</v>
      </c>
    </row>
    <row r="11949" spans="1:7" x14ac:dyDescent="0.2">
      <c r="A11949" s="19">
        <v>20000</v>
      </c>
      <c r="B11949" s="19">
        <v>0.14990000000000001</v>
      </c>
      <c r="C11949" s="19" t="s">
        <v>39</v>
      </c>
      <c r="D11949" s="19">
        <v>90000</v>
      </c>
      <c r="E11949" s="19">
        <v>36</v>
      </c>
      <c r="F11949" s="19">
        <v>10</v>
      </c>
      <c r="G11949" s="19">
        <v>1</v>
      </c>
    </row>
    <row r="11950" spans="1:7" x14ac:dyDescent="0.2">
      <c r="A11950" s="19">
        <v>30000</v>
      </c>
      <c r="B11950" s="19">
        <v>0.17860000000000001</v>
      </c>
      <c r="C11950" s="19" t="s">
        <v>41</v>
      </c>
      <c r="D11950" s="19">
        <v>312000</v>
      </c>
      <c r="E11950" s="19">
        <v>60</v>
      </c>
      <c r="F11950" s="19">
        <v>4</v>
      </c>
      <c r="G11950" s="19">
        <v>0</v>
      </c>
    </row>
    <row r="11951" spans="1:7" x14ac:dyDescent="0.2">
      <c r="A11951" s="19">
        <v>8000</v>
      </c>
      <c r="B11951" s="19">
        <v>7.4899999999999994E-2</v>
      </c>
      <c r="C11951" s="19" t="s">
        <v>41</v>
      </c>
      <c r="D11951" s="19">
        <v>75000</v>
      </c>
      <c r="E11951" s="19">
        <v>36</v>
      </c>
      <c r="F11951" s="19">
        <v>10</v>
      </c>
      <c r="G11951" s="19">
        <v>0</v>
      </c>
    </row>
    <row r="11952" spans="1:7" x14ac:dyDescent="0.2">
      <c r="A11952" s="19">
        <v>16000</v>
      </c>
      <c r="B11952" s="19">
        <v>7.4899999999999994E-2</v>
      </c>
      <c r="C11952" s="19" t="s">
        <v>41</v>
      </c>
      <c r="D11952" s="19">
        <v>71000</v>
      </c>
      <c r="E11952" s="19">
        <v>36</v>
      </c>
      <c r="F11952" s="19">
        <v>10</v>
      </c>
      <c r="G11952" s="19">
        <v>0</v>
      </c>
    </row>
    <row r="11953" spans="1:7" x14ac:dyDescent="0.2">
      <c r="A11953" s="19">
        <v>10000</v>
      </c>
      <c r="B11953" s="19">
        <v>0.14990000000000001</v>
      </c>
      <c r="C11953" s="19" t="s">
        <v>39</v>
      </c>
      <c r="D11953" s="19">
        <v>75000</v>
      </c>
      <c r="E11953" s="19">
        <v>36</v>
      </c>
      <c r="F11953" s="19">
        <v>5</v>
      </c>
      <c r="G11953" s="19">
        <v>0</v>
      </c>
    </row>
    <row r="11954" spans="1:7" x14ac:dyDescent="0.2">
      <c r="A11954" s="19">
        <v>4500</v>
      </c>
      <c r="B11954" s="19">
        <v>0.1431</v>
      </c>
      <c r="C11954" s="19" t="s">
        <v>40</v>
      </c>
      <c r="D11954" s="19">
        <v>44000</v>
      </c>
      <c r="E11954" s="19">
        <v>36</v>
      </c>
      <c r="F11954" s="19">
        <v>1</v>
      </c>
      <c r="G11954" s="19">
        <v>0</v>
      </c>
    </row>
    <row r="11955" spans="1:7" x14ac:dyDescent="0.2">
      <c r="A11955" s="19">
        <v>24000</v>
      </c>
      <c r="B11955" s="19">
        <v>0.1239</v>
      </c>
      <c r="C11955" s="19" t="s">
        <v>41</v>
      </c>
      <c r="D11955" s="19">
        <v>67000</v>
      </c>
      <c r="E11955" s="19">
        <v>36</v>
      </c>
      <c r="F11955" s="19">
        <v>2</v>
      </c>
      <c r="G11955" s="19">
        <v>0</v>
      </c>
    </row>
    <row r="11956" spans="1:7" x14ac:dyDescent="0.2">
      <c r="A11956" s="19">
        <v>25000</v>
      </c>
      <c r="B11956" s="19">
        <v>7.4899999999999994E-2</v>
      </c>
      <c r="C11956" s="19" t="s">
        <v>41</v>
      </c>
      <c r="D11956" s="19">
        <v>78000</v>
      </c>
      <c r="E11956" s="19">
        <v>36</v>
      </c>
      <c r="F11956" s="19">
        <v>2</v>
      </c>
      <c r="G11956" s="19">
        <v>1</v>
      </c>
    </row>
    <row r="11957" spans="1:7" x14ac:dyDescent="0.2">
      <c r="A11957" s="19">
        <v>4000</v>
      </c>
      <c r="B11957" s="19">
        <v>0.15590000000000001</v>
      </c>
      <c r="C11957" s="19" t="s">
        <v>39</v>
      </c>
      <c r="D11957" s="19">
        <v>46000</v>
      </c>
      <c r="E11957" s="19">
        <v>36</v>
      </c>
      <c r="F11957" s="19">
        <v>1</v>
      </c>
      <c r="G11957" s="19">
        <v>0</v>
      </c>
    </row>
    <row r="11958" spans="1:7" x14ac:dyDescent="0.2">
      <c r="A11958" s="19">
        <v>14500</v>
      </c>
      <c r="B11958" s="19">
        <v>0.17860000000000001</v>
      </c>
      <c r="C11958" s="19" t="s">
        <v>39</v>
      </c>
      <c r="D11958" s="19">
        <v>58000</v>
      </c>
      <c r="E11958" s="19">
        <v>60</v>
      </c>
      <c r="F11958" s="19">
        <v>3</v>
      </c>
      <c r="G11958" s="19">
        <v>0</v>
      </c>
    </row>
    <row r="11959" spans="1:7" x14ac:dyDescent="0.2">
      <c r="A11959" s="19">
        <v>14000</v>
      </c>
      <c r="B11959" s="19">
        <v>0.12989999999999999</v>
      </c>
      <c r="C11959" s="19" t="s">
        <v>41</v>
      </c>
      <c r="D11959" s="19">
        <v>98000</v>
      </c>
      <c r="E11959" s="19">
        <v>36</v>
      </c>
      <c r="F11959" s="19">
        <v>5</v>
      </c>
      <c r="G11959" s="19">
        <v>0</v>
      </c>
    </row>
    <row r="11960" spans="1:7" x14ac:dyDescent="0.2">
      <c r="A11960" s="19">
        <v>20125</v>
      </c>
      <c r="B11960" s="19">
        <v>0.19989999999999999</v>
      </c>
      <c r="C11960" s="19" t="s">
        <v>39</v>
      </c>
      <c r="D11960" s="19">
        <v>56000</v>
      </c>
      <c r="E11960" s="19">
        <v>60</v>
      </c>
      <c r="F11960" s="19">
        <v>10</v>
      </c>
      <c r="G11960" s="19">
        <v>0</v>
      </c>
    </row>
    <row r="11961" spans="1:7" x14ac:dyDescent="0.2">
      <c r="A11961" s="19">
        <v>12500</v>
      </c>
      <c r="B11961" s="19">
        <v>0.19989999999999999</v>
      </c>
      <c r="C11961" s="19" t="s">
        <v>41</v>
      </c>
      <c r="D11961" s="19">
        <v>46000</v>
      </c>
      <c r="E11961" s="19">
        <v>36</v>
      </c>
      <c r="F11961" s="19">
        <v>10</v>
      </c>
      <c r="G11961" s="19">
        <v>0</v>
      </c>
    </row>
    <row r="11962" spans="1:7" x14ac:dyDescent="0.2">
      <c r="A11962" s="19">
        <v>20000</v>
      </c>
      <c r="B11962" s="19">
        <v>0.15590000000000001</v>
      </c>
      <c r="C11962" s="19" t="s">
        <v>39</v>
      </c>
      <c r="D11962" s="19">
        <v>56000</v>
      </c>
      <c r="E11962" s="19">
        <v>60</v>
      </c>
      <c r="F11962" s="19">
        <v>10</v>
      </c>
      <c r="G11962" s="19">
        <v>1</v>
      </c>
    </row>
    <row r="11963" spans="1:7" x14ac:dyDescent="0.2">
      <c r="A11963" s="19">
        <v>5325</v>
      </c>
      <c r="B11963" s="19">
        <v>0.1144</v>
      </c>
      <c r="C11963" s="19" t="s">
        <v>39</v>
      </c>
      <c r="D11963" s="19">
        <v>58000</v>
      </c>
      <c r="E11963" s="19">
        <v>36</v>
      </c>
      <c r="F11963" s="19">
        <v>5</v>
      </c>
      <c r="G11963" s="19">
        <v>0</v>
      </c>
    </row>
    <row r="11964" spans="1:7" x14ac:dyDescent="0.2">
      <c r="A11964" s="19">
        <v>15000</v>
      </c>
      <c r="B11964" s="19">
        <v>0.1144</v>
      </c>
      <c r="C11964" s="19" t="s">
        <v>39</v>
      </c>
      <c r="D11964" s="19">
        <v>84000</v>
      </c>
      <c r="E11964" s="19">
        <v>36</v>
      </c>
      <c r="F11964" s="19">
        <v>2</v>
      </c>
      <c r="G11964" s="19">
        <v>0</v>
      </c>
    </row>
    <row r="11965" spans="1:7" x14ac:dyDescent="0.2">
      <c r="A11965" s="19">
        <v>35000</v>
      </c>
      <c r="B11965" s="19">
        <v>0.10489999999999999</v>
      </c>
      <c r="C11965" s="19" t="s">
        <v>41</v>
      </c>
      <c r="D11965" s="19">
        <v>127600</v>
      </c>
      <c r="E11965" s="19">
        <v>36</v>
      </c>
      <c r="F11965" s="19">
        <v>0.5</v>
      </c>
      <c r="G11965" s="19">
        <v>0</v>
      </c>
    </row>
    <row r="11966" spans="1:7" x14ac:dyDescent="0.2">
      <c r="A11966" s="19">
        <v>3500</v>
      </c>
      <c r="B11966" s="19">
        <v>0.1144</v>
      </c>
      <c r="C11966" s="19" t="s">
        <v>39</v>
      </c>
      <c r="D11966" s="19">
        <v>65000</v>
      </c>
      <c r="E11966" s="19">
        <v>36</v>
      </c>
      <c r="F11966" s="19">
        <v>4</v>
      </c>
      <c r="G11966" s="19">
        <v>0</v>
      </c>
    </row>
    <row r="11967" spans="1:7" x14ac:dyDescent="0.2">
      <c r="A11967" s="19">
        <v>6000</v>
      </c>
      <c r="B11967" s="19">
        <v>6.4899999999999999E-2</v>
      </c>
      <c r="C11967" s="19" t="s">
        <v>41</v>
      </c>
      <c r="D11967" s="19">
        <v>120000</v>
      </c>
      <c r="E11967" s="19">
        <v>36</v>
      </c>
      <c r="F11967" s="19">
        <v>10</v>
      </c>
      <c r="G11967" s="19">
        <v>0</v>
      </c>
    </row>
    <row r="11968" spans="1:7" x14ac:dyDescent="0.2">
      <c r="A11968" s="19">
        <v>20000</v>
      </c>
      <c r="B11968" s="19">
        <v>0.15590000000000001</v>
      </c>
      <c r="C11968" s="19" t="s">
        <v>39</v>
      </c>
      <c r="D11968" s="19">
        <v>80000</v>
      </c>
      <c r="E11968" s="19">
        <v>60</v>
      </c>
      <c r="F11968" s="19">
        <v>1</v>
      </c>
      <c r="G11968" s="19">
        <v>1</v>
      </c>
    </row>
    <row r="11969" spans="1:7" x14ac:dyDescent="0.2">
      <c r="A11969" s="19">
        <v>7025</v>
      </c>
      <c r="B11969" s="19">
        <v>0.1714</v>
      </c>
      <c r="C11969" s="19" t="s">
        <v>39</v>
      </c>
      <c r="D11969" s="19">
        <v>35000</v>
      </c>
      <c r="E11969" s="19">
        <v>36</v>
      </c>
      <c r="F11969" s="19">
        <v>1</v>
      </c>
      <c r="G11969" s="19">
        <v>0</v>
      </c>
    </row>
    <row r="11970" spans="1:7" x14ac:dyDescent="0.2">
      <c r="A11970" s="19">
        <v>5400</v>
      </c>
      <c r="B11970" s="19">
        <v>0.10489999999999999</v>
      </c>
      <c r="C11970" s="19" t="s">
        <v>41</v>
      </c>
      <c r="D11970" s="19">
        <v>46500</v>
      </c>
      <c r="E11970" s="19">
        <v>36</v>
      </c>
      <c r="F11970" s="19">
        <v>6</v>
      </c>
      <c r="G11970" s="19">
        <v>0</v>
      </c>
    </row>
    <row r="11971" spans="1:7" x14ac:dyDescent="0.2">
      <c r="A11971" s="19">
        <v>12000</v>
      </c>
      <c r="B11971" s="19">
        <v>0.18540000000000001</v>
      </c>
      <c r="C11971" s="19" t="s">
        <v>41</v>
      </c>
      <c r="D11971" s="19">
        <v>58000</v>
      </c>
      <c r="E11971" s="19">
        <v>60</v>
      </c>
      <c r="F11971" s="19">
        <v>10</v>
      </c>
      <c r="G11971" s="19">
        <v>1</v>
      </c>
    </row>
    <row r="11972" spans="1:7" x14ac:dyDescent="0.2">
      <c r="A11972" s="19">
        <v>8500</v>
      </c>
      <c r="B11972" s="19">
        <v>0.21990000000000001</v>
      </c>
      <c r="C11972" s="19" t="s">
        <v>39</v>
      </c>
      <c r="D11972" s="19">
        <v>25000</v>
      </c>
      <c r="E11972" s="19">
        <v>36</v>
      </c>
      <c r="F11972" s="19">
        <v>0.5</v>
      </c>
      <c r="G11972" s="19">
        <v>0</v>
      </c>
    </row>
    <row r="11973" spans="1:7" x14ac:dyDescent="0.2">
      <c r="A11973" s="19">
        <v>35000</v>
      </c>
      <c r="B11973" s="19">
        <v>0.1366</v>
      </c>
      <c r="C11973" s="19" t="s">
        <v>41</v>
      </c>
      <c r="D11973" s="19">
        <v>112000</v>
      </c>
      <c r="E11973" s="19">
        <v>60</v>
      </c>
      <c r="F11973" s="19">
        <v>2</v>
      </c>
      <c r="G11973" s="19">
        <v>1</v>
      </c>
    </row>
    <row r="11974" spans="1:7" x14ac:dyDescent="0.2">
      <c r="A11974" s="19">
        <v>25600</v>
      </c>
      <c r="B11974" s="19">
        <v>8.1900000000000001E-2</v>
      </c>
      <c r="C11974" s="19" t="s">
        <v>41</v>
      </c>
      <c r="D11974" s="19">
        <v>51267.73</v>
      </c>
      <c r="E11974" s="19">
        <v>36</v>
      </c>
      <c r="F11974" s="19">
        <v>10</v>
      </c>
      <c r="G11974" s="19">
        <v>0</v>
      </c>
    </row>
    <row r="11975" spans="1:7" x14ac:dyDescent="0.2">
      <c r="A11975" s="19">
        <v>25000</v>
      </c>
      <c r="B11975" s="19">
        <v>0.18540000000000001</v>
      </c>
      <c r="C11975" s="19" t="s">
        <v>41</v>
      </c>
      <c r="D11975" s="19">
        <v>75000</v>
      </c>
      <c r="E11975" s="19">
        <v>60</v>
      </c>
      <c r="F11975" s="19">
        <v>5</v>
      </c>
      <c r="G11975" s="19">
        <v>0</v>
      </c>
    </row>
    <row r="11976" spans="1:7" x14ac:dyDescent="0.2">
      <c r="A11976" s="19">
        <v>12000</v>
      </c>
      <c r="B11976" s="19">
        <v>0.12989999999999999</v>
      </c>
      <c r="C11976" s="19" t="s">
        <v>41</v>
      </c>
      <c r="D11976" s="19">
        <v>75500</v>
      </c>
      <c r="E11976" s="19">
        <v>60</v>
      </c>
      <c r="F11976" s="19">
        <v>5</v>
      </c>
      <c r="G11976" s="19">
        <v>0</v>
      </c>
    </row>
    <row r="11977" spans="1:7" x14ac:dyDescent="0.2">
      <c r="A11977" s="19">
        <v>10000</v>
      </c>
      <c r="B11977" s="19">
        <v>6.0299999999999999E-2</v>
      </c>
      <c r="C11977" s="19" t="s">
        <v>41</v>
      </c>
      <c r="D11977" s="19">
        <v>71500</v>
      </c>
      <c r="E11977" s="19">
        <v>36</v>
      </c>
      <c r="F11977" s="19">
        <v>3</v>
      </c>
      <c r="G11977" s="19">
        <v>0</v>
      </c>
    </row>
    <row r="11978" spans="1:7" x14ac:dyDescent="0.2">
      <c r="A11978" s="19">
        <v>29875</v>
      </c>
      <c r="B11978" s="19">
        <v>0.19989999999999999</v>
      </c>
      <c r="C11978" s="19" t="s">
        <v>40</v>
      </c>
      <c r="D11978" s="19">
        <v>68000</v>
      </c>
      <c r="E11978" s="19">
        <v>36</v>
      </c>
      <c r="F11978" s="19">
        <v>9</v>
      </c>
      <c r="G11978" s="19">
        <v>0</v>
      </c>
    </row>
    <row r="11979" spans="1:7" x14ac:dyDescent="0.2">
      <c r="A11979" s="19">
        <v>24000</v>
      </c>
      <c r="B11979" s="19">
        <v>0.22989999999999999</v>
      </c>
      <c r="C11979" s="19" t="s">
        <v>39</v>
      </c>
      <c r="D11979" s="19">
        <v>75000</v>
      </c>
      <c r="E11979" s="19">
        <v>60</v>
      </c>
      <c r="F11979" s="19">
        <v>1</v>
      </c>
      <c r="G11979" s="19">
        <v>1</v>
      </c>
    </row>
    <row r="11980" spans="1:7" x14ac:dyDescent="0.2">
      <c r="A11980" s="19">
        <v>35000</v>
      </c>
      <c r="B11980" s="19">
        <v>0.11990000000000001</v>
      </c>
      <c r="C11980" s="19" t="s">
        <v>41</v>
      </c>
      <c r="D11980" s="19">
        <v>140000</v>
      </c>
      <c r="E11980" s="19">
        <v>36</v>
      </c>
      <c r="F11980" s="19">
        <v>4</v>
      </c>
      <c r="G11980" s="19">
        <v>0</v>
      </c>
    </row>
    <row r="11981" spans="1:7" x14ac:dyDescent="0.2">
      <c r="A11981" s="19">
        <v>6400</v>
      </c>
      <c r="B11981" s="19">
        <v>0.1239</v>
      </c>
      <c r="C11981" s="19" t="s">
        <v>39</v>
      </c>
      <c r="D11981" s="19">
        <v>33000</v>
      </c>
      <c r="E11981" s="19">
        <v>36</v>
      </c>
      <c r="F11981" s="19">
        <v>3</v>
      </c>
      <c r="G11981" s="19">
        <v>0</v>
      </c>
    </row>
    <row r="11982" spans="1:7" x14ac:dyDescent="0.2">
      <c r="A11982" s="19">
        <v>4800</v>
      </c>
      <c r="B11982" s="19">
        <v>0.15590000000000001</v>
      </c>
      <c r="C11982" s="19" t="s">
        <v>39</v>
      </c>
      <c r="D11982" s="19">
        <v>49400</v>
      </c>
      <c r="E11982" s="19">
        <v>36</v>
      </c>
      <c r="F11982" s="19">
        <v>0.5</v>
      </c>
      <c r="G11982" s="19">
        <v>0</v>
      </c>
    </row>
    <row r="11983" spans="1:7" x14ac:dyDescent="0.2">
      <c r="A11983" s="19">
        <v>7200</v>
      </c>
      <c r="B11983" s="19">
        <v>0.1239</v>
      </c>
      <c r="C11983" s="19" t="s">
        <v>39</v>
      </c>
      <c r="D11983" s="19">
        <v>33000</v>
      </c>
      <c r="E11983" s="19">
        <v>36</v>
      </c>
      <c r="F11983" s="19">
        <v>2</v>
      </c>
      <c r="G11983" s="19">
        <v>0</v>
      </c>
    </row>
    <row r="11984" spans="1:7" x14ac:dyDescent="0.2">
      <c r="A11984" s="19">
        <v>30000</v>
      </c>
      <c r="B11984" s="19">
        <v>0.1239</v>
      </c>
      <c r="C11984" s="19" t="s">
        <v>41</v>
      </c>
      <c r="D11984" s="19">
        <v>151000</v>
      </c>
      <c r="E11984" s="19">
        <v>36</v>
      </c>
      <c r="F11984" s="19">
        <v>6</v>
      </c>
      <c r="G11984" s="19">
        <v>0</v>
      </c>
    </row>
    <row r="11985" spans="1:7" x14ac:dyDescent="0.2">
      <c r="A11985" s="19">
        <v>11175</v>
      </c>
      <c r="B11985" s="19">
        <v>0.25569999999999998</v>
      </c>
      <c r="C11985" s="19" t="s">
        <v>41</v>
      </c>
      <c r="D11985" s="19">
        <v>35000</v>
      </c>
      <c r="E11985" s="19">
        <v>60</v>
      </c>
      <c r="F11985" s="19">
        <v>5</v>
      </c>
      <c r="G11985" s="19">
        <v>0</v>
      </c>
    </row>
    <row r="11986" spans="1:7" x14ac:dyDescent="0.2">
      <c r="A11986" s="19">
        <v>10000</v>
      </c>
      <c r="B11986" s="19">
        <v>8.6699999999999999E-2</v>
      </c>
      <c r="C11986" s="19" t="s">
        <v>39</v>
      </c>
      <c r="D11986" s="19">
        <v>40000</v>
      </c>
      <c r="E11986" s="19">
        <v>36</v>
      </c>
      <c r="F11986" s="19">
        <v>0.5</v>
      </c>
      <c r="G11986" s="19">
        <v>0</v>
      </c>
    </row>
    <row r="11987" spans="1:7" x14ac:dyDescent="0.2">
      <c r="A11987" s="19">
        <v>10000</v>
      </c>
      <c r="B11987" s="19">
        <v>0.1144</v>
      </c>
      <c r="C11987" s="19" t="s">
        <v>41</v>
      </c>
      <c r="D11987" s="19">
        <v>115000</v>
      </c>
      <c r="E11987" s="19">
        <v>60</v>
      </c>
      <c r="F11987" s="19">
        <v>0.5</v>
      </c>
      <c r="G11987" s="19">
        <v>0</v>
      </c>
    </row>
    <row r="11988" spans="1:7" x14ac:dyDescent="0.2">
      <c r="A11988" s="19">
        <v>25000</v>
      </c>
      <c r="B11988" s="19">
        <v>0.25890000000000002</v>
      </c>
      <c r="C11988" s="19" t="s">
        <v>39</v>
      </c>
      <c r="D11988" s="19">
        <v>127000</v>
      </c>
      <c r="E11988" s="19">
        <v>60</v>
      </c>
      <c r="F11988" s="19">
        <v>5</v>
      </c>
      <c r="G11988" s="19">
        <v>1</v>
      </c>
    </row>
    <row r="11989" spans="1:7" x14ac:dyDescent="0.2">
      <c r="A11989" s="19">
        <v>8425</v>
      </c>
      <c r="B11989" s="19">
        <v>0.1239</v>
      </c>
      <c r="C11989" s="19" t="s">
        <v>41</v>
      </c>
      <c r="D11989" s="19">
        <v>50000</v>
      </c>
      <c r="E11989" s="19">
        <v>36</v>
      </c>
      <c r="F11989" s="19">
        <v>3</v>
      </c>
      <c r="G11989" s="19">
        <v>0</v>
      </c>
    </row>
    <row r="11990" spans="1:7" x14ac:dyDescent="0.2">
      <c r="A11990" s="19">
        <v>8500</v>
      </c>
      <c r="B11990" s="19">
        <v>6.0299999999999999E-2</v>
      </c>
      <c r="C11990" s="19" t="s">
        <v>41</v>
      </c>
      <c r="D11990" s="19">
        <v>41283</v>
      </c>
      <c r="E11990" s="19">
        <v>36</v>
      </c>
      <c r="F11990" s="19">
        <v>5</v>
      </c>
      <c r="G11990" s="19">
        <v>0</v>
      </c>
    </row>
    <row r="11991" spans="1:7" x14ac:dyDescent="0.2">
      <c r="A11991" s="19">
        <v>9000</v>
      </c>
      <c r="B11991" s="19">
        <v>0.14990000000000001</v>
      </c>
      <c r="C11991" s="19" t="s">
        <v>39</v>
      </c>
      <c r="D11991" s="19">
        <v>48000</v>
      </c>
      <c r="E11991" s="19">
        <v>36</v>
      </c>
      <c r="F11991" s="19">
        <v>3</v>
      </c>
      <c r="G11991" s="19">
        <v>0</v>
      </c>
    </row>
    <row r="11992" spans="1:7" x14ac:dyDescent="0.2">
      <c r="A11992" s="19">
        <v>15000</v>
      </c>
      <c r="B11992" s="19">
        <v>7.4899999999999994E-2</v>
      </c>
      <c r="C11992" s="19" t="s">
        <v>39</v>
      </c>
      <c r="D11992" s="20">
        <v>100000</v>
      </c>
      <c r="E11992" s="19">
        <v>36</v>
      </c>
      <c r="F11992" s="19">
        <v>2</v>
      </c>
      <c r="G11992" s="19">
        <v>0</v>
      </c>
    </row>
    <row r="11993" spans="1:7" x14ac:dyDescent="0.2">
      <c r="A11993" s="19">
        <v>24000</v>
      </c>
      <c r="B11993" s="19">
        <v>0.14990000000000001</v>
      </c>
      <c r="C11993" s="19" t="s">
        <v>41</v>
      </c>
      <c r="D11993" s="19">
        <v>105000</v>
      </c>
      <c r="E11993" s="19">
        <v>60</v>
      </c>
      <c r="F11993" s="19">
        <v>0.5</v>
      </c>
      <c r="G11993" s="19">
        <v>1</v>
      </c>
    </row>
    <row r="11994" spans="1:7" x14ac:dyDescent="0.2">
      <c r="A11994" s="19">
        <v>12000</v>
      </c>
      <c r="B11994" s="19">
        <v>8.6699999999999999E-2</v>
      </c>
      <c r="C11994" s="19" t="s">
        <v>39</v>
      </c>
      <c r="D11994" s="19">
        <v>90000</v>
      </c>
      <c r="E11994" s="19">
        <v>36</v>
      </c>
      <c r="F11994" s="19">
        <v>5</v>
      </c>
      <c r="G11994" s="19">
        <v>0</v>
      </c>
    </row>
    <row r="11995" spans="1:7" x14ac:dyDescent="0.2">
      <c r="A11995" s="19">
        <v>12000</v>
      </c>
      <c r="B11995" s="19">
        <v>0.1144</v>
      </c>
      <c r="C11995" s="19" t="s">
        <v>39</v>
      </c>
      <c r="D11995" s="19">
        <v>35000</v>
      </c>
      <c r="E11995" s="19">
        <v>36</v>
      </c>
      <c r="F11995" s="19">
        <v>3</v>
      </c>
      <c r="G11995" s="19">
        <v>0</v>
      </c>
    </row>
    <row r="11996" spans="1:7" x14ac:dyDescent="0.2">
      <c r="A11996" s="19">
        <v>5600</v>
      </c>
      <c r="B11996" s="19">
        <v>0.1144</v>
      </c>
      <c r="C11996" s="19" t="s">
        <v>41</v>
      </c>
      <c r="D11996" s="19">
        <v>63000</v>
      </c>
      <c r="E11996" s="19">
        <v>36</v>
      </c>
      <c r="F11996" s="19">
        <v>10</v>
      </c>
      <c r="G11996" s="19">
        <v>0</v>
      </c>
    </row>
    <row r="11997" spans="1:7" x14ac:dyDescent="0.2">
      <c r="A11997" s="19">
        <v>9000</v>
      </c>
      <c r="B11997" s="19">
        <v>0.15989999999999999</v>
      </c>
      <c r="C11997" s="19" t="s">
        <v>39</v>
      </c>
      <c r="D11997" s="19">
        <v>43000</v>
      </c>
      <c r="E11997" s="19">
        <v>36</v>
      </c>
      <c r="F11997" s="19">
        <v>4</v>
      </c>
      <c r="G11997" s="19">
        <v>0</v>
      </c>
    </row>
    <row r="11998" spans="1:7" x14ac:dyDescent="0.2">
      <c r="A11998" s="19">
        <v>16375</v>
      </c>
      <c r="B11998" s="19">
        <v>0.25800000000000001</v>
      </c>
      <c r="C11998" s="19" t="s">
        <v>39</v>
      </c>
      <c r="D11998" s="19">
        <v>40000</v>
      </c>
      <c r="E11998" s="19">
        <v>60</v>
      </c>
      <c r="F11998" s="19">
        <v>4</v>
      </c>
      <c r="G11998" s="19">
        <v>0</v>
      </c>
    </row>
    <row r="11999" spans="1:7" x14ac:dyDescent="0.2">
      <c r="A11999" s="19">
        <v>15000</v>
      </c>
      <c r="B11999" s="19">
        <v>0.1431</v>
      </c>
      <c r="C11999" s="19" t="s">
        <v>41</v>
      </c>
      <c r="D11999" s="19">
        <v>72300</v>
      </c>
      <c r="E11999" s="19">
        <v>36</v>
      </c>
      <c r="F11999" s="19">
        <v>10</v>
      </c>
      <c r="G11999" s="19">
        <v>0</v>
      </c>
    </row>
    <row r="12000" spans="1:7" x14ac:dyDescent="0.2">
      <c r="A12000" s="19">
        <v>15000</v>
      </c>
      <c r="B12000" s="19">
        <v>0.11990000000000001</v>
      </c>
      <c r="C12000" s="19" t="s">
        <v>41</v>
      </c>
      <c r="D12000" s="19">
        <v>145000</v>
      </c>
      <c r="E12000" s="19">
        <v>36</v>
      </c>
      <c r="F12000" s="19">
        <v>0.5</v>
      </c>
      <c r="G12000" s="19">
        <v>0</v>
      </c>
    </row>
    <row r="12001" spans="1:7" x14ac:dyDescent="0.2">
      <c r="A12001" s="19">
        <v>11000</v>
      </c>
      <c r="B12001" s="19">
        <v>0.15989999999999999</v>
      </c>
      <c r="C12001" s="19" t="s">
        <v>39</v>
      </c>
      <c r="D12001" s="19">
        <v>30000</v>
      </c>
      <c r="E12001" s="19">
        <v>60</v>
      </c>
      <c r="F12001" s="19">
        <v>2</v>
      </c>
      <c r="G12001" s="19">
        <v>1</v>
      </c>
    </row>
    <row r="12002" spans="1:7" x14ac:dyDescent="0.2">
      <c r="A12002" s="19">
        <v>12000</v>
      </c>
      <c r="B12002" s="19">
        <v>0.16489999999999999</v>
      </c>
      <c r="C12002" s="19" t="s">
        <v>39</v>
      </c>
      <c r="D12002" s="19">
        <v>76800</v>
      </c>
      <c r="E12002" s="19">
        <v>60</v>
      </c>
      <c r="F12002" s="19">
        <v>9</v>
      </c>
      <c r="G12002" s="19">
        <v>1</v>
      </c>
    </row>
    <row r="12003" spans="1:7" x14ac:dyDescent="0.2">
      <c r="A12003" s="19">
        <v>28000</v>
      </c>
      <c r="B12003" s="19">
        <v>7.4899999999999994E-2</v>
      </c>
      <c r="C12003" s="19" t="s">
        <v>39</v>
      </c>
      <c r="D12003" s="19">
        <v>142000</v>
      </c>
      <c r="E12003" s="19">
        <v>36</v>
      </c>
      <c r="F12003" s="19">
        <v>10</v>
      </c>
      <c r="G12003" s="19">
        <v>0</v>
      </c>
    </row>
    <row r="12004" spans="1:7" x14ac:dyDescent="0.2">
      <c r="A12004" s="19">
        <v>4400</v>
      </c>
      <c r="B12004" s="19">
        <v>7.4899999999999994E-2</v>
      </c>
      <c r="C12004" s="19" t="s">
        <v>41</v>
      </c>
      <c r="D12004" s="19">
        <v>37000</v>
      </c>
      <c r="E12004" s="19">
        <v>36</v>
      </c>
      <c r="F12004" s="19">
        <v>0.5</v>
      </c>
      <c r="G12004" s="19">
        <v>0</v>
      </c>
    </row>
    <row r="12005" spans="1:7" x14ac:dyDescent="0.2">
      <c r="A12005" s="19">
        <v>28000</v>
      </c>
      <c r="B12005" s="19">
        <v>0.19989999999999999</v>
      </c>
      <c r="C12005" s="19" t="s">
        <v>41</v>
      </c>
      <c r="D12005" s="19">
        <v>91000</v>
      </c>
      <c r="E12005" s="19">
        <v>60</v>
      </c>
      <c r="F12005" s="19">
        <v>8</v>
      </c>
      <c r="G12005" s="19">
        <v>0</v>
      </c>
    </row>
    <row r="12006" spans="1:7" x14ac:dyDescent="0.2">
      <c r="A12006" s="19">
        <v>24000</v>
      </c>
      <c r="B12006" s="19">
        <v>8.1900000000000001E-2</v>
      </c>
      <c r="C12006" s="19" t="s">
        <v>41</v>
      </c>
      <c r="D12006" s="19">
        <v>490000</v>
      </c>
      <c r="E12006" s="19">
        <v>60</v>
      </c>
      <c r="F12006" s="19">
        <v>7</v>
      </c>
      <c r="G12006" s="19">
        <v>0</v>
      </c>
    </row>
    <row r="12007" spans="1:7" x14ac:dyDescent="0.2">
      <c r="A12007" s="19">
        <v>12575</v>
      </c>
      <c r="B12007" s="19">
        <v>0.2099</v>
      </c>
      <c r="C12007" s="19" t="s">
        <v>39</v>
      </c>
      <c r="D12007" s="19">
        <v>83820</v>
      </c>
      <c r="E12007" s="19">
        <v>60</v>
      </c>
      <c r="F12007" s="19">
        <v>4</v>
      </c>
      <c r="G12007" s="19">
        <v>1</v>
      </c>
    </row>
    <row r="12008" spans="1:7" x14ac:dyDescent="0.2">
      <c r="A12008" s="19">
        <v>20000</v>
      </c>
      <c r="B12008" s="19">
        <v>0.14990000000000001</v>
      </c>
      <c r="C12008" s="19" t="s">
        <v>41</v>
      </c>
      <c r="D12008" s="19">
        <v>53000</v>
      </c>
      <c r="E12008" s="19">
        <v>60</v>
      </c>
      <c r="F12008" s="19">
        <v>2</v>
      </c>
      <c r="G12008" s="19">
        <v>0</v>
      </c>
    </row>
    <row r="12009" spans="1:7" x14ac:dyDescent="0.2">
      <c r="A12009" s="19">
        <v>10000</v>
      </c>
      <c r="B12009" s="19">
        <v>6.4899999999999999E-2</v>
      </c>
      <c r="C12009" s="19" t="s">
        <v>40</v>
      </c>
      <c r="D12009" s="19">
        <v>95000</v>
      </c>
      <c r="E12009" s="19">
        <v>36</v>
      </c>
      <c r="F12009" s="19">
        <v>10</v>
      </c>
      <c r="G12009" s="19">
        <v>0</v>
      </c>
    </row>
    <row r="12010" spans="1:7" x14ac:dyDescent="0.2">
      <c r="A12010" s="19">
        <v>8000</v>
      </c>
      <c r="B12010" s="19">
        <v>0.1144</v>
      </c>
      <c r="C12010" s="19" t="s">
        <v>39</v>
      </c>
      <c r="D12010" s="19">
        <v>50000</v>
      </c>
      <c r="E12010" s="19">
        <v>36</v>
      </c>
      <c r="F12010" s="19">
        <v>10</v>
      </c>
      <c r="G12010" s="19">
        <v>0</v>
      </c>
    </row>
    <row r="12011" spans="1:7" x14ac:dyDescent="0.2">
      <c r="A12011" s="19">
        <v>10725</v>
      </c>
      <c r="B12011" s="19">
        <v>0.15989999999999999</v>
      </c>
      <c r="C12011" s="19" t="s">
        <v>39</v>
      </c>
      <c r="D12011" s="19">
        <v>30000</v>
      </c>
      <c r="E12011" s="19">
        <v>36</v>
      </c>
      <c r="F12011" s="19">
        <v>1</v>
      </c>
      <c r="G12011" s="19">
        <v>0</v>
      </c>
    </row>
    <row r="12012" spans="1:7" x14ac:dyDescent="0.2">
      <c r="A12012" s="19">
        <v>6000</v>
      </c>
      <c r="B12012" s="19">
        <v>0.1366</v>
      </c>
      <c r="C12012" s="19" t="s">
        <v>39</v>
      </c>
      <c r="D12012" s="19">
        <v>49000</v>
      </c>
      <c r="E12012" s="19">
        <v>36</v>
      </c>
      <c r="F12012" s="19">
        <v>7</v>
      </c>
      <c r="G12012" s="19">
        <v>1</v>
      </c>
    </row>
    <row r="12013" spans="1:7" x14ac:dyDescent="0.2">
      <c r="A12013" s="19">
        <v>4000</v>
      </c>
      <c r="B12013" s="19">
        <v>0.12989999999999999</v>
      </c>
      <c r="C12013" s="19" t="s">
        <v>41</v>
      </c>
      <c r="D12013" s="19">
        <v>26200</v>
      </c>
      <c r="E12013" s="19">
        <v>36</v>
      </c>
      <c r="F12013" s="19">
        <v>3</v>
      </c>
      <c r="G12013" s="19">
        <v>0</v>
      </c>
    </row>
    <row r="12014" spans="1:7" x14ac:dyDescent="0.2">
      <c r="A12014" s="19">
        <v>5000</v>
      </c>
      <c r="B12014" s="19">
        <v>0.1239</v>
      </c>
      <c r="C12014" s="19" t="s">
        <v>41</v>
      </c>
      <c r="D12014" s="19">
        <v>52000</v>
      </c>
      <c r="E12014" s="19">
        <v>36</v>
      </c>
      <c r="F12014" s="19">
        <v>3</v>
      </c>
      <c r="G12014" s="19">
        <v>0</v>
      </c>
    </row>
    <row r="12015" spans="1:7" x14ac:dyDescent="0.2">
      <c r="A12015" s="19">
        <v>12000</v>
      </c>
      <c r="B12015" s="19">
        <v>7.4899999999999994E-2</v>
      </c>
      <c r="C12015" s="19" t="s">
        <v>41</v>
      </c>
      <c r="D12015" s="19">
        <v>104000</v>
      </c>
      <c r="E12015" s="19">
        <v>36</v>
      </c>
      <c r="F12015" s="19">
        <v>2</v>
      </c>
      <c r="G12015" s="19">
        <v>0</v>
      </c>
    </row>
    <row r="12016" spans="1:7" x14ac:dyDescent="0.2">
      <c r="A12016" s="19">
        <v>4800</v>
      </c>
      <c r="B12016" s="19">
        <v>0.1239</v>
      </c>
      <c r="C12016" s="19" t="s">
        <v>39</v>
      </c>
      <c r="D12016" s="19">
        <v>45000</v>
      </c>
      <c r="E12016" s="19">
        <v>36</v>
      </c>
      <c r="F12016" s="19">
        <v>10</v>
      </c>
      <c r="G12016" s="19">
        <v>0</v>
      </c>
    </row>
    <row r="12017" spans="1:7" x14ac:dyDescent="0.2">
      <c r="A12017" s="19">
        <v>20000</v>
      </c>
      <c r="B12017" s="19">
        <v>0.1239</v>
      </c>
      <c r="C12017" s="19" t="s">
        <v>39</v>
      </c>
      <c r="D12017" s="19">
        <v>56000</v>
      </c>
      <c r="E12017" s="19">
        <v>36</v>
      </c>
      <c r="F12017" s="19">
        <v>4</v>
      </c>
      <c r="G12017" s="19">
        <v>0</v>
      </c>
    </row>
    <row r="12018" spans="1:7" x14ac:dyDescent="0.2">
      <c r="A12018" s="19">
        <v>13500</v>
      </c>
      <c r="B12018" s="19">
        <v>0.11990000000000001</v>
      </c>
      <c r="C12018" s="19" t="s">
        <v>41</v>
      </c>
      <c r="D12018" s="19">
        <v>89000</v>
      </c>
      <c r="E12018" s="19">
        <v>60</v>
      </c>
      <c r="F12018" s="19">
        <v>2</v>
      </c>
      <c r="G12018" s="19">
        <v>0</v>
      </c>
    </row>
    <row r="12019" spans="1:7" x14ac:dyDescent="0.2">
      <c r="A12019" s="19">
        <v>34550</v>
      </c>
      <c r="B12019" s="19">
        <v>0.2099</v>
      </c>
      <c r="C12019" s="19" t="s">
        <v>39</v>
      </c>
      <c r="D12019" s="19">
        <v>72000</v>
      </c>
      <c r="E12019" s="19">
        <v>60</v>
      </c>
      <c r="F12019" s="19">
        <v>2</v>
      </c>
      <c r="G12019" s="19">
        <v>0</v>
      </c>
    </row>
    <row r="12020" spans="1:7" x14ac:dyDescent="0.2">
      <c r="A12020" s="19">
        <v>17600</v>
      </c>
      <c r="B12020" s="19">
        <v>0.17860000000000001</v>
      </c>
      <c r="C12020" s="19" t="s">
        <v>39</v>
      </c>
      <c r="D12020" s="19">
        <v>80000</v>
      </c>
      <c r="E12020" s="19">
        <v>60</v>
      </c>
      <c r="F12020" s="19">
        <v>0.5</v>
      </c>
      <c r="G12020" s="19">
        <v>1</v>
      </c>
    </row>
    <row r="12021" spans="1:7" x14ac:dyDescent="0.2">
      <c r="A12021" s="19">
        <v>14000</v>
      </c>
      <c r="B12021" s="19">
        <v>0.12989999999999999</v>
      </c>
      <c r="C12021" s="19" t="s">
        <v>39</v>
      </c>
      <c r="D12021" s="19">
        <v>130000</v>
      </c>
      <c r="E12021" s="19">
        <v>36</v>
      </c>
      <c r="F12021" s="19">
        <v>5</v>
      </c>
      <c r="G12021" s="19">
        <v>0</v>
      </c>
    </row>
    <row r="12022" spans="1:7" x14ac:dyDescent="0.2">
      <c r="A12022" s="19">
        <v>12000</v>
      </c>
      <c r="B12022" s="19">
        <v>0.1431</v>
      </c>
      <c r="C12022" s="19" t="s">
        <v>39</v>
      </c>
      <c r="D12022" s="19">
        <v>46000</v>
      </c>
      <c r="E12022" s="19">
        <v>60</v>
      </c>
      <c r="F12022" s="19">
        <v>7</v>
      </c>
      <c r="G12022" s="19">
        <v>1</v>
      </c>
    </row>
    <row r="12023" spans="1:7" x14ac:dyDescent="0.2">
      <c r="A12023" s="19">
        <v>14400</v>
      </c>
      <c r="B12023" s="19">
        <v>0.1714</v>
      </c>
      <c r="C12023" s="19" t="s">
        <v>41</v>
      </c>
      <c r="D12023" s="19">
        <v>45000</v>
      </c>
      <c r="E12023" s="19">
        <v>60</v>
      </c>
      <c r="F12023" s="19">
        <v>10</v>
      </c>
      <c r="G12023" s="19">
        <v>0</v>
      </c>
    </row>
    <row r="12024" spans="1:7" x14ac:dyDescent="0.2">
      <c r="A12024" s="19">
        <v>12600</v>
      </c>
      <c r="B12024" s="19">
        <v>0.19239999999999999</v>
      </c>
      <c r="C12024" s="19" t="s">
        <v>41</v>
      </c>
      <c r="D12024" s="19">
        <v>64600</v>
      </c>
      <c r="E12024" s="19">
        <v>60</v>
      </c>
      <c r="F12024" s="19">
        <v>9</v>
      </c>
      <c r="G12024" s="19">
        <v>0</v>
      </c>
    </row>
    <row r="12025" spans="1:7" x14ac:dyDescent="0.2">
      <c r="A12025" s="19">
        <v>3000</v>
      </c>
      <c r="B12025" s="19">
        <v>0.11990000000000001</v>
      </c>
      <c r="C12025" s="19" t="s">
        <v>41</v>
      </c>
      <c r="D12025" s="19">
        <v>45000</v>
      </c>
      <c r="E12025" s="19">
        <v>36</v>
      </c>
      <c r="F12025" s="19">
        <v>0.5</v>
      </c>
      <c r="G12025" s="19">
        <v>0</v>
      </c>
    </row>
    <row r="12026" spans="1:7" x14ac:dyDescent="0.2">
      <c r="A12026" s="19">
        <v>6000</v>
      </c>
      <c r="B12026" s="19">
        <v>0.1714</v>
      </c>
      <c r="C12026" s="19" t="s">
        <v>39</v>
      </c>
      <c r="D12026" s="19">
        <v>35000</v>
      </c>
      <c r="E12026" s="19">
        <v>36</v>
      </c>
      <c r="F12026" s="19">
        <v>3</v>
      </c>
      <c r="G12026" s="19">
        <v>1</v>
      </c>
    </row>
    <row r="12027" spans="1:7" x14ac:dyDescent="0.2">
      <c r="A12027" s="19">
        <v>3600</v>
      </c>
      <c r="B12027" s="19">
        <v>0.1239</v>
      </c>
      <c r="C12027" s="19" t="s">
        <v>41</v>
      </c>
      <c r="D12027" s="19">
        <v>59000</v>
      </c>
      <c r="E12027" s="19">
        <v>36</v>
      </c>
      <c r="F12027" s="19">
        <v>8</v>
      </c>
      <c r="G12027" s="19">
        <v>0</v>
      </c>
    </row>
    <row r="12028" spans="1:7" x14ac:dyDescent="0.2">
      <c r="A12028" s="19">
        <v>29825</v>
      </c>
      <c r="B12028" s="19">
        <v>0.21990000000000001</v>
      </c>
      <c r="C12028" s="19" t="s">
        <v>39</v>
      </c>
      <c r="D12028" s="19">
        <v>65000</v>
      </c>
      <c r="E12028" s="19">
        <v>60</v>
      </c>
      <c r="F12028" s="19">
        <v>8</v>
      </c>
      <c r="G12028" s="19">
        <v>0</v>
      </c>
    </row>
    <row r="12029" spans="1:7" x14ac:dyDescent="0.2">
      <c r="A12029" s="19">
        <v>3000</v>
      </c>
      <c r="B12029" s="19">
        <v>0.1431</v>
      </c>
      <c r="C12029" s="19" t="s">
        <v>39</v>
      </c>
      <c r="D12029" s="19">
        <v>35000</v>
      </c>
      <c r="E12029" s="19">
        <v>36</v>
      </c>
      <c r="F12029" s="19">
        <v>2</v>
      </c>
      <c r="G12029" s="19">
        <v>1</v>
      </c>
    </row>
    <row r="12030" spans="1:7" x14ac:dyDescent="0.2">
      <c r="A12030" s="19">
        <v>14775</v>
      </c>
      <c r="B12030" s="19">
        <v>0.22989999999999999</v>
      </c>
      <c r="C12030" s="19" t="s">
        <v>39</v>
      </c>
      <c r="D12030" s="19">
        <v>79000</v>
      </c>
      <c r="E12030" s="19">
        <v>60</v>
      </c>
      <c r="F12030" s="19">
        <v>10</v>
      </c>
      <c r="G12030" s="19">
        <v>0</v>
      </c>
    </row>
    <row r="12031" spans="1:7" x14ac:dyDescent="0.2">
      <c r="A12031" s="19">
        <v>9600</v>
      </c>
      <c r="B12031" s="19">
        <v>0.14990000000000001</v>
      </c>
      <c r="C12031" s="19" t="s">
        <v>39</v>
      </c>
      <c r="D12031" s="19">
        <v>60000</v>
      </c>
      <c r="E12031" s="19">
        <v>36</v>
      </c>
      <c r="F12031" s="19">
        <v>0.5</v>
      </c>
      <c r="G12031" s="19">
        <v>0</v>
      </c>
    </row>
    <row r="12032" spans="1:7" x14ac:dyDescent="0.2">
      <c r="A12032" s="19">
        <v>13000</v>
      </c>
      <c r="B12032" s="19">
        <v>0.10489999999999999</v>
      </c>
      <c r="C12032" s="19" t="s">
        <v>41</v>
      </c>
      <c r="D12032" s="19">
        <v>50000</v>
      </c>
      <c r="E12032" s="19">
        <v>36</v>
      </c>
      <c r="F12032" s="19">
        <v>10</v>
      </c>
      <c r="G12032" s="19">
        <v>0</v>
      </c>
    </row>
    <row r="12033" spans="1:7" x14ac:dyDescent="0.2">
      <c r="A12033" s="19">
        <v>12000</v>
      </c>
      <c r="B12033" s="19">
        <v>0.18540000000000001</v>
      </c>
      <c r="C12033" s="19" t="s">
        <v>41</v>
      </c>
      <c r="D12033" s="19">
        <v>45000</v>
      </c>
      <c r="E12033" s="19">
        <v>60</v>
      </c>
      <c r="F12033" s="19">
        <v>0.5</v>
      </c>
      <c r="G12033" s="19">
        <v>0</v>
      </c>
    </row>
    <row r="12034" spans="1:7" x14ac:dyDescent="0.2">
      <c r="A12034" s="19">
        <v>24150</v>
      </c>
      <c r="B12034" s="19">
        <v>0.17860000000000001</v>
      </c>
      <c r="C12034" s="19" t="s">
        <v>39</v>
      </c>
      <c r="D12034" s="19">
        <v>85000</v>
      </c>
      <c r="E12034" s="19">
        <v>60</v>
      </c>
      <c r="F12034" s="19">
        <v>10</v>
      </c>
      <c r="G12034" s="19">
        <v>1</v>
      </c>
    </row>
    <row r="12035" spans="1:7" x14ac:dyDescent="0.2">
      <c r="A12035" s="19">
        <v>16000</v>
      </c>
      <c r="B12035" s="19">
        <v>8.1900000000000001E-2</v>
      </c>
      <c r="C12035" s="19" t="s">
        <v>41</v>
      </c>
      <c r="D12035" s="19">
        <v>150000</v>
      </c>
      <c r="E12035" s="19">
        <v>36</v>
      </c>
      <c r="F12035" s="19">
        <v>10</v>
      </c>
      <c r="G12035" s="19">
        <v>0</v>
      </c>
    </row>
    <row r="12036" spans="1:7" x14ac:dyDescent="0.2">
      <c r="A12036" s="19">
        <v>7125</v>
      </c>
      <c r="B12036" s="19">
        <v>0.12989999999999999</v>
      </c>
      <c r="C12036" s="19" t="s">
        <v>41</v>
      </c>
      <c r="D12036" s="19">
        <v>69000</v>
      </c>
      <c r="E12036" s="19">
        <v>36</v>
      </c>
      <c r="F12036" s="19">
        <v>10</v>
      </c>
      <c r="G12036" s="19">
        <v>0</v>
      </c>
    </row>
    <row r="12037" spans="1:7" x14ac:dyDescent="0.2">
      <c r="A12037" s="19">
        <v>35000</v>
      </c>
      <c r="B12037" s="19">
        <v>0.19239999999999999</v>
      </c>
      <c r="C12037" s="19" t="s">
        <v>41</v>
      </c>
      <c r="D12037" s="19">
        <v>120000</v>
      </c>
      <c r="E12037" s="19">
        <v>60</v>
      </c>
      <c r="F12037" s="19">
        <v>10</v>
      </c>
      <c r="G12037" s="19">
        <v>0</v>
      </c>
    </row>
    <row r="12038" spans="1:7" x14ac:dyDescent="0.2">
      <c r="A12038" s="19">
        <v>8000</v>
      </c>
      <c r="B12038" s="19">
        <v>8.1900000000000001E-2</v>
      </c>
      <c r="C12038" s="19" t="s">
        <v>39</v>
      </c>
      <c r="D12038" s="19">
        <v>45000</v>
      </c>
      <c r="E12038" s="19">
        <v>36</v>
      </c>
      <c r="F12038" s="19">
        <v>5</v>
      </c>
      <c r="G12038" s="19">
        <v>0</v>
      </c>
    </row>
    <row r="12039" spans="1:7" x14ac:dyDescent="0.2">
      <c r="A12039" s="19">
        <v>24000</v>
      </c>
      <c r="B12039" s="19">
        <v>8.1900000000000001E-2</v>
      </c>
      <c r="C12039" s="19" t="s">
        <v>39</v>
      </c>
      <c r="D12039" s="19">
        <v>120000</v>
      </c>
      <c r="E12039" s="19">
        <v>36</v>
      </c>
      <c r="F12039" s="19">
        <v>4</v>
      </c>
      <c r="G12039" s="19">
        <v>0</v>
      </c>
    </row>
    <row r="12040" spans="1:7" x14ac:dyDescent="0.2">
      <c r="A12040" s="19">
        <v>23200</v>
      </c>
      <c r="B12040" s="19">
        <v>0.21990000000000001</v>
      </c>
      <c r="C12040" s="19" t="s">
        <v>41</v>
      </c>
      <c r="D12040" s="19">
        <v>52800</v>
      </c>
      <c r="E12040" s="19">
        <v>60</v>
      </c>
      <c r="F12040" s="19">
        <v>10</v>
      </c>
      <c r="G12040" s="19">
        <v>0</v>
      </c>
    </row>
    <row r="12041" spans="1:7" x14ac:dyDescent="0.2">
      <c r="A12041" s="19">
        <v>21000</v>
      </c>
      <c r="B12041" s="19">
        <v>0.19989999999999999</v>
      </c>
      <c r="C12041" s="19" t="s">
        <v>39</v>
      </c>
      <c r="D12041" s="19">
        <v>75732</v>
      </c>
      <c r="E12041" s="19">
        <v>60</v>
      </c>
      <c r="F12041" s="19">
        <v>10</v>
      </c>
      <c r="G12041" s="19">
        <v>0</v>
      </c>
    </row>
    <row r="12042" spans="1:7" x14ac:dyDescent="0.2">
      <c r="A12042" s="19">
        <v>8525</v>
      </c>
      <c r="B12042" s="19">
        <v>0.14990000000000001</v>
      </c>
      <c r="C12042" s="19" t="s">
        <v>39</v>
      </c>
      <c r="D12042" s="19">
        <v>85000</v>
      </c>
      <c r="E12042" s="19">
        <v>36</v>
      </c>
      <c r="F12042" s="19">
        <v>10</v>
      </c>
      <c r="G12042" s="19">
        <v>0</v>
      </c>
    </row>
    <row r="12043" spans="1:7" x14ac:dyDescent="0.2">
      <c r="A12043" s="19">
        <v>6500</v>
      </c>
      <c r="B12043" s="19">
        <v>0.14990000000000001</v>
      </c>
      <c r="C12043" s="19" t="s">
        <v>41</v>
      </c>
      <c r="D12043" s="19">
        <v>70000</v>
      </c>
      <c r="E12043" s="19">
        <v>36</v>
      </c>
      <c r="F12043" s="19">
        <v>8</v>
      </c>
      <c r="G12043" s="19">
        <v>0</v>
      </c>
    </row>
    <row r="12044" spans="1:7" x14ac:dyDescent="0.2">
      <c r="A12044" s="19">
        <v>11450</v>
      </c>
      <c r="B12044" s="19">
        <v>0.19989999999999999</v>
      </c>
      <c r="C12044" s="19" t="s">
        <v>41</v>
      </c>
      <c r="D12044" s="19">
        <v>46800</v>
      </c>
      <c r="E12044" s="19">
        <v>60</v>
      </c>
      <c r="F12044" s="19">
        <v>0.5</v>
      </c>
      <c r="G12044" s="19">
        <v>1</v>
      </c>
    </row>
    <row r="12045" spans="1:7" x14ac:dyDescent="0.2">
      <c r="A12045" s="19">
        <v>4800</v>
      </c>
      <c r="B12045" s="19">
        <v>0.14990000000000001</v>
      </c>
      <c r="C12045" s="19" t="s">
        <v>39</v>
      </c>
      <c r="D12045" s="19">
        <v>40500</v>
      </c>
      <c r="E12045" s="19">
        <v>36</v>
      </c>
      <c r="F12045" s="19">
        <v>10</v>
      </c>
      <c r="G12045" s="19">
        <v>1</v>
      </c>
    </row>
    <row r="12046" spans="1:7" x14ac:dyDescent="0.2">
      <c r="A12046" s="19">
        <v>28000</v>
      </c>
      <c r="B12046" s="19">
        <v>6.9900000000000004E-2</v>
      </c>
      <c r="C12046" s="19" t="s">
        <v>41</v>
      </c>
      <c r="D12046" s="19">
        <v>150000</v>
      </c>
      <c r="E12046" s="19">
        <v>36</v>
      </c>
      <c r="F12046" s="19">
        <v>2</v>
      </c>
      <c r="G12046" s="19">
        <v>0</v>
      </c>
    </row>
    <row r="12047" spans="1:7" x14ac:dyDescent="0.2">
      <c r="A12047" s="19">
        <v>20000</v>
      </c>
      <c r="B12047" s="19">
        <v>0.19239999999999999</v>
      </c>
      <c r="C12047" s="19" t="s">
        <v>41</v>
      </c>
      <c r="D12047" s="19">
        <v>63000</v>
      </c>
      <c r="E12047" s="19">
        <v>60</v>
      </c>
      <c r="F12047" s="19">
        <v>1</v>
      </c>
      <c r="G12047" s="19">
        <v>1</v>
      </c>
    </row>
    <row r="12048" spans="1:7" x14ac:dyDescent="0.2">
      <c r="A12048" s="19">
        <v>30825</v>
      </c>
      <c r="B12048" s="19">
        <v>0.24990000000000001</v>
      </c>
      <c r="C12048" s="19" t="s">
        <v>41</v>
      </c>
      <c r="D12048" s="19">
        <v>63625</v>
      </c>
      <c r="E12048" s="19">
        <v>60</v>
      </c>
      <c r="F12048" s="19">
        <v>10</v>
      </c>
      <c r="G12048" s="19">
        <v>0</v>
      </c>
    </row>
    <row r="12049" spans="1:7" x14ac:dyDescent="0.2">
      <c r="A12049" s="19">
        <v>15000</v>
      </c>
      <c r="B12049" s="19">
        <v>6.4899999999999999E-2</v>
      </c>
      <c r="C12049" s="19" t="s">
        <v>39</v>
      </c>
      <c r="D12049" s="19">
        <v>125000</v>
      </c>
      <c r="E12049" s="19">
        <v>36</v>
      </c>
      <c r="F12049" s="19">
        <v>5</v>
      </c>
      <c r="G12049" s="19">
        <v>0</v>
      </c>
    </row>
    <row r="12050" spans="1:7" x14ac:dyDescent="0.2">
      <c r="A12050" s="19">
        <v>14000</v>
      </c>
      <c r="B12050" s="19">
        <v>0.1144</v>
      </c>
      <c r="C12050" s="19" t="s">
        <v>39</v>
      </c>
      <c r="D12050" s="19">
        <v>115000</v>
      </c>
      <c r="E12050" s="19">
        <v>36</v>
      </c>
      <c r="F12050" s="19">
        <v>10</v>
      </c>
      <c r="G12050" s="19">
        <v>0</v>
      </c>
    </row>
    <row r="12051" spans="1:7" x14ac:dyDescent="0.2">
      <c r="A12051" s="19">
        <v>15000</v>
      </c>
      <c r="B12051" s="19">
        <v>0.1144</v>
      </c>
      <c r="C12051" s="19" t="s">
        <v>41</v>
      </c>
      <c r="D12051" s="19">
        <v>65000</v>
      </c>
      <c r="E12051" s="19">
        <v>60</v>
      </c>
      <c r="F12051" s="19">
        <v>10</v>
      </c>
      <c r="G12051" s="19">
        <v>0</v>
      </c>
    </row>
    <row r="12052" spans="1:7" x14ac:dyDescent="0.2">
      <c r="A12052" s="19">
        <v>6000</v>
      </c>
      <c r="B12052" s="19">
        <v>6.0299999999999999E-2</v>
      </c>
      <c r="C12052" s="19" t="s">
        <v>41</v>
      </c>
      <c r="D12052" s="19">
        <v>75000</v>
      </c>
      <c r="E12052" s="19">
        <v>36</v>
      </c>
      <c r="F12052" s="19">
        <v>9</v>
      </c>
      <c r="G12052" s="19">
        <v>0</v>
      </c>
    </row>
    <row r="12053" spans="1:7" x14ac:dyDescent="0.2">
      <c r="A12053" s="19">
        <v>3000</v>
      </c>
      <c r="B12053" s="19">
        <v>0.10489999999999999</v>
      </c>
      <c r="C12053" s="19" t="s">
        <v>39</v>
      </c>
      <c r="D12053" s="19">
        <v>75000</v>
      </c>
      <c r="E12053" s="19">
        <v>36</v>
      </c>
      <c r="F12053" s="19">
        <v>2</v>
      </c>
      <c r="G12053" s="19">
        <v>0</v>
      </c>
    </row>
    <row r="12054" spans="1:7" x14ac:dyDescent="0.2">
      <c r="A12054" s="19">
        <v>13000</v>
      </c>
      <c r="B12054" s="19">
        <v>0.18540000000000001</v>
      </c>
      <c r="C12054" s="19" t="s">
        <v>41</v>
      </c>
      <c r="D12054" s="19">
        <v>76800</v>
      </c>
      <c r="E12054" s="19">
        <v>60</v>
      </c>
      <c r="F12054" s="19">
        <v>6</v>
      </c>
      <c r="G12054" s="19">
        <v>0</v>
      </c>
    </row>
    <row r="12055" spans="1:7" x14ac:dyDescent="0.2">
      <c r="A12055" s="19">
        <v>5600</v>
      </c>
      <c r="B12055" s="19">
        <v>0.1144</v>
      </c>
      <c r="C12055" s="19" t="s">
        <v>41</v>
      </c>
      <c r="D12055" s="19">
        <v>65000</v>
      </c>
      <c r="E12055" s="19">
        <v>36</v>
      </c>
      <c r="F12055" s="19">
        <v>3</v>
      </c>
      <c r="G12055" s="19">
        <v>0</v>
      </c>
    </row>
    <row r="12056" spans="1:7" x14ac:dyDescent="0.2">
      <c r="A12056" s="19">
        <v>13550</v>
      </c>
      <c r="B12056" s="19">
        <v>0.1714</v>
      </c>
      <c r="C12056" s="19" t="s">
        <v>39</v>
      </c>
      <c r="D12056" s="19">
        <v>40000</v>
      </c>
      <c r="E12056" s="19">
        <v>36</v>
      </c>
      <c r="F12056" s="19">
        <v>2</v>
      </c>
      <c r="G12056" s="19">
        <v>1</v>
      </c>
    </row>
    <row r="12057" spans="1:7" x14ac:dyDescent="0.2">
      <c r="A12057" s="19">
        <v>10000</v>
      </c>
      <c r="B12057" s="19">
        <v>0.11990000000000001</v>
      </c>
      <c r="C12057" s="19" t="s">
        <v>39</v>
      </c>
      <c r="D12057" s="19">
        <v>70000</v>
      </c>
      <c r="E12057" s="19">
        <v>36</v>
      </c>
      <c r="F12057" s="19">
        <v>10</v>
      </c>
      <c r="G12057" s="19">
        <v>0</v>
      </c>
    </row>
    <row r="12058" spans="1:7" x14ac:dyDescent="0.2">
      <c r="A12058" s="19">
        <v>12600</v>
      </c>
      <c r="B12058" s="19">
        <v>0.1366</v>
      </c>
      <c r="C12058" s="19" t="s">
        <v>39</v>
      </c>
      <c r="D12058" s="19">
        <v>44000</v>
      </c>
      <c r="E12058" s="19">
        <v>36</v>
      </c>
      <c r="F12058" s="19">
        <v>6</v>
      </c>
      <c r="G12058" s="19">
        <v>1</v>
      </c>
    </row>
    <row r="12059" spans="1:7" x14ac:dyDescent="0.2">
      <c r="A12059" s="19">
        <v>8050</v>
      </c>
      <c r="B12059" s="19">
        <v>0.14990000000000001</v>
      </c>
      <c r="C12059" s="19" t="s">
        <v>41</v>
      </c>
      <c r="D12059" s="19">
        <v>65000</v>
      </c>
      <c r="E12059" s="19">
        <v>36</v>
      </c>
      <c r="F12059" s="19">
        <v>0.5</v>
      </c>
      <c r="G12059" s="19">
        <v>0</v>
      </c>
    </row>
    <row r="12060" spans="1:7" x14ac:dyDescent="0.2">
      <c r="A12060" s="19">
        <v>12000</v>
      </c>
      <c r="B12060" s="19">
        <v>0.19989999999999999</v>
      </c>
      <c r="C12060" s="19" t="s">
        <v>39</v>
      </c>
      <c r="D12060" s="19">
        <v>125000</v>
      </c>
      <c r="E12060" s="19">
        <v>36</v>
      </c>
      <c r="F12060" s="19">
        <v>3</v>
      </c>
      <c r="G12060" s="19">
        <v>1</v>
      </c>
    </row>
    <row r="12061" spans="1:7" x14ac:dyDescent="0.2">
      <c r="A12061" s="19">
        <v>6000</v>
      </c>
      <c r="B12061" s="19">
        <v>8.6699999999999999E-2</v>
      </c>
      <c r="C12061" s="19" t="s">
        <v>41</v>
      </c>
      <c r="D12061" s="19">
        <v>86000</v>
      </c>
      <c r="E12061" s="19">
        <v>36</v>
      </c>
      <c r="F12061" s="19">
        <v>10</v>
      </c>
      <c r="G12061" s="19">
        <v>0</v>
      </c>
    </row>
    <row r="12062" spans="1:7" x14ac:dyDescent="0.2">
      <c r="A12062" s="19">
        <v>35000</v>
      </c>
      <c r="B12062" s="19">
        <v>0.17860000000000001</v>
      </c>
      <c r="C12062" s="19" t="s">
        <v>41</v>
      </c>
      <c r="D12062" s="19">
        <v>135000</v>
      </c>
      <c r="E12062" s="19">
        <v>60</v>
      </c>
      <c r="F12062" s="19">
        <v>10</v>
      </c>
      <c r="G12062" s="19">
        <v>1</v>
      </c>
    </row>
    <row r="12063" spans="1:7" x14ac:dyDescent="0.2">
      <c r="A12063" s="19">
        <v>18000</v>
      </c>
      <c r="B12063" s="19">
        <v>0.14990000000000001</v>
      </c>
      <c r="C12063" s="19" t="s">
        <v>40</v>
      </c>
      <c r="D12063" s="19">
        <v>45000</v>
      </c>
      <c r="E12063" s="19">
        <v>36</v>
      </c>
      <c r="F12063" s="19">
        <v>8</v>
      </c>
      <c r="G12063" s="19">
        <v>0</v>
      </c>
    </row>
    <row r="12064" spans="1:7" x14ac:dyDescent="0.2">
      <c r="A12064" s="19">
        <v>18000</v>
      </c>
      <c r="B12064" s="19">
        <v>0.1431</v>
      </c>
      <c r="C12064" s="19" t="s">
        <v>39</v>
      </c>
      <c r="D12064" s="19">
        <v>38000</v>
      </c>
      <c r="E12064" s="19">
        <v>36</v>
      </c>
      <c r="F12064" s="19">
        <v>2</v>
      </c>
      <c r="G12064" s="19">
        <v>0</v>
      </c>
    </row>
    <row r="12065" spans="1:7" x14ac:dyDescent="0.2">
      <c r="A12065" s="19">
        <v>12000</v>
      </c>
      <c r="B12065" s="19">
        <v>0.19239999999999999</v>
      </c>
      <c r="C12065" s="19" t="s">
        <v>41</v>
      </c>
      <c r="D12065" s="19">
        <v>59000</v>
      </c>
      <c r="E12065" s="19">
        <v>60</v>
      </c>
      <c r="F12065" s="19">
        <v>10</v>
      </c>
      <c r="G12065" s="19">
        <v>0</v>
      </c>
    </row>
    <row r="12066" spans="1:7" x14ac:dyDescent="0.2">
      <c r="A12066" s="19">
        <v>16800</v>
      </c>
      <c r="B12066" s="19">
        <v>8.1900000000000001E-2</v>
      </c>
      <c r="C12066" s="19" t="s">
        <v>39</v>
      </c>
      <c r="D12066" s="20">
        <v>100000</v>
      </c>
      <c r="E12066" s="19">
        <v>36</v>
      </c>
      <c r="F12066" s="19">
        <v>4</v>
      </c>
      <c r="G12066" s="19">
        <v>0</v>
      </c>
    </row>
    <row r="12067" spans="1:7" x14ac:dyDescent="0.2">
      <c r="A12067" s="19">
        <v>30000</v>
      </c>
      <c r="B12067" s="19">
        <v>0.25569999999999998</v>
      </c>
      <c r="C12067" s="19" t="s">
        <v>41</v>
      </c>
      <c r="D12067" s="19">
        <v>90000</v>
      </c>
      <c r="E12067" s="19">
        <v>60</v>
      </c>
      <c r="F12067" s="19">
        <v>7</v>
      </c>
      <c r="G12067" s="19">
        <v>1</v>
      </c>
    </row>
    <row r="12068" spans="1:7" x14ac:dyDescent="0.2">
      <c r="A12068" s="19">
        <v>24000</v>
      </c>
      <c r="B12068" s="19">
        <v>0.1431</v>
      </c>
      <c r="C12068" s="19" t="s">
        <v>39</v>
      </c>
      <c r="D12068" s="20">
        <v>100000</v>
      </c>
      <c r="E12068" s="19">
        <v>60</v>
      </c>
      <c r="F12068" s="19">
        <v>2</v>
      </c>
      <c r="G12068" s="19">
        <v>1</v>
      </c>
    </row>
    <row r="12069" spans="1:7" x14ac:dyDescent="0.2">
      <c r="A12069" s="19">
        <v>15000</v>
      </c>
      <c r="B12069" s="19">
        <v>0.11990000000000001</v>
      </c>
      <c r="C12069" s="19" t="s">
        <v>39</v>
      </c>
      <c r="D12069" s="19">
        <v>37700</v>
      </c>
      <c r="E12069" s="19">
        <v>36</v>
      </c>
      <c r="F12069" s="19">
        <v>10</v>
      </c>
      <c r="G12069" s="19">
        <v>0</v>
      </c>
    </row>
    <row r="12070" spans="1:7" x14ac:dyDescent="0.2">
      <c r="A12070" s="19">
        <v>24000</v>
      </c>
      <c r="B12070" s="19">
        <v>0.15590000000000001</v>
      </c>
      <c r="C12070" s="19" t="s">
        <v>39</v>
      </c>
      <c r="D12070" s="19">
        <v>80000</v>
      </c>
      <c r="E12070" s="19">
        <v>60</v>
      </c>
      <c r="F12070" s="19">
        <v>2</v>
      </c>
      <c r="G12070" s="19">
        <v>0</v>
      </c>
    </row>
    <row r="12071" spans="1:7" x14ac:dyDescent="0.2">
      <c r="A12071" s="19">
        <v>21000</v>
      </c>
      <c r="B12071" s="19">
        <v>0.16489999999999999</v>
      </c>
      <c r="C12071" s="19" t="s">
        <v>41</v>
      </c>
      <c r="D12071" s="19">
        <v>90000</v>
      </c>
      <c r="E12071" s="19">
        <v>36</v>
      </c>
      <c r="F12071" s="19">
        <v>10</v>
      </c>
      <c r="G12071" s="19">
        <v>0</v>
      </c>
    </row>
    <row r="12072" spans="1:7" x14ac:dyDescent="0.2">
      <c r="A12072" s="19">
        <v>1600</v>
      </c>
      <c r="B12072" s="19">
        <v>0.1366</v>
      </c>
      <c r="C12072" s="19" t="s">
        <v>41</v>
      </c>
      <c r="D12072" s="19">
        <v>66750</v>
      </c>
      <c r="E12072" s="19">
        <v>36</v>
      </c>
      <c r="F12072" s="19">
        <v>10</v>
      </c>
      <c r="G12072" s="19">
        <v>0</v>
      </c>
    </row>
    <row r="12073" spans="1:7" x14ac:dyDescent="0.2">
      <c r="A12073" s="19">
        <v>15600</v>
      </c>
      <c r="B12073" s="19">
        <v>0.1366</v>
      </c>
      <c r="C12073" s="19" t="s">
        <v>41</v>
      </c>
      <c r="D12073" s="19">
        <v>60000</v>
      </c>
      <c r="E12073" s="19">
        <v>60</v>
      </c>
      <c r="F12073" s="19">
        <v>4</v>
      </c>
      <c r="G12073" s="19">
        <v>0</v>
      </c>
    </row>
    <row r="12074" spans="1:7" x14ac:dyDescent="0.2">
      <c r="A12074" s="19">
        <v>5000</v>
      </c>
      <c r="B12074" s="19">
        <v>0.1144</v>
      </c>
      <c r="C12074" s="19" t="s">
        <v>40</v>
      </c>
      <c r="D12074" s="19">
        <v>170000</v>
      </c>
      <c r="E12074" s="19">
        <v>36</v>
      </c>
      <c r="F12074" s="19">
        <v>10</v>
      </c>
      <c r="G12074" s="19">
        <v>0</v>
      </c>
    </row>
    <row r="12075" spans="1:7" x14ac:dyDescent="0.2">
      <c r="A12075" s="19">
        <v>14400</v>
      </c>
      <c r="B12075" s="19">
        <v>8.6699999999999999E-2</v>
      </c>
      <c r="C12075" s="19" t="s">
        <v>39</v>
      </c>
      <c r="D12075" s="19">
        <v>82000</v>
      </c>
      <c r="E12075" s="19">
        <v>36</v>
      </c>
      <c r="F12075" s="19">
        <v>10</v>
      </c>
      <c r="G12075" s="19">
        <v>0</v>
      </c>
    </row>
    <row r="12076" spans="1:7" x14ac:dyDescent="0.2">
      <c r="A12076" s="19">
        <v>20000</v>
      </c>
      <c r="B12076" s="19">
        <v>0.11990000000000001</v>
      </c>
      <c r="C12076" s="19" t="s">
        <v>41</v>
      </c>
      <c r="D12076" s="19">
        <v>150000</v>
      </c>
      <c r="E12076" s="19">
        <v>60</v>
      </c>
      <c r="F12076" s="19">
        <v>5</v>
      </c>
      <c r="G12076" s="19">
        <v>0</v>
      </c>
    </row>
    <row r="12077" spans="1:7" x14ac:dyDescent="0.2">
      <c r="A12077" s="19">
        <v>25000</v>
      </c>
      <c r="B12077" s="19">
        <v>0.2099</v>
      </c>
      <c r="C12077" s="19" t="s">
        <v>41</v>
      </c>
      <c r="D12077" s="19">
        <v>79200</v>
      </c>
      <c r="E12077" s="19">
        <v>60</v>
      </c>
      <c r="F12077" s="19">
        <v>10</v>
      </c>
      <c r="G12077" s="19">
        <v>0</v>
      </c>
    </row>
    <row r="12078" spans="1:7" x14ac:dyDescent="0.2">
      <c r="A12078" s="19">
        <v>1800</v>
      </c>
      <c r="B12078" s="19">
        <v>0.12989999999999999</v>
      </c>
      <c r="C12078" s="19" t="s">
        <v>39</v>
      </c>
      <c r="D12078" s="19">
        <v>17000</v>
      </c>
      <c r="E12078" s="19">
        <v>36</v>
      </c>
      <c r="F12078" s="19">
        <v>3</v>
      </c>
      <c r="G12078" s="19">
        <v>0</v>
      </c>
    </row>
    <row r="12079" spans="1:7" x14ac:dyDescent="0.2">
      <c r="A12079" s="19">
        <v>10725</v>
      </c>
      <c r="B12079" s="19">
        <v>0.2099</v>
      </c>
      <c r="C12079" s="19" t="s">
        <v>41</v>
      </c>
      <c r="D12079" s="19">
        <v>54000</v>
      </c>
      <c r="E12079" s="19">
        <v>60</v>
      </c>
      <c r="F12079" s="19">
        <v>0.5</v>
      </c>
      <c r="G12079" s="19">
        <v>0</v>
      </c>
    </row>
    <row r="12080" spans="1:7" x14ac:dyDescent="0.2">
      <c r="A12080" s="19">
        <v>12000</v>
      </c>
      <c r="B12080" s="19">
        <v>0.1714</v>
      </c>
      <c r="C12080" s="19" t="s">
        <v>40</v>
      </c>
      <c r="D12080" s="19">
        <v>34000</v>
      </c>
      <c r="E12080" s="19">
        <v>60</v>
      </c>
      <c r="F12080" s="19">
        <v>0.5</v>
      </c>
      <c r="G12080" s="19">
        <v>1</v>
      </c>
    </row>
    <row r="12081" spans="1:7" x14ac:dyDescent="0.2">
      <c r="A12081" s="19">
        <v>10000</v>
      </c>
      <c r="B12081" s="19">
        <v>0.15989999999999999</v>
      </c>
      <c r="C12081" s="19" t="s">
        <v>39</v>
      </c>
      <c r="D12081" s="19">
        <v>60000</v>
      </c>
      <c r="E12081" s="19">
        <v>60</v>
      </c>
      <c r="F12081" s="19">
        <v>5</v>
      </c>
      <c r="G12081" s="19">
        <v>0</v>
      </c>
    </row>
    <row r="12082" spans="1:7" x14ac:dyDescent="0.2">
      <c r="A12082" s="19">
        <v>15000</v>
      </c>
      <c r="B12082" s="19">
        <v>0.1366</v>
      </c>
      <c r="C12082" s="19" t="s">
        <v>41</v>
      </c>
      <c r="D12082" s="19">
        <v>48400</v>
      </c>
      <c r="E12082" s="19">
        <v>60</v>
      </c>
      <c r="F12082" s="19">
        <v>9</v>
      </c>
      <c r="G12082" s="19">
        <v>0</v>
      </c>
    </row>
    <row r="12083" spans="1:7" x14ac:dyDescent="0.2">
      <c r="A12083" s="19">
        <v>5000</v>
      </c>
      <c r="B12083" s="19">
        <v>0.11990000000000001</v>
      </c>
      <c r="C12083" s="19" t="s">
        <v>41</v>
      </c>
      <c r="D12083" s="19">
        <v>60000</v>
      </c>
      <c r="E12083" s="19">
        <v>36</v>
      </c>
      <c r="F12083" s="19">
        <v>3</v>
      </c>
      <c r="G12083" s="19">
        <v>0</v>
      </c>
    </row>
    <row r="12084" spans="1:7" x14ac:dyDescent="0.2">
      <c r="A12084" s="19">
        <v>10000</v>
      </c>
      <c r="B12084" s="19">
        <v>8.1900000000000001E-2</v>
      </c>
      <c r="C12084" s="19" t="s">
        <v>39</v>
      </c>
      <c r="D12084" s="19">
        <v>108000</v>
      </c>
      <c r="E12084" s="19">
        <v>36</v>
      </c>
      <c r="F12084" s="19">
        <v>10</v>
      </c>
      <c r="G12084" s="19">
        <v>0</v>
      </c>
    </row>
    <row r="12085" spans="1:7" x14ac:dyDescent="0.2">
      <c r="A12085" s="19">
        <v>13600</v>
      </c>
      <c r="B12085" s="19">
        <v>8.6699999999999999E-2</v>
      </c>
      <c r="C12085" s="19" t="s">
        <v>39</v>
      </c>
      <c r="D12085" s="19">
        <v>35000</v>
      </c>
      <c r="E12085" s="19">
        <v>36</v>
      </c>
      <c r="F12085" s="19">
        <v>4</v>
      </c>
      <c r="G12085" s="19">
        <v>0</v>
      </c>
    </row>
    <row r="12086" spans="1:7" x14ac:dyDescent="0.2">
      <c r="A12086" s="19">
        <v>12000</v>
      </c>
      <c r="B12086" s="19">
        <v>0.10489999999999999</v>
      </c>
      <c r="C12086" s="19" t="s">
        <v>39</v>
      </c>
      <c r="D12086" s="19">
        <v>80000</v>
      </c>
      <c r="E12086" s="19">
        <v>36</v>
      </c>
      <c r="F12086" s="19">
        <v>4</v>
      </c>
      <c r="G12086" s="19">
        <v>0</v>
      </c>
    </row>
    <row r="12087" spans="1:7" x14ac:dyDescent="0.2">
      <c r="A12087" s="19">
        <v>35000</v>
      </c>
      <c r="B12087" s="19">
        <v>0.12989999999999999</v>
      </c>
      <c r="C12087" s="19" t="s">
        <v>39</v>
      </c>
      <c r="D12087" s="19">
        <v>168000</v>
      </c>
      <c r="E12087" s="19">
        <v>60</v>
      </c>
      <c r="F12087" s="19">
        <v>2</v>
      </c>
      <c r="G12087" s="19">
        <v>0</v>
      </c>
    </row>
    <row r="12088" spans="1:7" x14ac:dyDescent="0.2">
      <c r="A12088" s="19">
        <v>9000</v>
      </c>
      <c r="B12088" s="19">
        <v>0.1239</v>
      </c>
      <c r="C12088" s="19" t="s">
        <v>41</v>
      </c>
      <c r="D12088" s="19">
        <v>62000</v>
      </c>
      <c r="E12088" s="19">
        <v>36</v>
      </c>
      <c r="F12088" s="19">
        <v>9</v>
      </c>
      <c r="G12088" s="19">
        <v>0</v>
      </c>
    </row>
    <row r="12089" spans="1:7" x14ac:dyDescent="0.2">
      <c r="A12089" s="19">
        <v>24000</v>
      </c>
      <c r="B12089" s="19">
        <v>0.14990000000000001</v>
      </c>
      <c r="C12089" s="19" t="s">
        <v>41</v>
      </c>
      <c r="D12089" s="19">
        <v>77000</v>
      </c>
      <c r="E12089" s="19">
        <v>60</v>
      </c>
      <c r="F12089" s="19">
        <v>3</v>
      </c>
      <c r="G12089" s="19">
        <v>0</v>
      </c>
    </row>
    <row r="12090" spans="1:7" x14ac:dyDescent="0.2">
      <c r="A12090" s="19">
        <v>18000</v>
      </c>
      <c r="B12090" s="19">
        <v>8.6699999999999999E-2</v>
      </c>
      <c r="C12090" s="19" t="s">
        <v>41</v>
      </c>
      <c r="D12090" s="19">
        <v>60000</v>
      </c>
      <c r="E12090" s="19">
        <v>36</v>
      </c>
      <c r="F12090" s="19">
        <v>3</v>
      </c>
      <c r="G12090" s="19">
        <v>0</v>
      </c>
    </row>
    <row r="12091" spans="1:7" x14ac:dyDescent="0.2">
      <c r="A12091" s="19">
        <v>29175</v>
      </c>
      <c r="B12091" s="19">
        <v>0.2099</v>
      </c>
      <c r="C12091" s="19" t="s">
        <v>41</v>
      </c>
      <c r="D12091" s="20">
        <v>100000</v>
      </c>
      <c r="E12091" s="19">
        <v>60</v>
      </c>
      <c r="F12091" s="19">
        <v>5</v>
      </c>
      <c r="G12091" s="19">
        <v>1</v>
      </c>
    </row>
    <row r="12092" spans="1:7" x14ac:dyDescent="0.2">
      <c r="A12092" s="19">
        <v>4000</v>
      </c>
      <c r="B12092" s="19">
        <v>0.1366</v>
      </c>
      <c r="C12092" s="19" t="s">
        <v>39</v>
      </c>
      <c r="D12092" s="19">
        <v>30000</v>
      </c>
      <c r="E12092" s="19">
        <v>36</v>
      </c>
      <c r="F12092" s="19">
        <v>5</v>
      </c>
      <c r="G12092" s="19">
        <v>1</v>
      </c>
    </row>
    <row r="12093" spans="1:7" x14ac:dyDescent="0.2">
      <c r="A12093" s="19">
        <v>16625</v>
      </c>
      <c r="B12093" s="19">
        <v>0.1714</v>
      </c>
      <c r="C12093" s="19" t="s">
        <v>41</v>
      </c>
      <c r="D12093" s="19">
        <v>58000</v>
      </c>
      <c r="E12093" s="19">
        <v>60</v>
      </c>
      <c r="F12093" s="19">
        <v>10</v>
      </c>
      <c r="G12093" s="19">
        <v>0</v>
      </c>
    </row>
    <row r="12094" spans="1:7" x14ac:dyDescent="0.2">
      <c r="A12094" s="19">
        <v>22475</v>
      </c>
      <c r="B12094" s="19">
        <v>0.1714</v>
      </c>
      <c r="C12094" s="19" t="s">
        <v>41</v>
      </c>
      <c r="D12094" s="19">
        <v>71000</v>
      </c>
      <c r="E12094" s="19">
        <v>36</v>
      </c>
      <c r="F12094" s="19">
        <v>10</v>
      </c>
      <c r="G12094" s="19">
        <v>0</v>
      </c>
    </row>
    <row r="12095" spans="1:7" x14ac:dyDescent="0.2">
      <c r="A12095" s="19">
        <v>15100</v>
      </c>
      <c r="B12095" s="19">
        <v>0.15590000000000001</v>
      </c>
      <c r="C12095" s="19" t="s">
        <v>41</v>
      </c>
      <c r="D12095" s="19">
        <v>51147.199999999997</v>
      </c>
      <c r="E12095" s="19">
        <v>60</v>
      </c>
      <c r="F12095" s="19">
        <v>4</v>
      </c>
      <c r="G12095" s="19">
        <v>0</v>
      </c>
    </row>
    <row r="12096" spans="1:7" x14ac:dyDescent="0.2">
      <c r="A12096" s="19">
        <v>35000</v>
      </c>
      <c r="B12096" s="19">
        <v>0.15989999999999999</v>
      </c>
      <c r="C12096" s="19" t="s">
        <v>39</v>
      </c>
      <c r="D12096" s="20">
        <v>100000</v>
      </c>
      <c r="E12096" s="19">
        <v>60</v>
      </c>
      <c r="F12096" s="19">
        <v>10</v>
      </c>
      <c r="G12096" s="19">
        <v>0</v>
      </c>
    </row>
    <row r="12097" spans="1:7" x14ac:dyDescent="0.2">
      <c r="A12097" s="19">
        <v>8475</v>
      </c>
      <c r="B12097" s="19">
        <v>0.16489999999999999</v>
      </c>
      <c r="C12097" s="19" t="s">
        <v>40</v>
      </c>
      <c r="D12097" s="19">
        <v>25000</v>
      </c>
      <c r="E12097" s="19">
        <v>36</v>
      </c>
      <c r="F12097" s="19">
        <v>8</v>
      </c>
      <c r="G12097" s="19">
        <v>0</v>
      </c>
    </row>
    <row r="12098" spans="1:7" x14ac:dyDescent="0.2">
      <c r="A12098" s="19">
        <v>18000</v>
      </c>
      <c r="B12098" s="19">
        <v>0.1431</v>
      </c>
      <c r="C12098" s="19" t="s">
        <v>41</v>
      </c>
      <c r="D12098" s="19">
        <v>84000</v>
      </c>
      <c r="E12098" s="19">
        <v>60</v>
      </c>
      <c r="F12098" s="19">
        <v>3</v>
      </c>
      <c r="G12098" s="19">
        <v>0</v>
      </c>
    </row>
    <row r="12099" spans="1:7" x14ac:dyDescent="0.2">
      <c r="A12099" s="19">
        <v>10000</v>
      </c>
      <c r="B12099" s="19">
        <v>0.1714</v>
      </c>
      <c r="C12099" s="19" t="s">
        <v>39</v>
      </c>
      <c r="D12099" s="19">
        <v>40000</v>
      </c>
      <c r="E12099" s="19">
        <v>60</v>
      </c>
      <c r="F12099" s="19">
        <v>3</v>
      </c>
      <c r="G12099" s="19">
        <v>1</v>
      </c>
    </row>
    <row r="12100" spans="1:7" x14ac:dyDescent="0.2">
      <c r="A12100" s="19">
        <v>6000</v>
      </c>
      <c r="B12100" s="19">
        <v>0.1144</v>
      </c>
      <c r="C12100" s="19" t="s">
        <v>41</v>
      </c>
      <c r="D12100" s="19">
        <v>95000</v>
      </c>
      <c r="E12100" s="19">
        <v>36</v>
      </c>
      <c r="F12100" s="19">
        <v>6</v>
      </c>
      <c r="G12100" s="19">
        <v>0</v>
      </c>
    </row>
    <row r="12101" spans="1:7" x14ac:dyDescent="0.2">
      <c r="A12101" s="19">
        <v>9000</v>
      </c>
      <c r="B12101" s="19">
        <v>9.4899999999999998E-2</v>
      </c>
      <c r="C12101" s="19" t="s">
        <v>41</v>
      </c>
      <c r="D12101" s="19">
        <v>40000</v>
      </c>
      <c r="E12101" s="19">
        <v>36</v>
      </c>
      <c r="F12101" s="19">
        <v>10</v>
      </c>
      <c r="G12101" s="19">
        <v>0</v>
      </c>
    </row>
    <row r="12102" spans="1:7" x14ac:dyDescent="0.2">
      <c r="A12102" s="19">
        <v>25000</v>
      </c>
      <c r="B12102" s="19">
        <v>6.4899999999999999E-2</v>
      </c>
      <c r="C12102" s="19" t="s">
        <v>40</v>
      </c>
      <c r="D12102" s="19">
        <v>58000</v>
      </c>
      <c r="E12102" s="19">
        <v>36</v>
      </c>
      <c r="F12102" s="19">
        <v>5</v>
      </c>
      <c r="G12102" s="19">
        <v>0</v>
      </c>
    </row>
    <row r="12103" spans="1:7" x14ac:dyDescent="0.2">
      <c r="A12103" s="19">
        <v>6000</v>
      </c>
      <c r="B12103" s="19">
        <v>0.1431</v>
      </c>
      <c r="C12103" s="19" t="s">
        <v>39</v>
      </c>
      <c r="D12103" s="19">
        <v>30720</v>
      </c>
      <c r="E12103" s="19">
        <v>36</v>
      </c>
      <c r="F12103" s="19">
        <v>2</v>
      </c>
      <c r="G12103" s="19">
        <v>0</v>
      </c>
    </row>
    <row r="12104" spans="1:7" x14ac:dyDescent="0.2">
      <c r="A12104" s="19">
        <v>6000</v>
      </c>
      <c r="B12104" s="19">
        <v>8.1900000000000001E-2</v>
      </c>
      <c r="C12104" s="19" t="s">
        <v>39</v>
      </c>
      <c r="D12104" s="19">
        <v>50000</v>
      </c>
      <c r="E12104" s="19">
        <v>36</v>
      </c>
      <c r="F12104" s="19">
        <v>3</v>
      </c>
      <c r="G12104" s="19">
        <v>0</v>
      </c>
    </row>
    <row r="12105" spans="1:7" x14ac:dyDescent="0.2">
      <c r="A12105" s="19">
        <v>6925</v>
      </c>
      <c r="B12105" s="19">
        <v>0.17860000000000001</v>
      </c>
      <c r="C12105" s="19" t="s">
        <v>40</v>
      </c>
      <c r="D12105" s="19">
        <v>22000</v>
      </c>
      <c r="E12105" s="19">
        <v>36</v>
      </c>
      <c r="F12105" s="19">
        <v>6</v>
      </c>
      <c r="G12105" s="19">
        <v>0</v>
      </c>
    </row>
    <row r="12106" spans="1:7" x14ac:dyDescent="0.2">
      <c r="A12106" s="19">
        <v>25000</v>
      </c>
      <c r="B12106" s="19">
        <v>0.245</v>
      </c>
      <c r="C12106" s="19" t="s">
        <v>41</v>
      </c>
      <c r="D12106" s="19">
        <v>70000</v>
      </c>
      <c r="E12106" s="19">
        <v>60</v>
      </c>
      <c r="F12106" s="19">
        <v>3</v>
      </c>
      <c r="G12106" s="19">
        <v>1</v>
      </c>
    </row>
    <row r="12107" spans="1:7" x14ac:dyDescent="0.2">
      <c r="A12107" s="19">
        <v>16000</v>
      </c>
      <c r="B12107" s="19">
        <v>9.4899999999999998E-2</v>
      </c>
      <c r="C12107" s="19" t="s">
        <v>41</v>
      </c>
      <c r="D12107" s="19">
        <v>87000</v>
      </c>
      <c r="E12107" s="19">
        <v>36</v>
      </c>
      <c r="F12107" s="19">
        <v>10</v>
      </c>
      <c r="G12107" s="19">
        <v>0</v>
      </c>
    </row>
    <row r="12108" spans="1:7" x14ac:dyDescent="0.2">
      <c r="A12108" s="19">
        <v>20000</v>
      </c>
      <c r="B12108" s="19">
        <v>0.1366</v>
      </c>
      <c r="C12108" s="19" t="s">
        <v>41</v>
      </c>
      <c r="D12108" s="19">
        <v>84000</v>
      </c>
      <c r="E12108" s="19">
        <v>36</v>
      </c>
      <c r="F12108" s="19">
        <v>10</v>
      </c>
      <c r="G12108" s="19">
        <v>0</v>
      </c>
    </row>
    <row r="12109" spans="1:7" x14ac:dyDescent="0.2">
      <c r="A12109" s="19">
        <v>15000</v>
      </c>
      <c r="B12109" s="19">
        <v>0.15590000000000001</v>
      </c>
      <c r="C12109" s="19" t="s">
        <v>40</v>
      </c>
      <c r="D12109" s="19">
        <v>75000</v>
      </c>
      <c r="E12109" s="19">
        <v>60</v>
      </c>
      <c r="F12109" s="19">
        <v>10</v>
      </c>
      <c r="G12109" s="19">
        <v>0</v>
      </c>
    </row>
    <row r="12110" spans="1:7" x14ac:dyDescent="0.2">
      <c r="A12110" s="19">
        <v>16000</v>
      </c>
      <c r="B12110" s="19">
        <v>0.1431</v>
      </c>
      <c r="C12110" s="19" t="s">
        <v>41</v>
      </c>
      <c r="D12110" s="19">
        <v>83000</v>
      </c>
      <c r="E12110" s="19">
        <v>60</v>
      </c>
      <c r="F12110" s="19">
        <v>1</v>
      </c>
      <c r="G12110" s="19">
        <v>0</v>
      </c>
    </row>
    <row r="12111" spans="1:7" x14ac:dyDescent="0.2">
      <c r="A12111" s="19">
        <v>20000</v>
      </c>
      <c r="B12111" s="19">
        <v>6.4899999999999999E-2</v>
      </c>
      <c r="C12111" s="19" t="s">
        <v>41</v>
      </c>
      <c r="D12111" s="19">
        <v>105000</v>
      </c>
      <c r="E12111" s="19">
        <v>36</v>
      </c>
      <c r="F12111" s="19">
        <v>0.5</v>
      </c>
      <c r="G12111" s="19">
        <v>0</v>
      </c>
    </row>
    <row r="12112" spans="1:7" x14ac:dyDescent="0.2">
      <c r="A12112" s="19">
        <v>20000</v>
      </c>
      <c r="B12112" s="19">
        <v>0.17860000000000001</v>
      </c>
      <c r="C12112" s="19" t="s">
        <v>40</v>
      </c>
      <c r="D12112" s="19">
        <v>58000</v>
      </c>
      <c r="E12112" s="19">
        <v>60</v>
      </c>
      <c r="F12112" s="19">
        <v>10</v>
      </c>
      <c r="G12112" s="19">
        <v>0</v>
      </c>
    </row>
    <row r="12113" spans="1:7" x14ac:dyDescent="0.2">
      <c r="A12113" s="19">
        <v>10000</v>
      </c>
      <c r="B12113" s="19">
        <v>0.14990000000000001</v>
      </c>
      <c r="C12113" s="19" t="s">
        <v>41</v>
      </c>
      <c r="D12113" s="19">
        <v>64400</v>
      </c>
      <c r="E12113" s="19">
        <v>36</v>
      </c>
      <c r="F12113" s="19">
        <v>3</v>
      </c>
      <c r="G12113" s="19">
        <v>0</v>
      </c>
    </row>
    <row r="12114" spans="1:7" x14ac:dyDescent="0.2">
      <c r="A12114" s="19">
        <v>22500</v>
      </c>
      <c r="B12114" s="19">
        <v>6.9900000000000004E-2</v>
      </c>
      <c r="C12114" s="19" t="s">
        <v>41</v>
      </c>
      <c r="D12114" s="19">
        <v>145000</v>
      </c>
      <c r="E12114" s="19">
        <v>36</v>
      </c>
      <c r="F12114" s="19">
        <v>10</v>
      </c>
      <c r="G12114" s="19">
        <v>0</v>
      </c>
    </row>
    <row r="12115" spans="1:7" x14ac:dyDescent="0.2">
      <c r="A12115" s="19">
        <v>2800</v>
      </c>
      <c r="B12115" s="19">
        <v>0.1366</v>
      </c>
      <c r="C12115" s="19" t="s">
        <v>41</v>
      </c>
      <c r="D12115" s="19">
        <v>39000</v>
      </c>
      <c r="E12115" s="19">
        <v>36</v>
      </c>
      <c r="F12115" s="19">
        <v>10</v>
      </c>
      <c r="G12115" s="19">
        <v>0</v>
      </c>
    </row>
    <row r="12116" spans="1:7" x14ac:dyDescent="0.2">
      <c r="A12116" s="19">
        <v>11100</v>
      </c>
      <c r="B12116" s="19">
        <v>0.19989999999999999</v>
      </c>
      <c r="C12116" s="19" t="s">
        <v>39</v>
      </c>
      <c r="D12116" s="19">
        <v>45000</v>
      </c>
      <c r="E12116" s="19">
        <v>36</v>
      </c>
      <c r="F12116" s="19">
        <v>10</v>
      </c>
      <c r="G12116" s="19">
        <v>0</v>
      </c>
    </row>
    <row r="12117" spans="1:7" x14ac:dyDescent="0.2">
      <c r="A12117" s="19">
        <v>15175</v>
      </c>
      <c r="B12117" s="19">
        <v>0.19989999999999999</v>
      </c>
      <c r="C12117" s="19" t="s">
        <v>39</v>
      </c>
      <c r="D12117" s="19">
        <v>38000</v>
      </c>
      <c r="E12117" s="19">
        <v>60</v>
      </c>
      <c r="F12117" s="19">
        <v>2</v>
      </c>
      <c r="G12117" s="19">
        <v>0</v>
      </c>
    </row>
    <row r="12118" spans="1:7" x14ac:dyDescent="0.2">
      <c r="A12118" s="19">
        <v>8000</v>
      </c>
      <c r="B12118" s="19">
        <v>8.1900000000000001E-2</v>
      </c>
      <c r="C12118" s="19" t="s">
        <v>41</v>
      </c>
      <c r="D12118" s="19">
        <v>75000</v>
      </c>
      <c r="E12118" s="19">
        <v>36</v>
      </c>
      <c r="F12118" s="19">
        <v>7</v>
      </c>
      <c r="G12118" s="19">
        <v>0</v>
      </c>
    </row>
    <row r="12119" spans="1:7" x14ac:dyDescent="0.2">
      <c r="A12119" s="19">
        <v>6000</v>
      </c>
      <c r="B12119" s="19">
        <v>0.1239</v>
      </c>
      <c r="C12119" s="19" t="s">
        <v>41</v>
      </c>
      <c r="D12119" s="19">
        <v>66560</v>
      </c>
      <c r="E12119" s="19">
        <v>36</v>
      </c>
      <c r="F12119" s="19">
        <v>10</v>
      </c>
      <c r="G12119" s="19">
        <v>0</v>
      </c>
    </row>
    <row r="12120" spans="1:7" x14ac:dyDescent="0.2">
      <c r="A12120" s="19">
        <v>8500</v>
      </c>
      <c r="B12120" s="19">
        <v>0.12989999999999999</v>
      </c>
      <c r="C12120" s="19" t="s">
        <v>39</v>
      </c>
      <c r="D12120" s="19">
        <v>81000</v>
      </c>
      <c r="E12120" s="19">
        <v>36</v>
      </c>
      <c r="F12120" s="19">
        <v>10</v>
      </c>
      <c r="G12120" s="19">
        <v>0</v>
      </c>
    </row>
    <row r="12121" spans="1:7" x14ac:dyDescent="0.2">
      <c r="A12121" s="19">
        <v>21700</v>
      </c>
      <c r="B12121" s="19">
        <v>0.2099</v>
      </c>
      <c r="C12121" s="19" t="s">
        <v>39</v>
      </c>
      <c r="D12121" s="19">
        <v>71460</v>
      </c>
      <c r="E12121" s="19">
        <v>36</v>
      </c>
      <c r="F12121" s="19">
        <v>10</v>
      </c>
      <c r="G12121" s="19">
        <v>0</v>
      </c>
    </row>
    <row r="12122" spans="1:7" x14ac:dyDescent="0.2">
      <c r="A12122" s="19">
        <v>25000</v>
      </c>
      <c r="B12122" s="19">
        <v>0.1714</v>
      </c>
      <c r="C12122" s="19" t="s">
        <v>39</v>
      </c>
      <c r="D12122" s="19">
        <v>72500</v>
      </c>
      <c r="E12122" s="19">
        <v>36</v>
      </c>
      <c r="F12122" s="19">
        <v>9</v>
      </c>
      <c r="G12122" s="19">
        <v>0</v>
      </c>
    </row>
    <row r="12123" spans="1:7" x14ac:dyDescent="0.2">
      <c r="A12123" s="19">
        <v>10000</v>
      </c>
      <c r="B12123" s="19">
        <v>0.14990000000000001</v>
      </c>
      <c r="C12123" s="19" t="s">
        <v>41</v>
      </c>
      <c r="D12123" s="19">
        <v>85000</v>
      </c>
      <c r="E12123" s="19">
        <v>36</v>
      </c>
      <c r="F12123" s="19">
        <v>10</v>
      </c>
      <c r="G12123" s="19">
        <v>0</v>
      </c>
    </row>
    <row r="12124" spans="1:7" x14ac:dyDescent="0.2">
      <c r="A12124" s="19">
        <v>8800</v>
      </c>
      <c r="B12124" s="19">
        <v>0.1431</v>
      </c>
      <c r="C12124" s="19" t="s">
        <v>40</v>
      </c>
      <c r="D12124" s="19">
        <v>39000</v>
      </c>
      <c r="E12124" s="19">
        <v>36</v>
      </c>
      <c r="F12124" s="19">
        <v>10</v>
      </c>
      <c r="G12124" s="19">
        <v>1</v>
      </c>
    </row>
    <row r="12125" spans="1:7" x14ac:dyDescent="0.2">
      <c r="A12125" s="19">
        <v>7000</v>
      </c>
      <c r="B12125" s="19">
        <v>9.4899999999999998E-2</v>
      </c>
      <c r="C12125" s="19" t="s">
        <v>39</v>
      </c>
      <c r="D12125" s="19">
        <v>32500</v>
      </c>
      <c r="E12125" s="19">
        <v>36</v>
      </c>
      <c r="F12125" s="19">
        <v>0.5</v>
      </c>
      <c r="G12125" s="19">
        <v>0</v>
      </c>
    </row>
    <row r="12126" spans="1:7" x14ac:dyDescent="0.2">
      <c r="A12126" s="19">
        <v>25000</v>
      </c>
      <c r="B12126" s="19">
        <v>6.0299999999999999E-2</v>
      </c>
      <c r="C12126" s="19" t="s">
        <v>41</v>
      </c>
      <c r="D12126" s="19">
        <v>74000</v>
      </c>
      <c r="E12126" s="19">
        <v>36</v>
      </c>
      <c r="F12126" s="19">
        <v>10</v>
      </c>
      <c r="G12126" s="19">
        <v>0</v>
      </c>
    </row>
    <row r="12127" spans="1:7" x14ac:dyDescent="0.2">
      <c r="A12127" s="19">
        <v>24000</v>
      </c>
      <c r="B12127" s="19">
        <v>0.15590000000000001</v>
      </c>
      <c r="C12127" s="19" t="s">
        <v>40</v>
      </c>
      <c r="D12127" s="19">
        <v>56000</v>
      </c>
      <c r="E12127" s="19">
        <v>60</v>
      </c>
      <c r="F12127" s="19">
        <v>10</v>
      </c>
      <c r="G12127" s="19">
        <v>0</v>
      </c>
    </row>
    <row r="12128" spans="1:7" x14ac:dyDescent="0.2">
      <c r="A12128" s="19">
        <v>24000</v>
      </c>
      <c r="B12128" s="19">
        <v>6.9900000000000004E-2</v>
      </c>
      <c r="C12128" s="19" t="s">
        <v>41</v>
      </c>
      <c r="D12128" s="19">
        <v>90000</v>
      </c>
      <c r="E12128" s="19">
        <v>36</v>
      </c>
      <c r="F12128" s="19">
        <v>10</v>
      </c>
      <c r="G12128" s="19">
        <v>0</v>
      </c>
    </row>
    <row r="12129" spans="1:7" x14ac:dyDescent="0.2">
      <c r="A12129" s="19">
        <v>11375</v>
      </c>
      <c r="B12129" s="19">
        <v>0.14990000000000001</v>
      </c>
      <c r="C12129" s="19" t="s">
        <v>40</v>
      </c>
      <c r="D12129" s="19">
        <v>33600</v>
      </c>
      <c r="E12129" s="19">
        <v>36</v>
      </c>
      <c r="F12129" s="19">
        <v>1</v>
      </c>
      <c r="G12129" s="19">
        <v>1</v>
      </c>
    </row>
    <row r="12130" spans="1:7" x14ac:dyDescent="0.2">
      <c r="A12130" s="19">
        <v>8000</v>
      </c>
      <c r="B12130" s="19">
        <v>0.10489999999999999</v>
      </c>
      <c r="C12130" s="19" t="s">
        <v>41</v>
      </c>
      <c r="D12130" s="19">
        <v>48000</v>
      </c>
      <c r="E12130" s="19">
        <v>36</v>
      </c>
      <c r="F12130" s="19">
        <v>10</v>
      </c>
      <c r="G12130" s="19">
        <v>0</v>
      </c>
    </row>
    <row r="12131" spans="1:7" x14ac:dyDescent="0.2">
      <c r="A12131" s="19">
        <v>20000</v>
      </c>
      <c r="B12131" s="19">
        <v>0.11990000000000001</v>
      </c>
      <c r="C12131" s="19" t="s">
        <v>41</v>
      </c>
      <c r="D12131" s="19">
        <v>51200</v>
      </c>
      <c r="E12131" s="19">
        <v>36</v>
      </c>
      <c r="F12131" s="19">
        <v>9</v>
      </c>
      <c r="G12131" s="19">
        <v>0</v>
      </c>
    </row>
    <row r="12132" spans="1:7" x14ac:dyDescent="0.2">
      <c r="A12132" s="19">
        <v>23000</v>
      </c>
      <c r="B12132" s="19">
        <v>0.1144</v>
      </c>
      <c r="C12132" s="19" t="s">
        <v>40</v>
      </c>
      <c r="D12132" s="19">
        <v>102500</v>
      </c>
      <c r="E12132" s="19">
        <v>36</v>
      </c>
      <c r="F12132" s="19">
        <v>10</v>
      </c>
      <c r="G12132" s="19">
        <v>0</v>
      </c>
    </row>
    <row r="12133" spans="1:7" x14ac:dyDescent="0.2">
      <c r="A12133" s="19">
        <v>5000</v>
      </c>
      <c r="B12133" s="19">
        <v>8.6699999999999999E-2</v>
      </c>
      <c r="C12133" s="19" t="s">
        <v>39</v>
      </c>
      <c r="D12133" s="19">
        <v>35000</v>
      </c>
      <c r="E12133" s="19">
        <v>36</v>
      </c>
      <c r="F12133" s="19">
        <v>10</v>
      </c>
      <c r="G12133" s="19">
        <v>0</v>
      </c>
    </row>
    <row r="12134" spans="1:7" x14ac:dyDescent="0.2">
      <c r="A12134" s="19">
        <v>5000</v>
      </c>
      <c r="B12134" s="19">
        <v>0.10489999999999999</v>
      </c>
      <c r="C12134" s="19" t="s">
        <v>39</v>
      </c>
      <c r="D12134" s="19">
        <v>49920</v>
      </c>
      <c r="E12134" s="19">
        <v>36</v>
      </c>
      <c r="F12134" s="19">
        <v>8</v>
      </c>
      <c r="G12134" s="19">
        <v>0</v>
      </c>
    </row>
    <row r="12135" spans="1:7" x14ac:dyDescent="0.2">
      <c r="A12135" s="19">
        <v>10000</v>
      </c>
      <c r="B12135" s="19">
        <v>0.12989999999999999</v>
      </c>
      <c r="C12135" s="19" t="s">
        <v>41</v>
      </c>
      <c r="D12135" s="19">
        <v>60000</v>
      </c>
      <c r="E12135" s="19">
        <v>36</v>
      </c>
      <c r="F12135" s="19">
        <v>0.5</v>
      </c>
      <c r="G12135" s="19">
        <v>0</v>
      </c>
    </row>
    <row r="12136" spans="1:7" x14ac:dyDescent="0.2">
      <c r="A12136" s="19">
        <v>13375</v>
      </c>
      <c r="B12136" s="19">
        <v>0.15590000000000001</v>
      </c>
      <c r="C12136" s="19" t="s">
        <v>41</v>
      </c>
      <c r="D12136" s="19">
        <v>95000</v>
      </c>
      <c r="E12136" s="19">
        <v>36</v>
      </c>
      <c r="F12136" s="19">
        <v>10</v>
      </c>
      <c r="G12136" s="19">
        <v>0</v>
      </c>
    </row>
    <row r="12137" spans="1:7" x14ac:dyDescent="0.2">
      <c r="A12137" s="19">
        <v>5200</v>
      </c>
      <c r="B12137" s="19">
        <v>0.10489999999999999</v>
      </c>
      <c r="C12137" s="19" t="s">
        <v>39</v>
      </c>
      <c r="D12137" s="19">
        <v>39000</v>
      </c>
      <c r="E12137" s="19">
        <v>36</v>
      </c>
      <c r="F12137" s="19">
        <v>4</v>
      </c>
      <c r="G12137" s="19">
        <v>0</v>
      </c>
    </row>
    <row r="12138" spans="1:7" x14ac:dyDescent="0.2">
      <c r="A12138" s="19">
        <v>19975</v>
      </c>
      <c r="B12138" s="19">
        <v>0.14990000000000001</v>
      </c>
      <c r="C12138" s="19" t="s">
        <v>41</v>
      </c>
      <c r="D12138" s="19">
        <v>50000</v>
      </c>
      <c r="E12138" s="19">
        <v>36</v>
      </c>
      <c r="F12138" s="19">
        <v>4</v>
      </c>
      <c r="G12138" s="19">
        <v>0</v>
      </c>
    </row>
    <row r="12139" spans="1:7" x14ac:dyDescent="0.2">
      <c r="A12139" s="19">
        <v>22050</v>
      </c>
      <c r="B12139" s="19">
        <v>0.18540000000000001</v>
      </c>
      <c r="C12139" s="19" t="s">
        <v>39</v>
      </c>
      <c r="D12139" s="19">
        <v>60000</v>
      </c>
      <c r="E12139" s="19">
        <v>36</v>
      </c>
      <c r="F12139" s="19">
        <v>4</v>
      </c>
      <c r="G12139" s="19">
        <v>0</v>
      </c>
    </row>
    <row r="12140" spans="1:7" x14ac:dyDescent="0.2">
      <c r="A12140" s="19">
        <v>16000</v>
      </c>
      <c r="B12140" s="19">
        <v>0.15590000000000001</v>
      </c>
      <c r="C12140" s="19" t="s">
        <v>39</v>
      </c>
      <c r="D12140" s="19">
        <v>53000</v>
      </c>
      <c r="E12140" s="19">
        <v>36</v>
      </c>
      <c r="F12140" s="19">
        <v>10</v>
      </c>
      <c r="G12140" s="19">
        <v>1</v>
      </c>
    </row>
    <row r="12141" spans="1:7" x14ac:dyDescent="0.2">
      <c r="A12141" s="19">
        <v>8000</v>
      </c>
      <c r="B12141" s="19">
        <v>0.12989999999999999</v>
      </c>
      <c r="C12141" s="19" t="s">
        <v>39</v>
      </c>
      <c r="D12141" s="19">
        <v>42500</v>
      </c>
      <c r="E12141" s="19">
        <v>36</v>
      </c>
      <c r="F12141" s="19">
        <v>1</v>
      </c>
      <c r="G12141" s="19">
        <v>0</v>
      </c>
    </row>
    <row r="12142" spans="1:7" x14ac:dyDescent="0.2">
      <c r="A12142" s="19">
        <v>6650</v>
      </c>
      <c r="B12142" s="19">
        <v>0.14990000000000001</v>
      </c>
      <c r="C12142" s="19" t="s">
        <v>41</v>
      </c>
      <c r="D12142" s="19">
        <v>92000</v>
      </c>
      <c r="E12142" s="19">
        <v>36</v>
      </c>
      <c r="F12142" s="19">
        <v>6</v>
      </c>
      <c r="G12142" s="19">
        <v>0</v>
      </c>
    </row>
    <row r="12143" spans="1:7" x14ac:dyDescent="0.2">
      <c r="A12143" s="19">
        <v>5000</v>
      </c>
      <c r="B12143" s="19">
        <v>0.1366</v>
      </c>
      <c r="C12143" s="19" t="s">
        <v>39</v>
      </c>
      <c r="D12143" s="19">
        <v>51000</v>
      </c>
      <c r="E12143" s="19">
        <v>36</v>
      </c>
      <c r="F12143" s="19">
        <v>10</v>
      </c>
      <c r="G12143" s="19">
        <v>0</v>
      </c>
    </row>
    <row r="12144" spans="1:7" x14ac:dyDescent="0.2">
      <c r="A12144" s="19">
        <v>15000</v>
      </c>
      <c r="B12144" s="19">
        <v>9.4899999999999998E-2</v>
      </c>
      <c r="C12144" s="19" t="s">
        <v>41</v>
      </c>
      <c r="D12144" s="19">
        <v>44000</v>
      </c>
      <c r="E12144" s="19">
        <v>36</v>
      </c>
      <c r="F12144" s="19">
        <v>3</v>
      </c>
      <c r="G12144" s="19">
        <v>0</v>
      </c>
    </row>
    <row r="12145" spans="1:7" x14ac:dyDescent="0.2">
      <c r="A12145" s="19">
        <v>35000</v>
      </c>
      <c r="B12145" s="19">
        <v>0.1144</v>
      </c>
      <c r="C12145" s="19" t="s">
        <v>41</v>
      </c>
      <c r="D12145" s="19">
        <v>140000</v>
      </c>
      <c r="E12145" s="19">
        <v>60</v>
      </c>
      <c r="F12145" s="19">
        <v>10</v>
      </c>
      <c r="G12145" s="19">
        <v>0</v>
      </c>
    </row>
    <row r="12146" spans="1:7" x14ac:dyDescent="0.2">
      <c r="A12146" s="19">
        <v>6000</v>
      </c>
      <c r="B12146" s="19">
        <v>0.12989999999999999</v>
      </c>
      <c r="C12146" s="19" t="s">
        <v>39</v>
      </c>
      <c r="D12146" s="19">
        <v>38000</v>
      </c>
      <c r="E12146" s="19">
        <v>36</v>
      </c>
      <c r="F12146" s="19">
        <v>5</v>
      </c>
      <c r="G12146" s="19">
        <v>1</v>
      </c>
    </row>
    <row r="12147" spans="1:7" x14ac:dyDescent="0.2">
      <c r="A12147" s="19">
        <v>19200</v>
      </c>
      <c r="B12147" s="19">
        <v>0.1431</v>
      </c>
      <c r="C12147" s="19" t="s">
        <v>39</v>
      </c>
      <c r="D12147" s="19">
        <v>56000</v>
      </c>
      <c r="E12147" s="19">
        <v>60</v>
      </c>
      <c r="F12147" s="19">
        <v>9</v>
      </c>
      <c r="G12147" s="19">
        <v>0</v>
      </c>
    </row>
    <row r="12148" spans="1:7" x14ac:dyDescent="0.2">
      <c r="A12148" s="19">
        <v>25000</v>
      </c>
      <c r="B12148" s="19">
        <v>0.12989999999999999</v>
      </c>
      <c r="C12148" s="19" t="s">
        <v>39</v>
      </c>
      <c r="D12148" s="19">
        <v>80000</v>
      </c>
      <c r="E12148" s="19">
        <v>36</v>
      </c>
      <c r="F12148" s="19">
        <v>1</v>
      </c>
      <c r="G12148" s="19">
        <v>0</v>
      </c>
    </row>
    <row r="12149" spans="1:7" x14ac:dyDescent="0.2">
      <c r="A12149" s="19">
        <v>24000</v>
      </c>
      <c r="B12149" s="19">
        <v>0.1144</v>
      </c>
      <c r="C12149" s="19" t="s">
        <v>41</v>
      </c>
      <c r="D12149" s="19">
        <v>73000</v>
      </c>
      <c r="E12149" s="19">
        <v>36</v>
      </c>
      <c r="F12149" s="19">
        <v>8</v>
      </c>
      <c r="G12149" s="19">
        <v>0</v>
      </c>
    </row>
    <row r="12150" spans="1:7" x14ac:dyDescent="0.2">
      <c r="A12150" s="19">
        <v>13150</v>
      </c>
      <c r="B12150" s="19">
        <v>0.22989999999999999</v>
      </c>
      <c r="C12150" s="19" t="s">
        <v>41</v>
      </c>
      <c r="D12150" s="19">
        <v>55000</v>
      </c>
      <c r="E12150" s="19">
        <v>60</v>
      </c>
      <c r="F12150" s="19">
        <v>3</v>
      </c>
      <c r="G12150" s="19">
        <v>0</v>
      </c>
    </row>
    <row r="12151" spans="1:7" x14ac:dyDescent="0.2">
      <c r="A12151" s="19">
        <v>18000</v>
      </c>
      <c r="B12151" s="19">
        <v>8.1900000000000001E-2</v>
      </c>
      <c r="C12151" s="19" t="s">
        <v>41</v>
      </c>
      <c r="D12151" s="19">
        <v>165000</v>
      </c>
      <c r="E12151" s="19">
        <v>36</v>
      </c>
      <c r="F12151" s="19">
        <v>4</v>
      </c>
      <c r="G12151" s="19">
        <v>0</v>
      </c>
    </row>
    <row r="12152" spans="1:7" x14ac:dyDescent="0.2">
      <c r="A12152" s="19">
        <v>12000</v>
      </c>
      <c r="B12152" s="19">
        <v>7.4899999999999994E-2</v>
      </c>
      <c r="C12152" s="19" t="s">
        <v>41</v>
      </c>
      <c r="D12152" s="20">
        <v>300000</v>
      </c>
      <c r="E12152" s="19">
        <v>36</v>
      </c>
      <c r="F12152" s="19">
        <v>1</v>
      </c>
      <c r="G12152" s="19">
        <v>0</v>
      </c>
    </row>
    <row r="12153" spans="1:7" x14ac:dyDescent="0.2">
      <c r="A12153" s="19">
        <v>11500</v>
      </c>
      <c r="B12153" s="19">
        <v>0.1431</v>
      </c>
      <c r="C12153" s="19" t="s">
        <v>41</v>
      </c>
      <c r="D12153" s="19">
        <v>36000</v>
      </c>
      <c r="E12153" s="19">
        <v>36</v>
      </c>
      <c r="F12153" s="19">
        <v>7</v>
      </c>
      <c r="G12153" s="19">
        <v>0</v>
      </c>
    </row>
    <row r="12154" spans="1:7" x14ac:dyDescent="0.2">
      <c r="A12154" s="19">
        <v>4075</v>
      </c>
      <c r="B12154" s="19">
        <v>0.15590000000000001</v>
      </c>
      <c r="C12154" s="19" t="s">
        <v>41</v>
      </c>
      <c r="D12154" s="19">
        <v>65000</v>
      </c>
      <c r="E12154" s="19">
        <v>36</v>
      </c>
      <c r="F12154" s="19">
        <v>10</v>
      </c>
      <c r="G12154" s="19">
        <v>0</v>
      </c>
    </row>
    <row r="12155" spans="1:7" x14ac:dyDescent="0.2">
      <c r="A12155" s="19">
        <v>6400</v>
      </c>
      <c r="B12155" s="19">
        <v>6.0299999999999999E-2</v>
      </c>
      <c r="C12155" s="19" t="s">
        <v>41</v>
      </c>
      <c r="D12155" s="19">
        <v>65000</v>
      </c>
      <c r="E12155" s="19">
        <v>36</v>
      </c>
      <c r="F12155" s="19">
        <v>10</v>
      </c>
      <c r="G12155" s="19">
        <v>0</v>
      </c>
    </row>
    <row r="12156" spans="1:7" x14ac:dyDescent="0.2">
      <c r="A12156" s="19">
        <v>4000</v>
      </c>
      <c r="B12156" s="19">
        <v>0.10489999999999999</v>
      </c>
      <c r="C12156" s="19" t="s">
        <v>41</v>
      </c>
      <c r="D12156" s="19">
        <v>38000</v>
      </c>
      <c r="E12156" s="19">
        <v>36</v>
      </c>
      <c r="F12156" s="19">
        <v>1</v>
      </c>
      <c r="G12156" s="19">
        <v>0</v>
      </c>
    </row>
    <row r="12157" spans="1:7" x14ac:dyDescent="0.2">
      <c r="A12157" s="19">
        <v>10475</v>
      </c>
      <c r="B12157" s="19">
        <v>0.1714</v>
      </c>
      <c r="C12157" s="19" t="s">
        <v>39</v>
      </c>
      <c r="D12157" s="19">
        <v>35000</v>
      </c>
      <c r="E12157" s="19">
        <v>36</v>
      </c>
      <c r="F12157" s="19">
        <v>2</v>
      </c>
      <c r="G12157" s="19">
        <v>0</v>
      </c>
    </row>
    <row r="12158" spans="1:7" x14ac:dyDescent="0.2">
      <c r="A12158" s="19">
        <v>20000</v>
      </c>
      <c r="B12158" s="19">
        <v>0.18540000000000001</v>
      </c>
      <c r="C12158" s="19" t="s">
        <v>41</v>
      </c>
      <c r="D12158" s="19">
        <v>60000</v>
      </c>
      <c r="E12158" s="19">
        <v>60</v>
      </c>
      <c r="F12158" s="19">
        <v>10</v>
      </c>
      <c r="G12158" s="19">
        <v>0</v>
      </c>
    </row>
    <row r="12159" spans="1:7" x14ac:dyDescent="0.2">
      <c r="A12159" s="19">
        <v>15000</v>
      </c>
      <c r="B12159" s="19">
        <v>8.6699999999999999E-2</v>
      </c>
      <c r="C12159" s="19" t="s">
        <v>41</v>
      </c>
      <c r="D12159" s="19">
        <v>86000</v>
      </c>
      <c r="E12159" s="19">
        <v>36</v>
      </c>
      <c r="F12159" s="19">
        <v>10</v>
      </c>
      <c r="G12159" s="19">
        <v>0</v>
      </c>
    </row>
    <row r="12160" spans="1:7" x14ac:dyDescent="0.2">
      <c r="A12160" s="19">
        <v>10000</v>
      </c>
      <c r="B12160" s="19">
        <v>0.1366</v>
      </c>
      <c r="C12160" s="19" t="s">
        <v>41</v>
      </c>
      <c r="D12160" s="19">
        <v>28000</v>
      </c>
      <c r="E12160" s="19">
        <v>60</v>
      </c>
      <c r="F12160" s="19">
        <v>7</v>
      </c>
      <c r="G12160" s="19">
        <v>0</v>
      </c>
    </row>
    <row r="12161" spans="1:7" x14ac:dyDescent="0.2">
      <c r="A12161" s="19">
        <v>9600</v>
      </c>
      <c r="B12161" s="19">
        <v>0.15590000000000001</v>
      </c>
      <c r="C12161" s="19" t="s">
        <v>39</v>
      </c>
      <c r="D12161" s="19">
        <v>45000</v>
      </c>
      <c r="E12161" s="19">
        <v>36</v>
      </c>
      <c r="F12161" s="19">
        <v>2</v>
      </c>
      <c r="G12161" s="19">
        <v>0</v>
      </c>
    </row>
    <row r="12162" spans="1:7" x14ac:dyDescent="0.2">
      <c r="A12162" s="19">
        <v>7000</v>
      </c>
      <c r="B12162" s="19">
        <v>0.1144</v>
      </c>
      <c r="C12162" s="19" t="s">
        <v>39</v>
      </c>
      <c r="D12162" s="19">
        <v>50000</v>
      </c>
      <c r="E12162" s="19">
        <v>36</v>
      </c>
      <c r="F12162" s="19">
        <v>2</v>
      </c>
      <c r="G12162" s="19">
        <v>0</v>
      </c>
    </row>
    <row r="12163" spans="1:7" x14ac:dyDescent="0.2">
      <c r="A12163" s="19">
        <v>35000</v>
      </c>
      <c r="B12163" s="19">
        <v>0.12989999999999999</v>
      </c>
      <c r="C12163" s="19" t="s">
        <v>39</v>
      </c>
      <c r="D12163" s="19">
        <v>380000</v>
      </c>
      <c r="E12163" s="19">
        <v>36</v>
      </c>
      <c r="F12163" s="19">
        <v>10</v>
      </c>
      <c r="G12163" s="19">
        <v>0</v>
      </c>
    </row>
    <row r="12164" spans="1:7" x14ac:dyDescent="0.2">
      <c r="A12164" s="19">
        <v>4000</v>
      </c>
      <c r="B12164" s="19">
        <v>8.1900000000000001E-2</v>
      </c>
      <c r="C12164" s="19" t="s">
        <v>39</v>
      </c>
      <c r="D12164" s="19">
        <v>70000</v>
      </c>
      <c r="E12164" s="19">
        <v>36</v>
      </c>
      <c r="F12164" s="19">
        <v>10</v>
      </c>
      <c r="G12164" s="19">
        <v>0</v>
      </c>
    </row>
    <row r="12165" spans="1:7" x14ac:dyDescent="0.2">
      <c r="A12165" s="19">
        <v>8000</v>
      </c>
      <c r="B12165" s="19">
        <v>0.1239</v>
      </c>
      <c r="C12165" s="19" t="s">
        <v>40</v>
      </c>
      <c r="D12165" s="19">
        <v>50000</v>
      </c>
      <c r="E12165" s="19">
        <v>36</v>
      </c>
      <c r="F12165" s="19">
        <v>4</v>
      </c>
      <c r="G12165" s="19">
        <v>1</v>
      </c>
    </row>
    <row r="12166" spans="1:7" x14ac:dyDescent="0.2">
      <c r="A12166" s="19">
        <v>25000</v>
      </c>
      <c r="B12166" s="19">
        <v>9.4899999999999998E-2</v>
      </c>
      <c r="C12166" s="19" t="s">
        <v>41</v>
      </c>
      <c r="D12166" s="19">
        <v>55000</v>
      </c>
      <c r="E12166" s="19">
        <v>60</v>
      </c>
      <c r="F12166" s="19">
        <v>3</v>
      </c>
      <c r="G12166" s="19">
        <v>0</v>
      </c>
    </row>
    <row r="12167" spans="1:7" x14ac:dyDescent="0.2">
      <c r="A12167" s="19">
        <v>25000</v>
      </c>
      <c r="B12167" s="19">
        <v>7.4899999999999994E-2</v>
      </c>
      <c r="C12167" s="19" t="s">
        <v>41</v>
      </c>
      <c r="D12167" s="19">
        <v>122000</v>
      </c>
      <c r="E12167" s="19">
        <v>36</v>
      </c>
      <c r="F12167" s="19">
        <v>10</v>
      </c>
      <c r="G12167" s="19">
        <v>0</v>
      </c>
    </row>
    <row r="12168" spans="1:7" x14ac:dyDescent="0.2">
      <c r="A12168" s="19">
        <v>20000</v>
      </c>
      <c r="B12168" s="19">
        <v>0.10489999999999999</v>
      </c>
      <c r="C12168" s="19" t="s">
        <v>40</v>
      </c>
      <c r="D12168" s="19">
        <v>90000</v>
      </c>
      <c r="E12168" s="19">
        <v>60</v>
      </c>
      <c r="F12168" s="19">
        <v>10</v>
      </c>
      <c r="G12168" s="19">
        <v>0</v>
      </c>
    </row>
    <row r="12169" spans="1:7" x14ac:dyDescent="0.2">
      <c r="A12169" s="19">
        <v>12000</v>
      </c>
      <c r="B12169" s="19">
        <v>0.15989999999999999</v>
      </c>
      <c r="C12169" s="19" t="s">
        <v>39</v>
      </c>
      <c r="D12169" s="19">
        <v>28000</v>
      </c>
      <c r="E12169" s="19">
        <v>60</v>
      </c>
      <c r="F12169" s="19">
        <v>4</v>
      </c>
      <c r="G12169" s="19">
        <v>1</v>
      </c>
    </row>
    <row r="12170" spans="1:7" x14ac:dyDescent="0.2">
      <c r="A12170" s="19">
        <v>2400</v>
      </c>
      <c r="B12170" s="19">
        <v>0.10489999999999999</v>
      </c>
      <c r="C12170" s="19" t="s">
        <v>39</v>
      </c>
      <c r="D12170" s="19">
        <v>62000</v>
      </c>
      <c r="E12170" s="19">
        <v>36</v>
      </c>
      <c r="F12170" s="19">
        <v>10</v>
      </c>
      <c r="G12170" s="19">
        <v>0</v>
      </c>
    </row>
    <row r="12171" spans="1:7" x14ac:dyDescent="0.2">
      <c r="A12171" s="19">
        <v>6000</v>
      </c>
      <c r="B12171" s="19">
        <v>0.1366</v>
      </c>
      <c r="C12171" s="19" t="s">
        <v>41</v>
      </c>
      <c r="D12171" s="19">
        <v>117000</v>
      </c>
      <c r="E12171" s="19">
        <v>36</v>
      </c>
      <c r="F12171" s="19">
        <v>10</v>
      </c>
      <c r="G12171" s="19">
        <v>0</v>
      </c>
    </row>
    <row r="12172" spans="1:7" x14ac:dyDescent="0.2">
      <c r="A12172" s="19">
        <v>24000</v>
      </c>
      <c r="B12172" s="19">
        <v>0.15590000000000001</v>
      </c>
      <c r="C12172" s="19" t="s">
        <v>41</v>
      </c>
      <c r="D12172" s="19">
        <v>102000</v>
      </c>
      <c r="E12172" s="19">
        <v>60</v>
      </c>
      <c r="F12172" s="19">
        <v>6</v>
      </c>
      <c r="G12172" s="19">
        <v>0</v>
      </c>
    </row>
    <row r="12173" spans="1:7" x14ac:dyDescent="0.2">
      <c r="A12173" s="19">
        <v>12000</v>
      </c>
      <c r="B12173" s="19">
        <v>8.1900000000000001E-2</v>
      </c>
      <c r="C12173" s="19" t="s">
        <v>39</v>
      </c>
      <c r="D12173" s="19">
        <v>60000</v>
      </c>
      <c r="E12173" s="19">
        <v>36</v>
      </c>
      <c r="F12173" s="19">
        <v>3</v>
      </c>
      <c r="G12173" s="19">
        <v>0</v>
      </c>
    </row>
    <row r="12174" spans="1:7" x14ac:dyDescent="0.2">
      <c r="A12174" s="19">
        <v>16000</v>
      </c>
      <c r="B12174" s="19">
        <v>0.15989999999999999</v>
      </c>
      <c r="C12174" s="19" t="s">
        <v>39</v>
      </c>
      <c r="D12174" s="19">
        <v>80000</v>
      </c>
      <c r="E12174" s="19">
        <v>60</v>
      </c>
      <c r="F12174" s="19">
        <v>2</v>
      </c>
      <c r="G12174" s="19">
        <v>1</v>
      </c>
    </row>
    <row r="12175" spans="1:7" x14ac:dyDescent="0.2">
      <c r="A12175" s="19">
        <v>10000</v>
      </c>
      <c r="B12175" s="19">
        <v>8.6699999999999999E-2</v>
      </c>
      <c r="C12175" s="19" t="s">
        <v>41</v>
      </c>
      <c r="D12175" s="19">
        <v>80000</v>
      </c>
      <c r="E12175" s="19">
        <v>36</v>
      </c>
      <c r="F12175" s="19">
        <v>10</v>
      </c>
      <c r="G12175" s="19">
        <v>0</v>
      </c>
    </row>
    <row r="12176" spans="1:7" x14ac:dyDescent="0.2">
      <c r="A12176" s="19">
        <v>10000</v>
      </c>
      <c r="B12176" s="19">
        <v>0.245</v>
      </c>
      <c r="C12176" s="19" t="s">
        <v>40</v>
      </c>
      <c r="D12176" s="19">
        <v>57000</v>
      </c>
      <c r="E12176" s="19">
        <v>60</v>
      </c>
      <c r="F12176" s="19">
        <v>0.5</v>
      </c>
      <c r="G12176" s="19">
        <v>0</v>
      </c>
    </row>
    <row r="12177" spans="1:7" x14ac:dyDescent="0.2">
      <c r="A12177" s="19">
        <v>7650</v>
      </c>
      <c r="B12177" s="19">
        <v>0.1239</v>
      </c>
      <c r="C12177" s="19" t="s">
        <v>39</v>
      </c>
      <c r="D12177" s="19">
        <v>48000</v>
      </c>
      <c r="E12177" s="19">
        <v>36</v>
      </c>
      <c r="F12177" s="19">
        <v>2</v>
      </c>
      <c r="G12177" s="19">
        <v>0</v>
      </c>
    </row>
    <row r="12178" spans="1:7" x14ac:dyDescent="0.2">
      <c r="A12178" s="19">
        <v>16750</v>
      </c>
      <c r="B12178" s="19">
        <v>0.21990000000000001</v>
      </c>
      <c r="C12178" s="19" t="s">
        <v>41</v>
      </c>
      <c r="D12178" s="19">
        <v>40000</v>
      </c>
      <c r="E12178" s="19">
        <v>60</v>
      </c>
      <c r="F12178" s="19">
        <v>0.5</v>
      </c>
      <c r="G12178" s="19">
        <v>0</v>
      </c>
    </row>
    <row r="12179" spans="1:7" x14ac:dyDescent="0.2">
      <c r="A12179" s="19">
        <v>32000</v>
      </c>
      <c r="B12179" s="19">
        <v>0.19239999999999999</v>
      </c>
      <c r="C12179" s="19" t="s">
        <v>39</v>
      </c>
      <c r="D12179" s="19">
        <v>82000</v>
      </c>
      <c r="E12179" s="19">
        <v>60</v>
      </c>
      <c r="F12179" s="19">
        <v>10</v>
      </c>
      <c r="G12179" s="19">
        <v>0</v>
      </c>
    </row>
    <row r="12180" spans="1:7" x14ac:dyDescent="0.2">
      <c r="A12180" s="19">
        <v>12800</v>
      </c>
      <c r="B12180" s="19">
        <v>6.4899999999999999E-2</v>
      </c>
      <c r="C12180" s="19" t="s">
        <v>39</v>
      </c>
      <c r="D12180" s="19">
        <v>140000</v>
      </c>
      <c r="E12180" s="19">
        <v>36</v>
      </c>
      <c r="F12180" s="19">
        <v>2</v>
      </c>
      <c r="G12180" s="19">
        <v>0</v>
      </c>
    </row>
    <row r="12181" spans="1:7" x14ac:dyDescent="0.2">
      <c r="A12181" s="19">
        <v>13000</v>
      </c>
      <c r="B12181" s="19">
        <v>0.12989999999999999</v>
      </c>
      <c r="C12181" s="19" t="s">
        <v>40</v>
      </c>
      <c r="D12181" s="19">
        <v>50000</v>
      </c>
      <c r="E12181" s="19">
        <v>36</v>
      </c>
      <c r="F12181" s="19">
        <v>10</v>
      </c>
      <c r="G12181" s="19">
        <v>0</v>
      </c>
    </row>
    <row r="12182" spans="1:7" x14ac:dyDescent="0.2">
      <c r="A12182" s="19">
        <v>17750</v>
      </c>
      <c r="B12182" s="19">
        <v>0.21990000000000001</v>
      </c>
      <c r="C12182" s="19" t="s">
        <v>39</v>
      </c>
      <c r="D12182" s="19">
        <v>67000</v>
      </c>
      <c r="E12182" s="19">
        <v>60</v>
      </c>
      <c r="F12182" s="19">
        <v>8</v>
      </c>
      <c r="G12182" s="19">
        <v>1</v>
      </c>
    </row>
    <row r="12183" spans="1:7" x14ac:dyDescent="0.2">
      <c r="A12183" s="19">
        <v>16800</v>
      </c>
      <c r="B12183" s="19">
        <v>0.1714</v>
      </c>
      <c r="C12183" s="19" t="s">
        <v>41</v>
      </c>
      <c r="D12183" s="19">
        <v>50000</v>
      </c>
      <c r="E12183" s="19">
        <v>36</v>
      </c>
      <c r="F12183" s="19">
        <v>8</v>
      </c>
      <c r="G12183" s="19">
        <v>0</v>
      </c>
    </row>
    <row r="12184" spans="1:7" x14ac:dyDescent="0.2">
      <c r="A12184" s="19">
        <v>32225</v>
      </c>
      <c r="B12184" s="19">
        <v>0.25569999999999998</v>
      </c>
      <c r="C12184" s="19" t="s">
        <v>39</v>
      </c>
      <c r="D12184" s="19">
        <v>85000</v>
      </c>
      <c r="E12184" s="19">
        <v>60</v>
      </c>
      <c r="F12184" s="19">
        <v>10</v>
      </c>
      <c r="G12184" s="19">
        <v>0</v>
      </c>
    </row>
    <row r="12185" spans="1:7" x14ac:dyDescent="0.2">
      <c r="A12185" s="19">
        <v>3600</v>
      </c>
      <c r="B12185" s="19">
        <v>0.15590000000000001</v>
      </c>
      <c r="C12185" s="19" t="s">
        <v>39</v>
      </c>
      <c r="D12185" s="19">
        <v>48000</v>
      </c>
      <c r="E12185" s="19">
        <v>36</v>
      </c>
      <c r="F12185" s="19">
        <v>3</v>
      </c>
      <c r="G12185" s="19">
        <v>1</v>
      </c>
    </row>
    <row r="12186" spans="1:7" x14ac:dyDescent="0.2">
      <c r="A12186" s="19">
        <v>10800</v>
      </c>
      <c r="B12186" s="19">
        <v>0.1431</v>
      </c>
      <c r="C12186" s="19" t="s">
        <v>41</v>
      </c>
      <c r="D12186" s="19">
        <v>150000</v>
      </c>
      <c r="E12186" s="19">
        <v>60</v>
      </c>
      <c r="F12186" s="19">
        <v>2</v>
      </c>
      <c r="G12186" s="19">
        <v>1</v>
      </c>
    </row>
    <row r="12187" spans="1:7" x14ac:dyDescent="0.2">
      <c r="A12187" s="19">
        <v>13600</v>
      </c>
      <c r="B12187" s="19">
        <v>8.6699999999999999E-2</v>
      </c>
      <c r="C12187" s="19" t="s">
        <v>41</v>
      </c>
      <c r="D12187" s="19">
        <v>70000</v>
      </c>
      <c r="E12187" s="19">
        <v>36</v>
      </c>
      <c r="F12187" s="19">
        <v>9</v>
      </c>
      <c r="G12187" s="19">
        <v>0</v>
      </c>
    </row>
    <row r="12188" spans="1:7" x14ac:dyDescent="0.2">
      <c r="A12188" s="19">
        <v>14000</v>
      </c>
      <c r="B12188" s="19">
        <v>0.15590000000000001</v>
      </c>
      <c r="C12188" s="19" t="s">
        <v>39</v>
      </c>
      <c r="D12188" s="19">
        <v>39609.599999999999</v>
      </c>
      <c r="E12188" s="19">
        <v>60</v>
      </c>
      <c r="F12188" s="19">
        <v>6</v>
      </c>
      <c r="G12188" s="19">
        <v>1</v>
      </c>
    </row>
    <row r="12189" spans="1:7" x14ac:dyDescent="0.2">
      <c r="A12189" s="19">
        <v>20000</v>
      </c>
      <c r="B12189" s="19">
        <v>0.10489999999999999</v>
      </c>
      <c r="C12189" s="19" t="s">
        <v>41</v>
      </c>
      <c r="D12189" s="19">
        <v>134700</v>
      </c>
      <c r="E12189" s="19">
        <v>60</v>
      </c>
      <c r="F12189" s="19">
        <v>10</v>
      </c>
      <c r="G12189" s="19">
        <v>0</v>
      </c>
    </row>
    <row r="12190" spans="1:7" x14ac:dyDescent="0.2">
      <c r="A12190" s="19">
        <v>8000</v>
      </c>
      <c r="B12190" s="19">
        <v>0.10489999999999999</v>
      </c>
      <c r="C12190" s="19" t="s">
        <v>41</v>
      </c>
      <c r="D12190" s="19">
        <v>65000</v>
      </c>
      <c r="E12190" s="19">
        <v>36</v>
      </c>
      <c r="F12190" s="19">
        <v>10</v>
      </c>
      <c r="G12190" s="19">
        <v>0</v>
      </c>
    </row>
    <row r="12191" spans="1:7" x14ac:dyDescent="0.2">
      <c r="A12191" s="19">
        <v>20000</v>
      </c>
      <c r="B12191" s="19">
        <v>0.11990000000000001</v>
      </c>
      <c r="C12191" s="19" t="s">
        <v>41</v>
      </c>
      <c r="D12191" s="19">
        <v>150000</v>
      </c>
      <c r="E12191" s="19">
        <v>36</v>
      </c>
      <c r="F12191" s="19">
        <v>3</v>
      </c>
      <c r="G12191" s="19">
        <v>0</v>
      </c>
    </row>
    <row r="12192" spans="1:7" x14ac:dyDescent="0.2">
      <c r="A12192" s="19">
        <v>6500</v>
      </c>
      <c r="B12192" s="19">
        <v>8.1900000000000001E-2</v>
      </c>
      <c r="C12192" s="19" t="s">
        <v>39</v>
      </c>
      <c r="D12192" s="19">
        <v>27500</v>
      </c>
      <c r="E12192" s="19">
        <v>36</v>
      </c>
      <c r="F12192" s="19">
        <v>8</v>
      </c>
      <c r="G12192" s="19">
        <v>0</v>
      </c>
    </row>
    <row r="12193" spans="1:7" x14ac:dyDescent="0.2">
      <c r="A12193" s="19">
        <v>7500</v>
      </c>
      <c r="B12193" s="19">
        <v>0.12989999999999999</v>
      </c>
      <c r="C12193" s="19" t="s">
        <v>39</v>
      </c>
      <c r="D12193" s="19">
        <v>35000</v>
      </c>
      <c r="E12193" s="19">
        <v>36</v>
      </c>
      <c r="F12193" s="19">
        <v>2</v>
      </c>
      <c r="G12193" s="19">
        <v>0</v>
      </c>
    </row>
    <row r="12194" spans="1:7" x14ac:dyDescent="0.2">
      <c r="A12194" s="19">
        <v>5000</v>
      </c>
      <c r="B12194" s="19">
        <v>9.4899999999999998E-2</v>
      </c>
      <c r="C12194" s="19" t="s">
        <v>41</v>
      </c>
      <c r="D12194" s="19">
        <v>63000</v>
      </c>
      <c r="E12194" s="19">
        <v>36</v>
      </c>
      <c r="F12194" s="19">
        <v>6</v>
      </c>
      <c r="G12194" s="19">
        <v>0</v>
      </c>
    </row>
    <row r="12195" spans="1:7" x14ac:dyDescent="0.2">
      <c r="A12195" s="19">
        <v>15000</v>
      </c>
      <c r="B12195" s="19">
        <v>0.1431</v>
      </c>
      <c r="C12195" s="19" t="s">
        <v>41</v>
      </c>
      <c r="D12195" s="19">
        <v>79800</v>
      </c>
      <c r="E12195" s="19">
        <v>60</v>
      </c>
      <c r="F12195" s="19">
        <v>9</v>
      </c>
      <c r="G12195" s="19">
        <v>0</v>
      </c>
    </row>
    <row r="12196" spans="1:7" x14ac:dyDescent="0.2">
      <c r="A12196" s="19">
        <v>7100</v>
      </c>
      <c r="B12196" s="19">
        <v>0.1144</v>
      </c>
      <c r="C12196" s="19" t="s">
        <v>39</v>
      </c>
      <c r="D12196" s="19">
        <v>35000</v>
      </c>
      <c r="E12196" s="19">
        <v>36</v>
      </c>
      <c r="F12196" s="19">
        <v>3</v>
      </c>
      <c r="G12196" s="19">
        <v>0</v>
      </c>
    </row>
    <row r="12197" spans="1:7" x14ac:dyDescent="0.2">
      <c r="A12197" s="19">
        <v>8000</v>
      </c>
      <c r="B12197" s="19">
        <v>0.1366</v>
      </c>
      <c r="C12197" s="19" t="s">
        <v>39</v>
      </c>
      <c r="D12197" s="19">
        <v>30000</v>
      </c>
      <c r="E12197" s="19">
        <v>36</v>
      </c>
      <c r="F12197" s="19">
        <v>4</v>
      </c>
      <c r="G12197" s="19">
        <v>0</v>
      </c>
    </row>
    <row r="12198" spans="1:7" x14ac:dyDescent="0.2">
      <c r="A12198" s="19">
        <v>7000</v>
      </c>
      <c r="B12198" s="19">
        <v>6.0299999999999999E-2</v>
      </c>
      <c r="C12198" s="19" t="s">
        <v>41</v>
      </c>
      <c r="D12198" s="19">
        <v>117000</v>
      </c>
      <c r="E12198" s="19">
        <v>36</v>
      </c>
      <c r="F12198" s="19">
        <v>10</v>
      </c>
      <c r="G12198" s="19">
        <v>0</v>
      </c>
    </row>
    <row r="12199" spans="1:7" x14ac:dyDescent="0.2">
      <c r="A12199" s="19">
        <v>26375</v>
      </c>
      <c r="B12199" s="19">
        <v>0.24990000000000001</v>
      </c>
      <c r="C12199" s="19" t="s">
        <v>41</v>
      </c>
      <c r="D12199" s="19">
        <v>60000</v>
      </c>
      <c r="E12199" s="19">
        <v>60</v>
      </c>
      <c r="F12199" s="19">
        <v>6</v>
      </c>
      <c r="G12199" s="19">
        <v>0</v>
      </c>
    </row>
    <row r="12200" spans="1:7" x14ac:dyDescent="0.2">
      <c r="A12200" s="19">
        <v>35000</v>
      </c>
      <c r="B12200" s="19">
        <v>0.2099</v>
      </c>
      <c r="C12200" s="19" t="s">
        <v>41</v>
      </c>
      <c r="D12200" s="19">
        <v>101000</v>
      </c>
      <c r="E12200" s="19">
        <v>60</v>
      </c>
      <c r="F12200" s="19">
        <v>0.5</v>
      </c>
      <c r="G12200" s="19">
        <v>0</v>
      </c>
    </row>
    <row r="12201" spans="1:7" x14ac:dyDescent="0.2">
      <c r="A12201" s="19">
        <v>20225</v>
      </c>
      <c r="B12201" s="19">
        <v>0.12989999999999999</v>
      </c>
      <c r="C12201" s="19" t="s">
        <v>39</v>
      </c>
      <c r="D12201" s="19">
        <v>75000</v>
      </c>
      <c r="E12201" s="19">
        <v>36</v>
      </c>
      <c r="F12201" s="19">
        <v>1</v>
      </c>
      <c r="G12201" s="19">
        <v>0</v>
      </c>
    </row>
    <row r="12202" spans="1:7" x14ac:dyDescent="0.2">
      <c r="A12202" s="19">
        <v>24450</v>
      </c>
      <c r="B12202" s="19">
        <v>0.10489999999999999</v>
      </c>
      <c r="C12202" s="19" t="s">
        <v>41</v>
      </c>
      <c r="D12202" s="19">
        <v>75000</v>
      </c>
      <c r="E12202" s="19">
        <v>36</v>
      </c>
      <c r="F12202" s="19">
        <v>8</v>
      </c>
      <c r="G12202" s="19">
        <v>0</v>
      </c>
    </row>
    <row r="12203" spans="1:7" x14ac:dyDescent="0.2">
      <c r="A12203" s="19">
        <v>15200</v>
      </c>
      <c r="B12203" s="19">
        <v>0.17860000000000001</v>
      </c>
      <c r="C12203" s="19" t="s">
        <v>40</v>
      </c>
      <c r="D12203" s="19">
        <v>80000</v>
      </c>
      <c r="E12203" s="19">
        <v>36</v>
      </c>
      <c r="F12203" s="19">
        <v>10</v>
      </c>
      <c r="G12203" s="19">
        <v>0</v>
      </c>
    </row>
    <row r="12204" spans="1:7" x14ac:dyDescent="0.2">
      <c r="A12204" s="19">
        <v>15000</v>
      </c>
      <c r="B12204" s="19">
        <v>0.17860000000000001</v>
      </c>
      <c r="C12204" s="19" t="s">
        <v>41</v>
      </c>
      <c r="D12204" s="19">
        <v>98000</v>
      </c>
      <c r="E12204" s="19">
        <v>60</v>
      </c>
      <c r="F12204" s="19">
        <v>0.5</v>
      </c>
      <c r="G12204" s="19">
        <v>0</v>
      </c>
    </row>
    <row r="12205" spans="1:7" x14ac:dyDescent="0.2">
      <c r="A12205" s="19">
        <v>10000</v>
      </c>
      <c r="B12205" s="19">
        <v>0.1366</v>
      </c>
      <c r="C12205" s="19" t="s">
        <v>39</v>
      </c>
      <c r="D12205" s="19">
        <v>55000</v>
      </c>
      <c r="E12205" s="19">
        <v>36</v>
      </c>
      <c r="F12205" s="19">
        <v>8</v>
      </c>
      <c r="G12205" s="19">
        <v>0</v>
      </c>
    </row>
    <row r="12206" spans="1:7" x14ac:dyDescent="0.2">
      <c r="A12206" s="19">
        <v>25000</v>
      </c>
      <c r="B12206" s="19">
        <v>0.12989999999999999</v>
      </c>
      <c r="C12206" s="19" t="s">
        <v>41</v>
      </c>
      <c r="D12206" s="19">
        <v>125000</v>
      </c>
      <c r="E12206" s="19">
        <v>36</v>
      </c>
      <c r="F12206" s="19">
        <v>3</v>
      </c>
      <c r="G12206" s="19">
        <v>0</v>
      </c>
    </row>
    <row r="12207" spans="1:7" x14ac:dyDescent="0.2">
      <c r="A12207" s="19">
        <v>3500</v>
      </c>
      <c r="B12207" s="19">
        <v>0.12989999999999999</v>
      </c>
      <c r="C12207" s="19" t="s">
        <v>41</v>
      </c>
      <c r="D12207" s="19">
        <v>120000</v>
      </c>
      <c r="E12207" s="19">
        <v>36</v>
      </c>
      <c r="F12207" s="19">
        <v>10</v>
      </c>
      <c r="G12207" s="19">
        <v>0</v>
      </c>
    </row>
    <row r="12208" spans="1:7" x14ac:dyDescent="0.2">
      <c r="A12208" s="19">
        <v>6000</v>
      </c>
      <c r="B12208" s="19">
        <v>7.4899999999999994E-2</v>
      </c>
      <c r="C12208" s="19" t="s">
        <v>40</v>
      </c>
      <c r="D12208" s="19">
        <v>80000</v>
      </c>
      <c r="E12208" s="19">
        <v>36</v>
      </c>
      <c r="F12208" s="19">
        <v>10</v>
      </c>
      <c r="G12208" s="19">
        <v>0</v>
      </c>
    </row>
    <row r="12209" spans="1:7" x14ac:dyDescent="0.2">
      <c r="A12209" s="19">
        <v>24000</v>
      </c>
      <c r="B12209" s="19">
        <v>0.17860000000000001</v>
      </c>
      <c r="C12209" s="19" t="s">
        <v>41</v>
      </c>
      <c r="D12209" s="19">
        <v>85000</v>
      </c>
      <c r="E12209" s="19">
        <v>60</v>
      </c>
      <c r="F12209" s="19">
        <v>10</v>
      </c>
      <c r="G12209" s="19">
        <v>0</v>
      </c>
    </row>
    <row r="12210" spans="1:7" x14ac:dyDescent="0.2">
      <c r="A12210" s="19">
        <v>3000</v>
      </c>
      <c r="B12210" s="19">
        <v>0.15590000000000001</v>
      </c>
      <c r="C12210" s="19" t="s">
        <v>41</v>
      </c>
      <c r="D12210" s="19">
        <v>40000</v>
      </c>
      <c r="E12210" s="19">
        <v>36</v>
      </c>
      <c r="F12210" s="19">
        <v>5</v>
      </c>
      <c r="G12210" s="19">
        <v>0</v>
      </c>
    </row>
    <row r="12211" spans="1:7" x14ac:dyDescent="0.2">
      <c r="A12211" s="19">
        <v>15000</v>
      </c>
      <c r="B12211" s="19">
        <v>7.4899999999999994E-2</v>
      </c>
      <c r="C12211" s="19" t="s">
        <v>39</v>
      </c>
      <c r="D12211" s="19">
        <v>76500</v>
      </c>
      <c r="E12211" s="19">
        <v>36</v>
      </c>
      <c r="F12211" s="19">
        <v>3</v>
      </c>
      <c r="G12211" s="19">
        <v>0</v>
      </c>
    </row>
    <row r="12212" spans="1:7" x14ac:dyDescent="0.2">
      <c r="A12212" s="19">
        <v>5000</v>
      </c>
      <c r="B12212" s="19">
        <v>0.11990000000000001</v>
      </c>
      <c r="C12212" s="19" t="s">
        <v>39</v>
      </c>
      <c r="D12212" s="19">
        <v>59000</v>
      </c>
      <c r="E12212" s="19">
        <v>36</v>
      </c>
      <c r="F12212" s="19">
        <v>10</v>
      </c>
      <c r="G12212" s="19">
        <v>0</v>
      </c>
    </row>
    <row r="12213" spans="1:7" x14ac:dyDescent="0.2">
      <c r="A12213" s="19">
        <v>35000</v>
      </c>
      <c r="B12213" s="19">
        <v>0.12989999999999999</v>
      </c>
      <c r="C12213" s="19" t="s">
        <v>41</v>
      </c>
      <c r="D12213" s="19">
        <v>105820</v>
      </c>
      <c r="E12213" s="19">
        <v>36</v>
      </c>
      <c r="F12213" s="19">
        <v>10</v>
      </c>
      <c r="G12213" s="19">
        <v>0</v>
      </c>
    </row>
    <row r="12214" spans="1:7" x14ac:dyDescent="0.2">
      <c r="A12214" s="19">
        <v>21000</v>
      </c>
      <c r="B12214" s="19">
        <v>0.19989999999999999</v>
      </c>
      <c r="C12214" s="19" t="s">
        <v>41</v>
      </c>
      <c r="D12214" s="19">
        <v>76000</v>
      </c>
      <c r="E12214" s="19">
        <v>36</v>
      </c>
      <c r="F12214" s="19">
        <v>10</v>
      </c>
      <c r="G12214" s="19">
        <v>0</v>
      </c>
    </row>
    <row r="12215" spans="1:7" x14ac:dyDescent="0.2">
      <c r="A12215" s="19">
        <v>15000</v>
      </c>
      <c r="B12215" s="19">
        <v>0.15590000000000001</v>
      </c>
      <c r="C12215" s="19" t="s">
        <v>39</v>
      </c>
      <c r="D12215" s="19">
        <v>120000</v>
      </c>
      <c r="E12215" s="19">
        <v>60</v>
      </c>
      <c r="F12215" s="19">
        <v>1</v>
      </c>
      <c r="G12215" s="19">
        <v>0</v>
      </c>
    </row>
    <row r="12216" spans="1:7" x14ac:dyDescent="0.2">
      <c r="A12216" s="19">
        <v>12000</v>
      </c>
      <c r="B12216" s="19">
        <v>0.10489999999999999</v>
      </c>
      <c r="C12216" s="19" t="s">
        <v>39</v>
      </c>
      <c r="D12216" s="19">
        <v>90000</v>
      </c>
      <c r="E12216" s="19">
        <v>60</v>
      </c>
      <c r="F12216" s="19">
        <v>2</v>
      </c>
      <c r="G12216" s="19">
        <v>0</v>
      </c>
    </row>
    <row r="12217" spans="1:7" x14ac:dyDescent="0.2">
      <c r="A12217" s="19">
        <v>25000</v>
      </c>
      <c r="B12217" s="19">
        <v>0.1239</v>
      </c>
      <c r="C12217" s="19" t="s">
        <v>41</v>
      </c>
      <c r="D12217" s="19">
        <v>350000</v>
      </c>
      <c r="E12217" s="19">
        <v>36</v>
      </c>
      <c r="F12217" s="19">
        <v>1</v>
      </c>
      <c r="G12217" s="19">
        <v>0</v>
      </c>
    </row>
    <row r="12218" spans="1:7" x14ac:dyDescent="0.2">
      <c r="A12218" s="19">
        <v>34550</v>
      </c>
      <c r="B12218" s="19">
        <v>0.12989999999999999</v>
      </c>
      <c r="C12218" s="19" t="s">
        <v>41</v>
      </c>
      <c r="D12218" s="19">
        <v>425000</v>
      </c>
      <c r="E12218" s="19">
        <v>36</v>
      </c>
      <c r="F12218" s="19">
        <v>1</v>
      </c>
      <c r="G12218" s="19">
        <v>0</v>
      </c>
    </row>
    <row r="12219" spans="1:7" x14ac:dyDescent="0.2">
      <c r="A12219" s="19">
        <v>18000</v>
      </c>
      <c r="B12219" s="19">
        <v>0.1431</v>
      </c>
      <c r="C12219" s="19" t="s">
        <v>41</v>
      </c>
      <c r="D12219" s="19">
        <v>60000</v>
      </c>
      <c r="E12219" s="19">
        <v>36</v>
      </c>
      <c r="F12219" s="19">
        <v>10</v>
      </c>
      <c r="G12219" s="19">
        <v>0</v>
      </c>
    </row>
    <row r="12220" spans="1:7" x14ac:dyDescent="0.2">
      <c r="A12220" s="19">
        <v>7000</v>
      </c>
      <c r="B12220" s="19">
        <v>9.4899999999999998E-2</v>
      </c>
      <c r="C12220" s="19" t="s">
        <v>39</v>
      </c>
      <c r="D12220" s="19">
        <v>57000</v>
      </c>
      <c r="E12220" s="19">
        <v>36</v>
      </c>
      <c r="F12220" s="19">
        <v>2</v>
      </c>
      <c r="G12220" s="19">
        <v>0</v>
      </c>
    </row>
    <row r="12221" spans="1:7" x14ac:dyDescent="0.2">
      <c r="A12221" s="19">
        <v>16700</v>
      </c>
      <c r="B12221" s="19">
        <v>0.18540000000000001</v>
      </c>
      <c r="C12221" s="19" t="s">
        <v>39</v>
      </c>
      <c r="D12221" s="19">
        <v>77500</v>
      </c>
      <c r="E12221" s="19">
        <v>36</v>
      </c>
      <c r="F12221" s="19">
        <v>2</v>
      </c>
      <c r="G12221" s="19">
        <v>0</v>
      </c>
    </row>
    <row r="12222" spans="1:7" x14ac:dyDescent="0.2">
      <c r="A12222" s="19">
        <v>5000</v>
      </c>
      <c r="B12222" s="19">
        <v>0.14990000000000001</v>
      </c>
      <c r="C12222" s="19" t="s">
        <v>41</v>
      </c>
      <c r="D12222" s="19">
        <v>35000</v>
      </c>
      <c r="E12222" s="19">
        <v>36</v>
      </c>
      <c r="F12222" s="19">
        <v>2</v>
      </c>
      <c r="G12222" s="19">
        <v>0</v>
      </c>
    </row>
    <row r="12223" spans="1:7" x14ac:dyDescent="0.2">
      <c r="A12223" s="19">
        <v>15000</v>
      </c>
      <c r="B12223" s="19">
        <v>0.19239999999999999</v>
      </c>
      <c r="C12223" s="19" t="s">
        <v>39</v>
      </c>
      <c r="D12223" s="19">
        <v>70000</v>
      </c>
      <c r="E12223" s="19">
        <v>60</v>
      </c>
      <c r="F12223" s="19">
        <v>1</v>
      </c>
      <c r="G12223" s="19">
        <v>0</v>
      </c>
    </row>
    <row r="12224" spans="1:7" x14ac:dyDescent="0.2">
      <c r="A12224" s="19">
        <v>27425</v>
      </c>
      <c r="B12224" s="19">
        <v>0.24990000000000001</v>
      </c>
      <c r="C12224" s="19" t="s">
        <v>39</v>
      </c>
      <c r="D12224" s="19">
        <v>84500</v>
      </c>
      <c r="E12224" s="19">
        <v>60</v>
      </c>
      <c r="F12224" s="19">
        <v>4</v>
      </c>
      <c r="G12224" s="19">
        <v>1</v>
      </c>
    </row>
    <row r="12225" spans="1:7" x14ac:dyDescent="0.2">
      <c r="A12225" s="19">
        <v>7800</v>
      </c>
      <c r="B12225" s="19">
        <v>0.1144</v>
      </c>
      <c r="C12225" s="19" t="s">
        <v>39</v>
      </c>
      <c r="D12225" s="19">
        <v>151500</v>
      </c>
      <c r="E12225" s="19">
        <v>36</v>
      </c>
      <c r="F12225" s="19">
        <v>2</v>
      </c>
      <c r="G12225" s="19">
        <v>0</v>
      </c>
    </row>
    <row r="12226" spans="1:7" x14ac:dyDescent="0.2">
      <c r="A12226" s="19">
        <v>25925</v>
      </c>
      <c r="B12226" s="19">
        <v>0.19989999999999999</v>
      </c>
      <c r="C12226" s="19" t="s">
        <v>39</v>
      </c>
      <c r="D12226" s="19">
        <v>66000</v>
      </c>
      <c r="E12226" s="19">
        <v>60</v>
      </c>
      <c r="F12226" s="19">
        <v>10</v>
      </c>
      <c r="G12226" s="19">
        <v>0</v>
      </c>
    </row>
    <row r="12227" spans="1:7" x14ac:dyDescent="0.2">
      <c r="A12227" s="19">
        <v>8000</v>
      </c>
      <c r="B12227" s="19">
        <v>0.1144</v>
      </c>
      <c r="C12227" s="19" t="s">
        <v>40</v>
      </c>
      <c r="D12227" s="19">
        <v>120000</v>
      </c>
      <c r="E12227" s="19">
        <v>36</v>
      </c>
      <c r="F12227" s="19">
        <v>1</v>
      </c>
      <c r="G12227" s="19">
        <v>0</v>
      </c>
    </row>
    <row r="12228" spans="1:7" x14ac:dyDescent="0.2">
      <c r="A12228" s="19">
        <v>10000</v>
      </c>
      <c r="B12228" s="19">
        <v>0.10489999999999999</v>
      </c>
      <c r="C12228" s="19" t="s">
        <v>39</v>
      </c>
      <c r="D12228" s="19">
        <v>36000</v>
      </c>
      <c r="E12228" s="19">
        <v>36</v>
      </c>
      <c r="F12228" s="19">
        <v>10</v>
      </c>
      <c r="G12228" s="19">
        <v>0</v>
      </c>
    </row>
    <row r="12229" spans="1:7" x14ac:dyDescent="0.2">
      <c r="A12229" s="19">
        <v>10000</v>
      </c>
      <c r="B12229" s="19">
        <v>0.1144</v>
      </c>
      <c r="C12229" s="19" t="s">
        <v>41</v>
      </c>
      <c r="D12229" s="19">
        <v>68000</v>
      </c>
      <c r="E12229" s="19">
        <v>60</v>
      </c>
      <c r="F12229" s="19">
        <v>10</v>
      </c>
      <c r="G12229" s="19">
        <v>1</v>
      </c>
    </row>
    <row r="12230" spans="1:7" x14ac:dyDescent="0.2">
      <c r="A12230" s="19">
        <v>22100</v>
      </c>
      <c r="B12230" s="19">
        <v>0.10489999999999999</v>
      </c>
      <c r="C12230" s="19" t="s">
        <v>41</v>
      </c>
      <c r="D12230" s="19">
        <v>68000</v>
      </c>
      <c r="E12230" s="19">
        <v>60</v>
      </c>
      <c r="F12230" s="19">
        <v>10</v>
      </c>
      <c r="G12230" s="19">
        <v>0</v>
      </c>
    </row>
    <row r="12231" spans="1:7" x14ac:dyDescent="0.2">
      <c r="A12231" s="19">
        <v>9600</v>
      </c>
      <c r="B12231" s="19">
        <v>8.6699999999999999E-2</v>
      </c>
      <c r="C12231" s="19" t="s">
        <v>39</v>
      </c>
      <c r="D12231" s="19">
        <v>52000</v>
      </c>
      <c r="E12231" s="19">
        <v>36</v>
      </c>
      <c r="F12231" s="19">
        <v>10</v>
      </c>
      <c r="G12231" s="19">
        <v>0</v>
      </c>
    </row>
    <row r="12232" spans="1:7" x14ac:dyDescent="0.2">
      <c r="A12232" s="19">
        <v>16000</v>
      </c>
      <c r="B12232" s="19">
        <v>0.1366</v>
      </c>
      <c r="C12232" s="19" t="s">
        <v>39</v>
      </c>
      <c r="D12232" s="19">
        <v>120000</v>
      </c>
      <c r="E12232" s="19">
        <v>36</v>
      </c>
      <c r="F12232" s="19">
        <v>3</v>
      </c>
      <c r="G12232" s="19">
        <v>0</v>
      </c>
    </row>
    <row r="12233" spans="1:7" x14ac:dyDescent="0.2">
      <c r="A12233" s="19">
        <v>5425</v>
      </c>
      <c r="B12233" s="19">
        <v>0.12989999999999999</v>
      </c>
      <c r="C12233" s="19" t="s">
        <v>41</v>
      </c>
      <c r="D12233" s="19">
        <v>60000</v>
      </c>
      <c r="E12233" s="19">
        <v>36</v>
      </c>
      <c r="F12233" s="19">
        <v>2</v>
      </c>
      <c r="G12233" s="19">
        <v>0</v>
      </c>
    </row>
    <row r="12234" spans="1:7" x14ac:dyDescent="0.2">
      <c r="A12234" s="19">
        <v>33000</v>
      </c>
      <c r="B12234" s="19">
        <v>0.14990000000000001</v>
      </c>
      <c r="C12234" s="19" t="s">
        <v>39</v>
      </c>
      <c r="D12234" s="19">
        <v>168800</v>
      </c>
      <c r="E12234" s="19">
        <v>60</v>
      </c>
      <c r="F12234" s="19">
        <v>0.5</v>
      </c>
      <c r="G12234" s="19">
        <v>0</v>
      </c>
    </row>
    <row r="12235" spans="1:7" x14ac:dyDescent="0.2">
      <c r="A12235" s="19">
        <v>12000</v>
      </c>
      <c r="B12235" s="19">
        <v>0.1431</v>
      </c>
      <c r="C12235" s="19" t="s">
        <v>41</v>
      </c>
      <c r="D12235" s="19">
        <v>60000</v>
      </c>
      <c r="E12235" s="19">
        <v>36</v>
      </c>
      <c r="F12235" s="19">
        <v>8</v>
      </c>
      <c r="G12235" s="19">
        <v>0</v>
      </c>
    </row>
    <row r="12236" spans="1:7" x14ac:dyDescent="0.2">
      <c r="A12236" s="19">
        <v>8450</v>
      </c>
      <c r="B12236" s="19">
        <v>0.1714</v>
      </c>
      <c r="C12236" s="19" t="s">
        <v>39</v>
      </c>
      <c r="D12236" s="19">
        <v>60000</v>
      </c>
      <c r="E12236" s="19">
        <v>36</v>
      </c>
      <c r="F12236" s="19">
        <v>1</v>
      </c>
      <c r="G12236" s="19">
        <v>1</v>
      </c>
    </row>
    <row r="12237" spans="1:7" x14ac:dyDescent="0.2">
      <c r="A12237" s="19">
        <v>24000</v>
      </c>
      <c r="B12237" s="19">
        <v>0.17860000000000001</v>
      </c>
      <c r="C12237" s="19" t="s">
        <v>39</v>
      </c>
      <c r="D12237" s="19">
        <v>72000</v>
      </c>
      <c r="E12237" s="19">
        <v>60</v>
      </c>
      <c r="F12237" s="19">
        <v>7</v>
      </c>
      <c r="G12237" s="19">
        <v>1</v>
      </c>
    </row>
    <row r="12238" spans="1:7" x14ac:dyDescent="0.2">
      <c r="A12238" s="19">
        <v>35000</v>
      </c>
      <c r="B12238" s="19">
        <v>0.19239999999999999</v>
      </c>
      <c r="C12238" s="19" t="s">
        <v>41</v>
      </c>
      <c r="D12238" s="19">
        <v>124800</v>
      </c>
      <c r="E12238" s="19">
        <v>36</v>
      </c>
      <c r="F12238" s="19">
        <v>0.5</v>
      </c>
      <c r="G12238" s="19">
        <v>1</v>
      </c>
    </row>
    <row r="12239" spans="1:7" x14ac:dyDescent="0.2">
      <c r="A12239" s="19">
        <v>15000</v>
      </c>
      <c r="B12239" s="19">
        <v>0.10489999999999999</v>
      </c>
      <c r="C12239" s="19" t="s">
        <v>40</v>
      </c>
      <c r="D12239" s="19">
        <v>50000</v>
      </c>
      <c r="E12239" s="19">
        <v>60</v>
      </c>
      <c r="F12239" s="19">
        <v>2</v>
      </c>
      <c r="G12239" s="19">
        <v>1</v>
      </c>
    </row>
    <row r="12240" spans="1:7" x14ac:dyDescent="0.2">
      <c r="A12240" s="19">
        <v>9500</v>
      </c>
      <c r="B12240" s="19">
        <v>0.1239</v>
      </c>
      <c r="C12240" s="19" t="s">
        <v>41</v>
      </c>
      <c r="D12240" s="19">
        <v>50000</v>
      </c>
      <c r="E12240" s="19">
        <v>36</v>
      </c>
      <c r="F12240" s="19">
        <v>5</v>
      </c>
      <c r="G12240" s="19">
        <v>0</v>
      </c>
    </row>
    <row r="12241" spans="1:7" x14ac:dyDescent="0.2">
      <c r="A12241" s="19">
        <v>7000</v>
      </c>
      <c r="B12241" s="19">
        <v>0.1366</v>
      </c>
      <c r="C12241" s="19" t="s">
        <v>39</v>
      </c>
      <c r="D12241" s="19">
        <v>66000</v>
      </c>
      <c r="E12241" s="19">
        <v>36</v>
      </c>
      <c r="F12241" s="19">
        <v>10</v>
      </c>
      <c r="G12241" s="19">
        <v>0</v>
      </c>
    </row>
    <row r="12242" spans="1:7" x14ac:dyDescent="0.2">
      <c r="A12242" s="19">
        <v>11600</v>
      </c>
      <c r="B12242" s="19">
        <v>0.19239999999999999</v>
      </c>
      <c r="C12242" s="19" t="s">
        <v>39</v>
      </c>
      <c r="D12242" s="19">
        <v>94206</v>
      </c>
      <c r="E12242" s="19">
        <v>60</v>
      </c>
      <c r="F12242" s="19">
        <v>10</v>
      </c>
      <c r="G12242" s="19">
        <v>0</v>
      </c>
    </row>
    <row r="12243" spans="1:7" x14ac:dyDescent="0.2">
      <c r="A12243" s="19">
        <v>18400</v>
      </c>
      <c r="B12243" s="19">
        <v>0.19239999999999999</v>
      </c>
      <c r="C12243" s="19" t="s">
        <v>41</v>
      </c>
      <c r="D12243" s="19">
        <v>52000</v>
      </c>
      <c r="E12243" s="19">
        <v>36</v>
      </c>
      <c r="F12243" s="19">
        <v>5</v>
      </c>
      <c r="G12243" s="19">
        <v>0</v>
      </c>
    </row>
    <row r="12244" spans="1:7" x14ac:dyDescent="0.2">
      <c r="A12244" s="19">
        <v>20800</v>
      </c>
      <c r="B12244" s="19">
        <v>0.1714</v>
      </c>
      <c r="C12244" s="19" t="s">
        <v>41</v>
      </c>
      <c r="D12244" s="19">
        <v>52000</v>
      </c>
      <c r="E12244" s="19">
        <v>60</v>
      </c>
      <c r="F12244" s="19">
        <v>4</v>
      </c>
      <c r="G12244" s="19">
        <v>0</v>
      </c>
    </row>
    <row r="12245" spans="1:7" x14ac:dyDescent="0.2">
      <c r="A12245" s="19">
        <v>10000</v>
      </c>
      <c r="B12245" s="19">
        <v>8.6699999999999999E-2</v>
      </c>
      <c r="C12245" s="19" t="s">
        <v>41</v>
      </c>
      <c r="D12245" s="19">
        <v>54000</v>
      </c>
      <c r="E12245" s="19">
        <v>36</v>
      </c>
      <c r="F12245" s="19">
        <v>10</v>
      </c>
      <c r="G12245" s="19">
        <v>0</v>
      </c>
    </row>
    <row r="12246" spans="1:7" x14ac:dyDescent="0.2">
      <c r="A12246" s="19">
        <v>24000</v>
      </c>
      <c r="B12246" s="19">
        <v>0.19239999999999999</v>
      </c>
      <c r="C12246" s="19" t="s">
        <v>41</v>
      </c>
      <c r="D12246" s="19">
        <v>52000</v>
      </c>
      <c r="E12246" s="19">
        <v>60</v>
      </c>
      <c r="F12246" s="19">
        <v>2</v>
      </c>
      <c r="G12246" s="19">
        <v>0</v>
      </c>
    </row>
    <row r="12247" spans="1:7" x14ac:dyDescent="0.2">
      <c r="A12247" s="19">
        <v>24000</v>
      </c>
      <c r="B12247" s="19">
        <v>0.11990000000000001</v>
      </c>
      <c r="C12247" s="19" t="s">
        <v>39</v>
      </c>
      <c r="D12247" s="19">
        <v>137100</v>
      </c>
      <c r="E12247" s="19">
        <v>36</v>
      </c>
      <c r="F12247" s="19">
        <v>1</v>
      </c>
      <c r="G12247" s="19">
        <v>0</v>
      </c>
    </row>
    <row r="12248" spans="1:7" x14ac:dyDescent="0.2">
      <c r="A12248" s="19">
        <v>10000</v>
      </c>
      <c r="B12248" s="19">
        <v>6.4899999999999999E-2</v>
      </c>
      <c r="C12248" s="19" t="s">
        <v>41</v>
      </c>
      <c r="D12248" s="19">
        <v>120000</v>
      </c>
      <c r="E12248" s="19">
        <v>36</v>
      </c>
      <c r="F12248" s="19">
        <v>10</v>
      </c>
      <c r="G12248" s="19">
        <v>0</v>
      </c>
    </row>
    <row r="12249" spans="1:7" x14ac:dyDescent="0.2">
      <c r="A12249" s="19">
        <v>2400</v>
      </c>
      <c r="B12249" s="19">
        <v>0.12989999999999999</v>
      </c>
      <c r="C12249" s="19" t="s">
        <v>39</v>
      </c>
      <c r="D12249" s="19">
        <v>25000</v>
      </c>
      <c r="E12249" s="19">
        <v>36</v>
      </c>
      <c r="F12249" s="19">
        <v>0.5</v>
      </c>
      <c r="G12249" s="19">
        <v>0</v>
      </c>
    </row>
    <row r="12250" spans="1:7" x14ac:dyDescent="0.2">
      <c r="A12250" s="19">
        <v>6700</v>
      </c>
      <c r="B12250" s="19">
        <v>0.14990000000000001</v>
      </c>
      <c r="C12250" s="19" t="s">
        <v>39</v>
      </c>
      <c r="D12250" s="19">
        <v>110000</v>
      </c>
      <c r="E12250" s="19">
        <v>36</v>
      </c>
      <c r="F12250" s="19">
        <v>2</v>
      </c>
      <c r="G12250" s="19">
        <v>1</v>
      </c>
    </row>
    <row r="12251" spans="1:7" x14ac:dyDescent="0.2">
      <c r="A12251" s="19">
        <v>9500</v>
      </c>
      <c r="B12251" s="19">
        <v>0.12989999999999999</v>
      </c>
      <c r="C12251" s="19" t="s">
        <v>39</v>
      </c>
      <c r="D12251" s="19">
        <v>85000</v>
      </c>
      <c r="E12251" s="19">
        <v>36</v>
      </c>
      <c r="F12251" s="19">
        <v>10</v>
      </c>
      <c r="G12251" s="19">
        <v>0</v>
      </c>
    </row>
    <row r="12252" spans="1:7" x14ac:dyDescent="0.2">
      <c r="A12252" s="19">
        <v>35000</v>
      </c>
      <c r="B12252" s="19">
        <v>0.19239999999999999</v>
      </c>
      <c r="C12252" s="19" t="s">
        <v>40</v>
      </c>
      <c r="D12252" s="19">
        <v>108000</v>
      </c>
      <c r="E12252" s="19">
        <v>36</v>
      </c>
      <c r="F12252" s="19">
        <v>3</v>
      </c>
      <c r="G12252" s="19">
        <v>0</v>
      </c>
    </row>
    <row r="12253" spans="1:7" x14ac:dyDescent="0.2">
      <c r="A12253" s="19">
        <v>35000</v>
      </c>
      <c r="B12253" s="19">
        <v>0.19989999999999999</v>
      </c>
      <c r="C12253" s="19" t="s">
        <v>41</v>
      </c>
      <c r="D12253" s="19">
        <v>150000</v>
      </c>
      <c r="E12253" s="19">
        <v>60</v>
      </c>
      <c r="F12253" s="19">
        <v>10</v>
      </c>
      <c r="G12253" s="19">
        <v>0</v>
      </c>
    </row>
    <row r="12254" spans="1:7" x14ac:dyDescent="0.2">
      <c r="A12254" s="19">
        <v>3000</v>
      </c>
      <c r="B12254" s="19">
        <v>6.9900000000000004E-2</v>
      </c>
      <c r="C12254" s="19" t="s">
        <v>41</v>
      </c>
      <c r="D12254" s="19">
        <v>65000</v>
      </c>
      <c r="E12254" s="19">
        <v>36</v>
      </c>
      <c r="F12254" s="19">
        <v>2</v>
      </c>
      <c r="G12254" s="19">
        <v>0</v>
      </c>
    </row>
    <row r="12255" spans="1:7" x14ac:dyDescent="0.2">
      <c r="A12255" s="19">
        <v>8000</v>
      </c>
      <c r="B12255" s="19">
        <v>9.4899999999999998E-2</v>
      </c>
      <c r="C12255" s="19" t="s">
        <v>40</v>
      </c>
      <c r="D12255" s="19">
        <v>23000</v>
      </c>
      <c r="E12255" s="19">
        <v>36</v>
      </c>
      <c r="F12255" s="19">
        <v>1</v>
      </c>
      <c r="G12255" s="19">
        <v>0</v>
      </c>
    </row>
    <row r="12256" spans="1:7" x14ac:dyDescent="0.2">
      <c r="A12256" s="19">
        <v>11700</v>
      </c>
      <c r="B12256" s="19">
        <v>0.1431</v>
      </c>
      <c r="C12256" s="19" t="s">
        <v>39</v>
      </c>
      <c r="D12256" s="19">
        <v>32000</v>
      </c>
      <c r="E12256" s="19">
        <v>36</v>
      </c>
      <c r="F12256" s="19">
        <v>4</v>
      </c>
      <c r="G12256" s="19">
        <v>0</v>
      </c>
    </row>
    <row r="12257" spans="1:7" x14ac:dyDescent="0.2">
      <c r="A12257" s="19">
        <v>7000</v>
      </c>
      <c r="B12257" s="19">
        <v>0.1431</v>
      </c>
      <c r="C12257" s="19" t="s">
        <v>39</v>
      </c>
      <c r="D12257" s="19">
        <v>87000</v>
      </c>
      <c r="E12257" s="19">
        <v>36</v>
      </c>
      <c r="F12257" s="19">
        <v>10</v>
      </c>
      <c r="G12257" s="19">
        <v>0</v>
      </c>
    </row>
    <row r="12258" spans="1:7" x14ac:dyDescent="0.2">
      <c r="A12258" s="19">
        <v>24925</v>
      </c>
      <c r="B12258" s="19">
        <v>0.25890000000000002</v>
      </c>
      <c r="C12258" s="19" t="s">
        <v>41</v>
      </c>
      <c r="D12258" s="19">
        <v>58000</v>
      </c>
      <c r="E12258" s="19">
        <v>60</v>
      </c>
      <c r="F12258" s="19">
        <v>6</v>
      </c>
      <c r="G12258" s="19">
        <v>0</v>
      </c>
    </row>
    <row r="12259" spans="1:7" x14ac:dyDescent="0.2">
      <c r="A12259" s="19">
        <v>30000</v>
      </c>
      <c r="B12259" s="19">
        <v>0.1239</v>
      </c>
      <c r="C12259" s="19" t="s">
        <v>41</v>
      </c>
      <c r="D12259" s="20">
        <v>1000000</v>
      </c>
      <c r="E12259" s="19">
        <v>36</v>
      </c>
      <c r="F12259" s="19">
        <v>0.5</v>
      </c>
      <c r="G12259" s="19">
        <v>0</v>
      </c>
    </row>
    <row r="12260" spans="1:7" x14ac:dyDescent="0.2">
      <c r="A12260" s="19">
        <v>5750</v>
      </c>
      <c r="B12260" s="19">
        <v>0.1431</v>
      </c>
      <c r="C12260" s="19" t="s">
        <v>40</v>
      </c>
      <c r="D12260" s="19">
        <v>30000</v>
      </c>
      <c r="E12260" s="19">
        <v>36</v>
      </c>
      <c r="F12260" s="19">
        <v>2</v>
      </c>
      <c r="G12260" s="19">
        <v>1</v>
      </c>
    </row>
    <row r="12261" spans="1:7" x14ac:dyDescent="0.2">
      <c r="A12261" s="19">
        <v>4800</v>
      </c>
      <c r="B12261" s="19">
        <v>0.15590000000000001</v>
      </c>
      <c r="C12261" s="19" t="s">
        <v>40</v>
      </c>
      <c r="D12261" s="19">
        <v>25000</v>
      </c>
      <c r="E12261" s="19">
        <v>36</v>
      </c>
      <c r="F12261" s="19">
        <v>1</v>
      </c>
      <c r="G12261" s="19">
        <v>0</v>
      </c>
    </row>
    <row r="12262" spans="1:7" x14ac:dyDescent="0.2">
      <c r="A12262" s="19">
        <v>7000</v>
      </c>
      <c r="B12262" s="19">
        <v>0.1366</v>
      </c>
      <c r="C12262" s="19" t="s">
        <v>39</v>
      </c>
      <c r="D12262" s="19">
        <v>48681</v>
      </c>
      <c r="E12262" s="19">
        <v>36</v>
      </c>
      <c r="F12262" s="19">
        <v>10</v>
      </c>
      <c r="G12262" s="19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49</vt:i4>
      </vt:variant>
    </vt:vector>
  </HeadingPairs>
  <TitlesOfParts>
    <vt:vector size="69" baseType="lpstr">
      <vt:lpstr>Today</vt:lpstr>
      <vt:lpstr>1</vt:lpstr>
      <vt:lpstr>2</vt:lpstr>
      <vt:lpstr>BootStrapAggregation</vt:lpstr>
      <vt:lpstr>VectorVisualization</vt:lpstr>
      <vt:lpstr>SupportVectorMachine</vt:lpstr>
      <vt:lpstr>Statistics_MatrixAlgebra</vt:lpstr>
      <vt:lpstr>Projection</vt:lpstr>
      <vt:lpstr>HardMarginClassifier</vt:lpstr>
      <vt:lpstr>MaxMarginClassifier</vt:lpstr>
      <vt:lpstr>MaxMarginClassifier_Live</vt:lpstr>
      <vt:lpstr>SVM_SoftMargin</vt:lpstr>
      <vt:lpstr>SVM_Code</vt:lpstr>
      <vt:lpstr>InClassProjects</vt:lpstr>
      <vt:lpstr>Q_Bagging</vt:lpstr>
      <vt:lpstr>Q_SVM</vt:lpstr>
      <vt:lpstr>Q_Visualization</vt:lpstr>
      <vt:lpstr>Hitters</vt:lpstr>
      <vt:lpstr>Hitters_Simple</vt:lpstr>
      <vt:lpstr>LendingClubData</vt:lpstr>
      <vt:lpstr>args</vt:lpstr>
      <vt:lpstr>MaxMarginClassifier_Live!b</vt:lpstr>
      <vt:lpstr>SVM_SoftMargin!b</vt:lpstr>
      <vt:lpstr>b</vt:lpstr>
      <vt:lpstr>MaxMarginClassifier_Live!beta</vt:lpstr>
      <vt:lpstr>SVM_SoftMargin!beta</vt:lpstr>
      <vt:lpstr>beta</vt:lpstr>
      <vt:lpstr>MaxMarginClassifier_Live!Constraint</vt:lpstr>
      <vt:lpstr>SVM_SoftMargin!Constraint</vt:lpstr>
      <vt:lpstr>Constraint</vt:lpstr>
      <vt:lpstr>MaxMarginClassifier_Live!D</vt:lpstr>
      <vt:lpstr>SVM_SoftMargin!D</vt:lpstr>
      <vt:lpstr>D</vt:lpstr>
      <vt:lpstr>SVM_SoftMargin!l</vt:lpstr>
      <vt:lpstr>MaxMarginClassifier_Live!MarginHi</vt:lpstr>
      <vt:lpstr>SVM_SoftMargin!MarginHi</vt:lpstr>
      <vt:lpstr>MarginHi</vt:lpstr>
      <vt:lpstr>MaxMarginClassifier_Live!MarginLo</vt:lpstr>
      <vt:lpstr>SVM_SoftMargin!MarginLo</vt:lpstr>
      <vt:lpstr>MarginLo</vt:lpstr>
      <vt:lpstr>SVM_SoftMargin!n</vt:lpstr>
      <vt:lpstr>MaxMarginClassifier_Live!Obj</vt:lpstr>
      <vt:lpstr>SVM_SoftMargin!Obj</vt:lpstr>
      <vt:lpstr>Obj</vt:lpstr>
      <vt:lpstr>MaxMarginClassifier_Live!Plane</vt:lpstr>
      <vt:lpstr>SVM_SoftMargin!Plane</vt:lpstr>
      <vt:lpstr>Plane</vt:lpstr>
      <vt:lpstr>SVM_SoftMargin!Slack</vt:lpstr>
      <vt:lpstr>MaxMarginClassifier_Live!w</vt:lpstr>
      <vt:lpstr>SVM_SoftMargin!w</vt:lpstr>
      <vt:lpstr>w</vt:lpstr>
      <vt:lpstr>MaxMarginClassifier_Live!w_1</vt:lpstr>
      <vt:lpstr>w_1</vt:lpstr>
      <vt:lpstr>MaxMarginClassifier_Live!w_2</vt:lpstr>
      <vt:lpstr>w_2</vt:lpstr>
      <vt:lpstr>SVM_SoftMargin!w1_</vt:lpstr>
      <vt:lpstr>SVM_SoftMargin!w2_</vt:lpstr>
      <vt:lpstr>MaxMarginClassifier_Live!X</vt:lpstr>
      <vt:lpstr>SVM_SoftMargin!X</vt:lpstr>
      <vt:lpstr>X</vt:lpstr>
      <vt:lpstr>MaxMarginClassifier_Live!x_1</vt:lpstr>
      <vt:lpstr>x_1</vt:lpstr>
      <vt:lpstr>MaxMarginClassifier_Live!x_2</vt:lpstr>
      <vt:lpstr>x_2</vt:lpstr>
      <vt:lpstr>SVM_SoftMargin!X1_</vt:lpstr>
      <vt:lpstr>SVM_SoftMargin!X2_</vt:lpstr>
      <vt:lpstr>MaxMarginClassifier_Live!y</vt:lpstr>
      <vt:lpstr>SVM_SoftMargin!y</vt:lpstr>
      <vt:lpstr>y</vt:lpstr>
    </vt:vector>
  </TitlesOfParts>
  <Company>Teknomo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Kardi</dc:creator>
  <cp:lastModifiedBy>David Romoff</cp:lastModifiedBy>
  <dcterms:created xsi:type="dcterms:W3CDTF">2009-09-13T13:30:20Z</dcterms:created>
  <dcterms:modified xsi:type="dcterms:W3CDTF">2022-07-30T16:04:58Z</dcterms:modified>
</cp:coreProperties>
</file>